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G:\lr\finbox\excel-addin\tests\"/>
    </mc:Choice>
  </mc:AlternateContent>
  <bookViews>
    <workbookView xWindow="0" yWindow="465" windowWidth="28800" windowHeight="12885" activeTab="1"/>
  </bookViews>
  <sheets>
    <sheet name="GUIDE" sheetId="4" r:id="rId1"/>
    <sheet name="DIVIDEND VALUATION" sheetId="1" r:id="rId2"/>
    <sheet name="PORTFOLIO" sheetId="2" r:id="rId3"/>
    <sheet name="MONTE CARLO" sheetId="6" r:id="rId4"/>
  </sheets>
  <externalReferences>
    <externalReference r:id="rId5"/>
  </externalReference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42904.0002083333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C40" i="1"/>
  <c r="B37" i="1"/>
  <c r="B36" i="1"/>
  <c r="B31" i="1"/>
  <c r="B30" i="1"/>
  <c r="B29" i="1"/>
  <c r="B28" i="1"/>
  <c r="B22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B18" i="1"/>
  <c r="C17" i="1"/>
  <c r="J3" i="1"/>
  <c r="H3" i="1"/>
  <c r="B3" i="1"/>
  <c r="A2" i="1"/>
  <c r="B38" i="1"/>
  <c r="B33" i="1"/>
  <c r="B12" i="1"/>
  <c r="I12" i="1"/>
  <c r="H12" i="1"/>
  <c r="Q4" i="2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0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4027" i="6"/>
  <c r="A4028" i="6"/>
  <c r="A4029" i="6"/>
  <c r="A4030" i="6"/>
  <c r="A4031" i="6"/>
  <c r="A4032" i="6"/>
  <c r="A4033" i="6"/>
  <c r="A4034" i="6"/>
  <c r="A4035" i="6"/>
  <c r="A4036" i="6"/>
  <c r="A4037" i="6"/>
  <c r="A4038" i="6"/>
  <c r="A4039" i="6"/>
  <c r="A4040" i="6"/>
  <c r="A4041" i="6"/>
  <c r="A4042" i="6"/>
  <c r="A4043" i="6"/>
  <c r="A4044" i="6"/>
  <c r="A4045" i="6"/>
  <c r="A4046" i="6"/>
  <c r="A4047" i="6"/>
  <c r="A4048" i="6"/>
  <c r="A4049" i="6"/>
  <c r="A4050" i="6"/>
  <c r="A4051" i="6"/>
  <c r="A4052" i="6"/>
  <c r="A4053" i="6"/>
  <c r="A4054" i="6"/>
  <c r="A4055" i="6"/>
  <c r="A4056" i="6"/>
  <c r="A4057" i="6"/>
  <c r="A4058" i="6"/>
  <c r="A4059" i="6"/>
  <c r="A4060" i="6"/>
  <c r="A4061" i="6"/>
  <c r="A4062" i="6"/>
  <c r="A4063" i="6"/>
  <c r="A4064" i="6"/>
  <c r="A4065" i="6"/>
  <c r="A4066" i="6"/>
  <c r="A4067" i="6"/>
  <c r="A4068" i="6"/>
  <c r="A4069" i="6"/>
  <c r="A4070" i="6"/>
  <c r="A4071" i="6"/>
  <c r="A4072" i="6"/>
  <c r="A4073" i="6"/>
  <c r="A4074" i="6"/>
  <c r="A4075" i="6"/>
  <c r="A4076" i="6"/>
  <c r="A4077" i="6"/>
  <c r="A4078" i="6"/>
  <c r="A4079" i="6"/>
  <c r="A4080" i="6"/>
  <c r="A4081" i="6"/>
  <c r="A4082" i="6"/>
  <c r="A4083" i="6"/>
  <c r="A4084" i="6"/>
  <c r="A4085" i="6"/>
  <c r="A4086" i="6"/>
  <c r="A4087" i="6"/>
  <c r="A4088" i="6"/>
  <c r="A4089" i="6"/>
  <c r="A4090" i="6"/>
  <c r="A4091" i="6"/>
  <c r="A4092" i="6"/>
  <c r="A4093" i="6"/>
  <c r="A4094" i="6"/>
  <c r="A4095" i="6"/>
  <c r="A4096" i="6"/>
  <c r="A4097" i="6"/>
  <c r="A4098" i="6"/>
  <c r="A4099" i="6"/>
  <c r="A4100" i="6"/>
  <c r="A4101" i="6"/>
  <c r="A4102" i="6"/>
  <c r="A4103" i="6"/>
  <c r="A4104" i="6"/>
  <c r="A4105" i="6"/>
  <c r="A4106" i="6"/>
  <c r="A4107" i="6"/>
  <c r="A4108" i="6"/>
  <c r="A4109" i="6"/>
  <c r="A4110" i="6"/>
  <c r="A4111" i="6"/>
  <c r="A4112" i="6"/>
  <c r="A4113" i="6"/>
  <c r="A4114" i="6"/>
  <c r="A4115" i="6"/>
  <c r="A4116" i="6"/>
  <c r="A4117" i="6"/>
  <c r="A4118" i="6"/>
  <c r="A4119" i="6"/>
  <c r="A4120" i="6"/>
  <c r="A4121" i="6"/>
  <c r="A4122" i="6"/>
  <c r="A4123" i="6"/>
  <c r="A4124" i="6"/>
  <c r="A4125" i="6"/>
  <c r="A4126" i="6"/>
  <c r="A4127" i="6"/>
  <c r="A4128" i="6"/>
  <c r="A4129" i="6"/>
  <c r="A4130" i="6"/>
  <c r="A4131" i="6"/>
  <c r="A4132" i="6"/>
  <c r="A4133" i="6"/>
  <c r="A4134" i="6"/>
  <c r="A4135" i="6"/>
  <c r="A4136" i="6"/>
  <c r="A4137" i="6"/>
  <c r="A4138" i="6"/>
  <c r="A4139" i="6"/>
  <c r="A4140" i="6"/>
  <c r="A4141" i="6"/>
  <c r="A4142" i="6"/>
  <c r="A4143" i="6"/>
  <c r="A4144" i="6"/>
  <c r="A4145" i="6"/>
  <c r="A4146" i="6"/>
  <c r="A4147" i="6"/>
  <c r="A4148" i="6"/>
  <c r="A4149" i="6"/>
  <c r="A4150" i="6"/>
  <c r="A4151" i="6"/>
  <c r="A4152" i="6"/>
  <c r="A4153" i="6"/>
  <c r="A4154" i="6"/>
  <c r="A4155" i="6"/>
  <c r="A4156" i="6"/>
  <c r="A4157" i="6"/>
  <c r="A4158" i="6"/>
  <c r="A4159" i="6"/>
  <c r="A4160" i="6"/>
  <c r="A4161" i="6"/>
  <c r="A4162" i="6"/>
  <c r="A4163" i="6"/>
  <c r="A4164" i="6"/>
  <c r="A4165" i="6"/>
  <c r="A4166" i="6"/>
  <c r="A4167" i="6"/>
  <c r="A4168" i="6"/>
  <c r="A4169" i="6"/>
  <c r="A4170" i="6"/>
  <c r="A4171" i="6"/>
  <c r="A4172" i="6"/>
  <c r="A4173" i="6"/>
  <c r="A4174" i="6"/>
  <c r="A4175" i="6"/>
  <c r="A4176" i="6"/>
  <c r="A4177" i="6"/>
  <c r="A4178" i="6"/>
  <c r="A4179" i="6"/>
  <c r="A4180" i="6"/>
  <c r="A4181" i="6"/>
  <c r="A4182" i="6"/>
  <c r="A4183" i="6"/>
  <c r="A4184" i="6"/>
  <c r="A4185" i="6"/>
  <c r="A4186" i="6"/>
  <c r="A4187" i="6"/>
  <c r="A4188" i="6"/>
  <c r="A4189" i="6"/>
  <c r="A4190" i="6"/>
  <c r="A4191" i="6"/>
  <c r="A4192" i="6"/>
  <c r="A4193" i="6"/>
  <c r="A4194" i="6"/>
  <c r="A4195" i="6"/>
  <c r="A4196" i="6"/>
  <c r="A4197" i="6"/>
  <c r="A4198" i="6"/>
  <c r="A4199" i="6"/>
  <c r="A4200" i="6"/>
  <c r="A4201" i="6"/>
  <c r="A4202" i="6"/>
  <c r="A4203" i="6"/>
  <c r="A4204" i="6"/>
  <c r="A4205" i="6"/>
  <c r="A4206" i="6"/>
  <c r="A4207" i="6"/>
  <c r="A4208" i="6"/>
  <c r="A4209" i="6"/>
  <c r="A4210" i="6"/>
  <c r="A4211" i="6"/>
  <c r="A4212" i="6"/>
  <c r="A4213" i="6"/>
  <c r="A4214" i="6"/>
  <c r="A4215" i="6"/>
  <c r="A4216" i="6"/>
  <c r="A4217" i="6"/>
  <c r="A4218" i="6"/>
  <c r="A4219" i="6"/>
  <c r="A4220" i="6"/>
  <c r="A4221" i="6"/>
  <c r="A4222" i="6"/>
  <c r="A4223" i="6"/>
  <c r="A4224" i="6"/>
  <c r="A4225" i="6"/>
  <c r="A4226" i="6"/>
  <c r="A4227" i="6"/>
  <c r="A4228" i="6"/>
  <c r="A4229" i="6"/>
  <c r="A4230" i="6"/>
  <c r="A4231" i="6"/>
  <c r="A4232" i="6"/>
  <c r="A4233" i="6"/>
  <c r="A4234" i="6"/>
  <c r="A4235" i="6"/>
  <c r="A4236" i="6"/>
  <c r="A4237" i="6"/>
  <c r="A4238" i="6"/>
  <c r="A4239" i="6"/>
  <c r="A4240" i="6"/>
  <c r="A4241" i="6"/>
  <c r="A4242" i="6"/>
  <c r="A4243" i="6"/>
  <c r="A4244" i="6"/>
  <c r="A4245" i="6"/>
  <c r="A4246" i="6"/>
  <c r="A4247" i="6"/>
  <c r="A4248" i="6"/>
  <c r="A4249" i="6"/>
  <c r="A4250" i="6"/>
  <c r="A4251" i="6"/>
  <c r="A4252" i="6"/>
  <c r="A4253" i="6"/>
  <c r="A4254" i="6"/>
  <c r="A4255" i="6"/>
  <c r="A4256" i="6"/>
  <c r="A4257" i="6"/>
  <c r="A4258" i="6"/>
  <c r="A4259" i="6"/>
  <c r="A4260" i="6"/>
  <c r="A4261" i="6"/>
  <c r="A4262" i="6"/>
  <c r="A4263" i="6"/>
  <c r="A4264" i="6"/>
  <c r="A4265" i="6"/>
  <c r="A4266" i="6"/>
  <c r="A4267" i="6"/>
  <c r="A4268" i="6"/>
  <c r="A4269" i="6"/>
  <c r="A4270" i="6"/>
  <c r="A4271" i="6"/>
  <c r="A4272" i="6"/>
  <c r="A4273" i="6"/>
  <c r="A4274" i="6"/>
  <c r="A4275" i="6"/>
  <c r="A4276" i="6"/>
  <c r="A4277" i="6"/>
  <c r="A4278" i="6"/>
  <c r="A4279" i="6"/>
  <c r="A4280" i="6"/>
  <c r="A4281" i="6"/>
  <c r="A4282" i="6"/>
  <c r="A4283" i="6"/>
  <c r="A4284" i="6"/>
  <c r="A4285" i="6"/>
  <c r="A4286" i="6"/>
  <c r="A4287" i="6"/>
  <c r="A4288" i="6"/>
  <c r="A4289" i="6"/>
  <c r="A4290" i="6"/>
  <c r="A4291" i="6"/>
  <c r="A4292" i="6"/>
  <c r="A4293" i="6"/>
  <c r="A4294" i="6"/>
  <c r="A4295" i="6"/>
  <c r="A4296" i="6"/>
  <c r="A4297" i="6"/>
  <c r="A4298" i="6"/>
  <c r="A4299" i="6"/>
  <c r="A4300" i="6"/>
  <c r="A4301" i="6"/>
  <c r="A4302" i="6"/>
  <c r="A4303" i="6"/>
  <c r="A4304" i="6"/>
  <c r="A4305" i="6"/>
  <c r="A4306" i="6"/>
  <c r="A4307" i="6"/>
  <c r="A4308" i="6"/>
  <c r="A4309" i="6"/>
  <c r="A4310" i="6"/>
  <c r="A4311" i="6"/>
  <c r="A4312" i="6"/>
  <c r="A4313" i="6"/>
  <c r="A4314" i="6"/>
  <c r="A4315" i="6"/>
  <c r="A4316" i="6"/>
  <c r="A4317" i="6"/>
  <c r="A4318" i="6"/>
  <c r="A4319" i="6"/>
  <c r="A4320" i="6"/>
  <c r="A4321" i="6"/>
  <c r="A4322" i="6"/>
  <c r="A4323" i="6"/>
  <c r="A4324" i="6"/>
  <c r="A4325" i="6"/>
  <c r="A4326" i="6"/>
  <c r="A4327" i="6"/>
  <c r="A4328" i="6"/>
  <c r="A4329" i="6"/>
  <c r="A4330" i="6"/>
  <c r="A4331" i="6"/>
  <c r="A4332" i="6"/>
  <c r="A4333" i="6"/>
  <c r="A4334" i="6"/>
  <c r="A4335" i="6"/>
  <c r="A4336" i="6"/>
  <c r="A4337" i="6"/>
  <c r="A4338" i="6"/>
  <c r="A4339" i="6"/>
  <c r="A4340" i="6"/>
  <c r="A4341" i="6"/>
  <c r="A4342" i="6"/>
  <c r="A4343" i="6"/>
  <c r="A4344" i="6"/>
  <c r="A4345" i="6"/>
  <c r="A4346" i="6"/>
  <c r="A4347" i="6"/>
  <c r="A4348" i="6"/>
  <c r="A4349" i="6"/>
  <c r="A4350" i="6"/>
  <c r="A4351" i="6"/>
  <c r="A4352" i="6"/>
  <c r="A4353" i="6"/>
  <c r="A4354" i="6"/>
  <c r="A4355" i="6"/>
  <c r="A4356" i="6"/>
  <c r="A4357" i="6"/>
  <c r="A4358" i="6"/>
  <c r="A4359" i="6"/>
  <c r="A4360" i="6"/>
  <c r="A4361" i="6"/>
  <c r="A4362" i="6"/>
  <c r="A4363" i="6"/>
  <c r="A4364" i="6"/>
  <c r="A4365" i="6"/>
  <c r="A4366" i="6"/>
  <c r="A4367" i="6"/>
  <c r="A4368" i="6"/>
  <c r="A4369" i="6"/>
  <c r="A4370" i="6"/>
  <c r="A4371" i="6"/>
  <c r="A4372" i="6"/>
  <c r="A4373" i="6"/>
  <c r="A4374" i="6"/>
  <c r="A4375" i="6"/>
  <c r="A4376" i="6"/>
  <c r="A4377" i="6"/>
  <c r="A4378" i="6"/>
  <c r="A4379" i="6"/>
  <c r="A4380" i="6"/>
  <c r="A4381" i="6"/>
  <c r="A4382" i="6"/>
  <c r="A4383" i="6"/>
  <c r="A4384" i="6"/>
  <c r="A4385" i="6"/>
  <c r="A4386" i="6"/>
  <c r="A4387" i="6"/>
  <c r="A4388" i="6"/>
  <c r="A4389" i="6"/>
  <c r="A4390" i="6"/>
  <c r="A4391" i="6"/>
  <c r="A4392" i="6"/>
  <c r="A4393" i="6"/>
  <c r="A4394" i="6"/>
  <c r="A4395" i="6"/>
  <c r="A4396" i="6"/>
  <c r="A4397" i="6"/>
  <c r="A4398" i="6"/>
  <c r="A4399" i="6"/>
  <c r="A4400" i="6"/>
  <c r="A4401" i="6"/>
  <c r="A4402" i="6"/>
  <c r="A4403" i="6"/>
  <c r="A4404" i="6"/>
  <c r="A4405" i="6"/>
  <c r="A4406" i="6"/>
  <c r="A4407" i="6"/>
  <c r="A4408" i="6"/>
  <c r="A4409" i="6"/>
  <c r="A4410" i="6"/>
  <c r="A4411" i="6"/>
  <c r="A4412" i="6"/>
  <c r="A4413" i="6"/>
  <c r="A4414" i="6"/>
  <c r="A4415" i="6"/>
  <c r="A4416" i="6"/>
  <c r="A4417" i="6"/>
  <c r="A4418" i="6"/>
  <c r="A4419" i="6"/>
  <c r="A4420" i="6"/>
  <c r="A4421" i="6"/>
  <c r="A4422" i="6"/>
  <c r="A4423" i="6"/>
  <c r="A4424" i="6"/>
  <c r="A4425" i="6"/>
  <c r="A4426" i="6"/>
  <c r="A4427" i="6"/>
  <c r="A4428" i="6"/>
  <c r="A4429" i="6"/>
  <c r="A4430" i="6"/>
  <c r="A4431" i="6"/>
  <c r="A4432" i="6"/>
  <c r="A4433" i="6"/>
  <c r="A4434" i="6"/>
  <c r="A4435" i="6"/>
  <c r="A4436" i="6"/>
  <c r="A4437" i="6"/>
  <c r="A4438" i="6"/>
  <c r="A4439" i="6"/>
  <c r="A4440" i="6"/>
  <c r="A4441" i="6"/>
  <c r="A4442" i="6"/>
  <c r="A4443" i="6"/>
  <c r="A4444" i="6"/>
  <c r="A4445" i="6"/>
  <c r="A4446" i="6"/>
  <c r="A4447" i="6"/>
  <c r="A4448" i="6"/>
  <c r="A4449" i="6"/>
  <c r="A4450" i="6"/>
  <c r="A4451" i="6"/>
  <c r="A4452" i="6"/>
  <c r="A4453" i="6"/>
  <c r="A4454" i="6"/>
  <c r="A4455" i="6"/>
  <c r="A4456" i="6"/>
  <c r="A4457" i="6"/>
  <c r="A4458" i="6"/>
  <c r="A4459" i="6"/>
  <c r="A4460" i="6"/>
  <c r="A4461" i="6"/>
  <c r="A4462" i="6"/>
  <c r="A4463" i="6"/>
  <c r="A4464" i="6"/>
  <c r="A4465" i="6"/>
  <c r="A4466" i="6"/>
  <c r="A4467" i="6"/>
  <c r="A4468" i="6"/>
  <c r="A4469" i="6"/>
  <c r="A4470" i="6"/>
  <c r="A4471" i="6"/>
  <c r="A4472" i="6"/>
  <c r="A4473" i="6"/>
  <c r="A4474" i="6"/>
  <c r="A4475" i="6"/>
  <c r="A4476" i="6"/>
  <c r="A4477" i="6"/>
  <c r="A4478" i="6"/>
  <c r="A4479" i="6"/>
  <c r="A4480" i="6"/>
  <c r="A4481" i="6"/>
  <c r="A4482" i="6"/>
  <c r="A4483" i="6"/>
  <c r="A4484" i="6"/>
  <c r="A4485" i="6"/>
  <c r="A4486" i="6"/>
  <c r="A4487" i="6"/>
  <c r="A4488" i="6"/>
  <c r="A4489" i="6"/>
  <c r="A4490" i="6"/>
  <c r="A4491" i="6"/>
  <c r="A4492" i="6"/>
  <c r="A4493" i="6"/>
  <c r="A4494" i="6"/>
  <c r="A4495" i="6"/>
  <c r="A4496" i="6"/>
  <c r="A4497" i="6"/>
  <c r="A4498" i="6"/>
  <c r="A4499" i="6"/>
  <c r="A4500" i="6"/>
  <c r="A4501" i="6"/>
  <c r="A4502" i="6"/>
  <c r="A4503" i="6"/>
  <c r="A4504" i="6"/>
  <c r="A4505" i="6"/>
  <c r="A4506" i="6"/>
  <c r="A4507" i="6"/>
  <c r="A4508" i="6"/>
  <c r="A4509" i="6"/>
  <c r="A4510" i="6"/>
  <c r="A4511" i="6"/>
  <c r="A4512" i="6"/>
  <c r="A4513" i="6"/>
  <c r="A4514" i="6"/>
  <c r="A4515" i="6"/>
  <c r="A4516" i="6"/>
  <c r="A4517" i="6"/>
  <c r="A4518" i="6"/>
  <c r="A4519" i="6"/>
  <c r="A4520" i="6"/>
  <c r="A4521" i="6"/>
  <c r="A4522" i="6"/>
  <c r="A4523" i="6"/>
  <c r="A4524" i="6"/>
  <c r="A4525" i="6"/>
  <c r="A4526" i="6"/>
  <c r="A4527" i="6"/>
  <c r="A4528" i="6"/>
  <c r="A4529" i="6"/>
  <c r="A4530" i="6"/>
  <c r="A4531" i="6"/>
  <c r="A4532" i="6"/>
  <c r="A4533" i="6"/>
  <c r="A4534" i="6"/>
  <c r="A4535" i="6"/>
  <c r="A4536" i="6"/>
  <c r="A4537" i="6"/>
  <c r="A4538" i="6"/>
  <c r="A4539" i="6"/>
  <c r="A4540" i="6"/>
  <c r="A4541" i="6"/>
  <c r="A4542" i="6"/>
  <c r="A4543" i="6"/>
  <c r="A4544" i="6"/>
  <c r="A4545" i="6"/>
  <c r="A4546" i="6"/>
  <c r="A4547" i="6"/>
  <c r="A4548" i="6"/>
  <c r="A4549" i="6"/>
  <c r="A4550" i="6"/>
  <c r="A4551" i="6"/>
  <c r="A4552" i="6"/>
  <c r="A4553" i="6"/>
  <c r="A4554" i="6"/>
  <c r="A4555" i="6"/>
  <c r="A4556" i="6"/>
  <c r="A4557" i="6"/>
  <c r="A4558" i="6"/>
  <c r="A4559" i="6"/>
  <c r="A4560" i="6"/>
  <c r="A4561" i="6"/>
  <c r="A4562" i="6"/>
  <c r="A4563" i="6"/>
  <c r="A4564" i="6"/>
  <c r="A4565" i="6"/>
  <c r="A4566" i="6"/>
  <c r="A4567" i="6"/>
  <c r="A4568" i="6"/>
  <c r="A4569" i="6"/>
  <c r="A4570" i="6"/>
  <c r="A4571" i="6"/>
  <c r="A4572" i="6"/>
  <c r="A4573" i="6"/>
  <c r="A4574" i="6"/>
  <c r="A4575" i="6"/>
  <c r="A4576" i="6"/>
  <c r="A4577" i="6"/>
  <c r="A4578" i="6"/>
  <c r="A4579" i="6"/>
  <c r="A4580" i="6"/>
  <c r="A4581" i="6"/>
  <c r="A4582" i="6"/>
  <c r="A4583" i="6"/>
  <c r="A4584" i="6"/>
  <c r="A4585" i="6"/>
  <c r="A4586" i="6"/>
  <c r="A4587" i="6"/>
  <c r="A4588" i="6"/>
  <c r="A4589" i="6"/>
  <c r="A4590" i="6"/>
  <c r="A4591" i="6"/>
  <c r="A4592" i="6"/>
  <c r="A4593" i="6"/>
  <c r="A4594" i="6"/>
  <c r="A4595" i="6"/>
  <c r="A4596" i="6"/>
  <c r="A4597" i="6"/>
  <c r="A4598" i="6"/>
  <c r="A4599" i="6"/>
  <c r="A4600" i="6"/>
  <c r="A4601" i="6"/>
  <c r="A4602" i="6"/>
  <c r="A4603" i="6"/>
  <c r="A4604" i="6"/>
  <c r="A4605" i="6"/>
  <c r="A4606" i="6"/>
  <c r="A4607" i="6"/>
  <c r="A4608" i="6"/>
  <c r="A4609" i="6"/>
  <c r="A4610" i="6"/>
  <c r="A4611" i="6"/>
  <c r="A4612" i="6"/>
  <c r="A4613" i="6"/>
  <c r="A4614" i="6"/>
  <c r="A4615" i="6"/>
  <c r="A4616" i="6"/>
  <c r="A4617" i="6"/>
  <c r="A4618" i="6"/>
  <c r="A4619" i="6"/>
  <c r="A4620" i="6"/>
  <c r="A4621" i="6"/>
  <c r="A4622" i="6"/>
  <c r="A4623" i="6"/>
  <c r="A4624" i="6"/>
  <c r="A4625" i="6"/>
  <c r="A4626" i="6"/>
  <c r="A4627" i="6"/>
  <c r="A4628" i="6"/>
  <c r="A4629" i="6"/>
  <c r="A4630" i="6"/>
  <c r="A4631" i="6"/>
  <c r="A4632" i="6"/>
  <c r="A4633" i="6"/>
  <c r="A4634" i="6"/>
  <c r="A4635" i="6"/>
  <c r="A4636" i="6"/>
  <c r="A4637" i="6"/>
  <c r="A4638" i="6"/>
  <c r="A4639" i="6"/>
  <c r="A4640" i="6"/>
  <c r="A4641" i="6"/>
  <c r="A4642" i="6"/>
  <c r="A4643" i="6"/>
  <c r="A4644" i="6"/>
  <c r="A4645" i="6"/>
  <c r="A4646" i="6"/>
  <c r="A4647" i="6"/>
  <c r="A4648" i="6"/>
  <c r="A4649" i="6"/>
  <c r="A4650" i="6"/>
  <c r="A4651" i="6"/>
  <c r="A4652" i="6"/>
  <c r="A4653" i="6"/>
  <c r="A4654" i="6"/>
  <c r="A4655" i="6"/>
  <c r="A4656" i="6"/>
  <c r="A4657" i="6"/>
  <c r="A4658" i="6"/>
  <c r="A4659" i="6"/>
  <c r="A4660" i="6"/>
  <c r="A4661" i="6"/>
  <c r="A4662" i="6"/>
  <c r="A4663" i="6"/>
  <c r="A4664" i="6"/>
  <c r="A4665" i="6"/>
  <c r="A4666" i="6"/>
  <c r="A4667" i="6"/>
  <c r="A4668" i="6"/>
  <c r="A4669" i="6"/>
  <c r="A4670" i="6"/>
  <c r="A4671" i="6"/>
  <c r="A4672" i="6"/>
  <c r="A4673" i="6"/>
  <c r="A4674" i="6"/>
  <c r="A4675" i="6"/>
  <c r="A4676" i="6"/>
  <c r="A4677" i="6"/>
  <c r="A4678" i="6"/>
  <c r="A4679" i="6"/>
  <c r="A4680" i="6"/>
  <c r="A4681" i="6"/>
  <c r="A4682" i="6"/>
  <c r="A4683" i="6"/>
  <c r="A4684" i="6"/>
  <c r="A4685" i="6"/>
  <c r="A4686" i="6"/>
  <c r="A4687" i="6"/>
  <c r="A4688" i="6"/>
  <c r="A4689" i="6"/>
  <c r="A4690" i="6"/>
  <c r="A4691" i="6"/>
  <c r="A4692" i="6"/>
  <c r="A4693" i="6"/>
  <c r="A4694" i="6"/>
  <c r="A4695" i="6"/>
  <c r="A4696" i="6"/>
  <c r="A4697" i="6"/>
  <c r="A4698" i="6"/>
  <c r="A4699" i="6"/>
  <c r="A4700" i="6"/>
  <c r="A4701" i="6"/>
  <c r="A4702" i="6"/>
  <c r="A4703" i="6"/>
  <c r="A4704" i="6"/>
  <c r="A4705" i="6"/>
  <c r="A4706" i="6"/>
  <c r="A4707" i="6"/>
  <c r="A4708" i="6"/>
  <c r="A4709" i="6"/>
  <c r="A4710" i="6"/>
  <c r="A4711" i="6"/>
  <c r="A4712" i="6"/>
  <c r="A4713" i="6"/>
  <c r="A4714" i="6"/>
  <c r="A4715" i="6"/>
  <c r="A4716" i="6"/>
  <c r="A4717" i="6"/>
  <c r="A4718" i="6"/>
  <c r="A4719" i="6"/>
  <c r="A4720" i="6"/>
  <c r="A4721" i="6"/>
  <c r="A4722" i="6"/>
  <c r="A4723" i="6"/>
  <c r="A4724" i="6"/>
  <c r="A4725" i="6"/>
  <c r="A4726" i="6"/>
  <c r="A4727" i="6"/>
  <c r="A4728" i="6"/>
  <c r="A4729" i="6"/>
  <c r="A4730" i="6"/>
  <c r="A4731" i="6"/>
  <c r="A4732" i="6"/>
  <c r="A4733" i="6"/>
  <c r="A4734" i="6"/>
  <c r="A4735" i="6"/>
  <c r="A4736" i="6"/>
  <c r="A4737" i="6"/>
  <c r="A4738" i="6"/>
  <c r="A4739" i="6"/>
  <c r="A4740" i="6"/>
  <c r="A4741" i="6"/>
  <c r="A4742" i="6"/>
  <c r="A4743" i="6"/>
  <c r="A4744" i="6"/>
  <c r="A4745" i="6"/>
  <c r="A4746" i="6"/>
  <c r="A4747" i="6"/>
  <c r="A4748" i="6"/>
  <c r="A4749" i="6"/>
  <c r="A4750" i="6"/>
  <c r="A4751" i="6"/>
  <c r="A4752" i="6"/>
  <c r="A4753" i="6"/>
  <c r="A4754" i="6"/>
  <c r="A4755" i="6"/>
  <c r="A4756" i="6"/>
  <c r="A4757" i="6"/>
  <c r="A4758" i="6"/>
  <c r="A4759" i="6"/>
  <c r="A4760" i="6"/>
  <c r="A4761" i="6"/>
  <c r="A4762" i="6"/>
  <c r="A4763" i="6"/>
  <c r="A4764" i="6"/>
  <c r="A4765" i="6"/>
  <c r="A4766" i="6"/>
  <c r="A4767" i="6"/>
  <c r="A4768" i="6"/>
  <c r="A4769" i="6"/>
  <c r="A4770" i="6"/>
  <c r="A4771" i="6"/>
  <c r="A4772" i="6"/>
  <c r="A4773" i="6"/>
  <c r="A4774" i="6"/>
  <c r="A4775" i="6"/>
  <c r="A4776" i="6"/>
  <c r="A4777" i="6"/>
  <c r="A4778" i="6"/>
  <c r="A4779" i="6"/>
  <c r="A4780" i="6"/>
  <c r="A4781" i="6"/>
  <c r="A4782" i="6"/>
  <c r="A4783" i="6"/>
  <c r="A4784" i="6"/>
  <c r="A4785" i="6"/>
  <c r="A4786" i="6"/>
  <c r="A4787" i="6"/>
  <c r="A4788" i="6"/>
  <c r="A4789" i="6"/>
  <c r="A4790" i="6"/>
  <c r="A4791" i="6"/>
  <c r="A4792" i="6"/>
  <c r="A4793" i="6"/>
  <c r="A4794" i="6"/>
  <c r="A4795" i="6"/>
  <c r="A4796" i="6"/>
  <c r="A4797" i="6"/>
  <c r="A4798" i="6"/>
  <c r="A4799" i="6"/>
  <c r="A4800" i="6"/>
  <c r="A4801" i="6"/>
  <c r="A4802" i="6"/>
  <c r="A4803" i="6"/>
  <c r="A4804" i="6"/>
  <c r="A4805" i="6"/>
  <c r="A4806" i="6"/>
  <c r="A4807" i="6"/>
  <c r="A4808" i="6"/>
  <c r="A4809" i="6"/>
  <c r="A4810" i="6"/>
  <c r="A4811" i="6"/>
  <c r="A4812" i="6"/>
  <c r="A4813" i="6"/>
  <c r="A4814" i="6"/>
  <c r="A4815" i="6"/>
  <c r="A4816" i="6"/>
  <c r="A4817" i="6"/>
  <c r="A4818" i="6"/>
  <c r="A4819" i="6"/>
  <c r="A4820" i="6"/>
  <c r="A4821" i="6"/>
  <c r="A4822" i="6"/>
  <c r="A4823" i="6"/>
  <c r="A4824" i="6"/>
  <c r="A4825" i="6"/>
  <c r="A4826" i="6"/>
  <c r="A4827" i="6"/>
  <c r="A4828" i="6"/>
  <c r="A4829" i="6"/>
  <c r="A4830" i="6"/>
  <c r="A4831" i="6"/>
  <c r="A4832" i="6"/>
  <c r="A4833" i="6"/>
  <c r="A4834" i="6"/>
  <c r="A4835" i="6"/>
  <c r="A4836" i="6"/>
  <c r="A4837" i="6"/>
  <c r="A4838" i="6"/>
  <c r="A4839" i="6"/>
  <c r="A4840" i="6"/>
  <c r="A4841" i="6"/>
  <c r="A4842" i="6"/>
  <c r="A4843" i="6"/>
  <c r="A4844" i="6"/>
  <c r="A4845" i="6"/>
  <c r="A4846" i="6"/>
  <c r="A4847" i="6"/>
  <c r="A4848" i="6"/>
  <c r="A4849" i="6"/>
  <c r="A4850" i="6"/>
  <c r="A4851" i="6"/>
  <c r="A4852" i="6"/>
  <c r="A4853" i="6"/>
  <c r="A4854" i="6"/>
  <c r="A4855" i="6"/>
  <c r="A4856" i="6"/>
  <c r="A4857" i="6"/>
  <c r="A4858" i="6"/>
  <c r="A4859" i="6"/>
  <c r="A4860" i="6"/>
  <c r="A4861" i="6"/>
  <c r="A4862" i="6"/>
  <c r="A4863" i="6"/>
  <c r="A4864" i="6"/>
  <c r="A4865" i="6"/>
  <c r="A4866" i="6"/>
  <c r="A4867" i="6"/>
  <c r="A4868" i="6"/>
  <c r="A4869" i="6"/>
  <c r="A4870" i="6"/>
  <c r="A4871" i="6"/>
  <c r="A4872" i="6"/>
  <c r="A4873" i="6"/>
  <c r="A4874" i="6"/>
  <c r="A4875" i="6"/>
  <c r="A4876" i="6"/>
  <c r="A4877" i="6"/>
  <c r="A4878" i="6"/>
  <c r="A4879" i="6"/>
  <c r="A4880" i="6"/>
  <c r="A4881" i="6"/>
  <c r="A4882" i="6"/>
  <c r="A4883" i="6"/>
  <c r="A4884" i="6"/>
  <c r="A4885" i="6"/>
  <c r="A4886" i="6"/>
  <c r="A4887" i="6"/>
  <c r="A4888" i="6"/>
  <c r="A4889" i="6"/>
  <c r="A4890" i="6"/>
  <c r="A4891" i="6"/>
  <c r="A4892" i="6"/>
  <c r="A4893" i="6"/>
  <c r="A4894" i="6"/>
  <c r="A4895" i="6"/>
  <c r="A4896" i="6"/>
  <c r="A4897" i="6"/>
  <c r="A4898" i="6"/>
  <c r="A4899" i="6"/>
  <c r="A4900" i="6"/>
  <c r="A4901" i="6"/>
  <c r="A4902" i="6"/>
  <c r="A4903" i="6"/>
  <c r="A4904" i="6"/>
  <c r="A4905" i="6"/>
  <c r="A4906" i="6"/>
  <c r="A4907" i="6"/>
  <c r="A4908" i="6"/>
  <c r="A4909" i="6"/>
  <c r="A4910" i="6"/>
  <c r="A4911" i="6"/>
  <c r="A4912" i="6"/>
  <c r="A4913" i="6"/>
  <c r="A4914" i="6"/>
  <c r="A4915" i="6"/>
  <c r="A4916" i="6"/>
  <c r="A4917" i="6"/>
  <c r="A4918" i="6"/>
  <c r="A4919" i="6"/>
  <c r="A4920" i="6"/>
  <c r="A4921" i="6"/>
  <c r="A4922" i="6"/>
  <c r="A4923" i="6"/>
  <c r="A4924" i="6"/>
  <c r="A4925" i="6"/>
  <c r="A4926" i="6"/>
  <c r="A4927" i="6"/>
  <c r="A4928" i="6"/>
  <c r="A4929" i="6"/>
  <c r="A4930" i="6"/>
  <c r="A4931" i="6"/>
  <c r="A4932" i="6"/>
  <c r="A4933" i="6"/>
  <c r="A4934" i="6"/>
  <c r="A4935" i="6"/>
  <c r="A4936" i="6"/>
  <c r="A4937" i="6"/>
  <c r="A4938" i="6"/>
  <c r="A4939" i="6"/>
  <c r="A4940" i="6"/>
  <c r="A4941" i="6"/>
  <c r="A4942" i="6"/>
  <c r="A4943" i="6"/>
  <c r="A4944" i="6"/>
  <c r="A4945" i="6"/>
  <c r="A4946" i="6"/>
  <c r="A4947" i="6"/>
  <c r="A4948" i="6"/>
  <c r="A4949" i="6"/>
  <c r="A4950" i="6"/>
  <c r="A4951" i="6"/>
  <c r="A4952" i="6"/>
  <c r="A4953" i="6"/>
  <c r="A4954" i="6"/>
  <c r="A4955" i="6"/>
  <c r="A4956" i="6"/>
  <c r="A4957" i="6"/>
  <c r="A4958" i="6"/>
  <c r="A4959" i="6"/>
  <c r="A4960" i="6"/>
  <c r="A4961" i="6"/>
  <c r="A4962" i="6"/>
  <c r="A4963" i="6"/>
  <c r="A4964" i="6"/>
  <c r="A4965" i="6"/>
  <c r="A4966" i="6"/>
  <c r="A4967" i="6"/>
  <c r="A4968" i="6"/>
  <c r="A4969" i="6"/>
  <c r="A4970" i="6"/>
  <c r="A4971" i="6"/>
  <c r="A4972" i="6"/>
  <c r="A4973" i="6"/>
  <c r="A4974" i="6"/>
  <c r="A4975" i="6"/>
  <c r="A4976" i="6"/>
  <c r="A4977" i="6"/>
  <c r="A4978" i="6"/>
  <c r="A4979" i="6"/>
  <c r="A4980" i="6"/>
  <c r="A4981" i="6"/>
  <c r="A4982" i="6"/>
  <c r="A4983" i="6"/>
  <c r="A4984" i="6"/>
  <c r="A4985" i="6"/>
  <c r="A4986" i="6"/>
  <c r="A4987" i="6"/>
  <c r="A4988" i="6"/>
  <c r="A4989" i="6"/>
  <c r="A4990" i="6"/>
  <c r="A4991" i="6"/>
  <c r="A4992" i="6"/>
  <c r="A4993" i="6"/>
  <c r="A4994" i="6"/>
  <c r="A4995" i="6"/>
  <c r="A4996" i="6"/>
  <c r="A4997" i="6"/>
  <c r="A4998" i="6"/>
  <c r="A4999" i="6"/>
  <c r="A5000" i="6"/>
  <c r="A5001" i="6"/>
  <c r="A5002" i="6"/>
  <c r="A5003" i="6"/>
  <c r="A5004" i="6"/>
  <c r="A5005" i="6"/>
  <c r="A5006" i="6"/>
  <c r="A5007" i="6"/>
  <c r="A5008" i="6"/>
  <c r="A5009" i="6"/>
  <c r="A5010" i="6"/>
  <c r="A5011" i="6"/>
  <c r="A5012" i="6"/>
  <c r="A5013" i="6"/>
  <c r="A5014" i="6"/>
  <c r="A5015" i="6"/>
  <c r="A5016" i="6"/>
  <c r="A5017" i="6"/>
  <c r="A5018" i="6"/>
  <c r="A5019" i="6"/>
  <c r="A5020" i="6"/>
  <c r="A5021" i="6"/>
  <c r="A5022" i="6"/>
  <c r="A5023" i="6"/>
  <c r="A5024" i="6"/>
  <c r="A5025" i="6"/>
  <c r="A5026" i="6"/>
  <c r="A5027" i="6"/>
  <c r="A5028" i="6"/>
  <c r="A5029" i="6"/>
  <c r="A5030" i="6"/>
  <c r="A5031" i="6"/>
  <c r="A5032" i="6"/>
  <c r="A5033" i="6"/>
  <c r="A5034" i="6"/>
  <c r="A5035" i="6"/>
  <c r="A5036" i="6"/>
  <c r="A5037" i="6"/>
  <c r="A5038" i="6"/>
  <c r="A5039" i="6"/>
  <c r="A5040" i="6"/>
  <c r="A5041" i="6"/>
  <c r="A5042" i="6"/>
  <c r="A5043" i="6"/>
  <c r="A5044" i="6"/>
  <c r="A5045" i="6"/>
  <c r="A5046" i="6"/>
  <c r="A5047" i="6"/>
  <c r="A5048" i="6"/>
  <c r="A5049" i="6"/>
  <c r="A5050" i="6"/>
  <c r="A5051" i="6"/>
  <c r="A5052" i="6"/>
  <c r="A5053" i="6"/>
  <c r="A5054" i="6"/>
  <c r="A5055" i="6"/>
  <c r="A5056" i="6"/>
  <c r="A5057" i="6"/>
  <c r="A5058" i="6"/>
  <c r="A5059" i="6"/>
  <c r="A5060" i="6"/>
  <c r="A5061" i="6"/>
  <c r="A5062" i="6"/>
  <c r="A5063" i="6"/>
  <c r="A5064" i="6"/>
  <c r="A5065" i="6"/>
  <c r="A5066" i="6"/>
  <c r="A5067" i="6"/>
  <c r="A5068" i="6"/>
  <c r="A5069" i="6"/>
  <c r="A5070" i="6"/>
  <c r="A5071" i="6"/>
  <c r="A5072" i="6"/>
  <c r="A5073" i="6"/>
  <c r="A5074" i="6"/>
  <c r="A5075" i="6"/>
  <c r="A5076" i="6"/>
  <c r="A5077" i="6"/>
  <c r="A5078" i="6"/>
  <c r="A5079" i="6"/>
  <c r="A5080" i="6"/>
  <c r="A5081" i="6"/>
  <c r="A5082" i="6"/>
  <c r="A5083" i="6"/>
  <c r="A5084" i="6"/>
  <c r="A5085" i="6"/>
  <c r="A5086" i="6"/>
  <c r="A5087" i="6"/>
  <c r="A5088" i="6"/>
  <c r="A5089" i="6"/>
  <c r="A5090" i="6"/>
  <c r="A5091" i="6"/>
  <c r="A5092" i="6"/>
  <c r="A5093" i="6"/>
  <c r="A5094" i="6"/>
  <c r="A5095" i="6"/>
  <c r="A5096" i="6"/>
  <c r="A5097" i="6"/>
  <c r="A5098" i="6"/>
  <c r="A5099" i="6"/>
  <c r="A5100" i="6"/>
  <c r="A5101" i="6"/>
  <c r="A5102" i="6"/>
  <c r="A5103" i="6"/>
  <c r="A5104" i="6"/>
  <c r="A5105" i="6"/>
  <c r="A5106" i="6"/>
  <c r="A5107" i="6"/>
  <c r="A5108" i="6"/>
  <c r="A5109" i="6"/>
  <c r="A5110" i="6"/>
  <c r="A5111" i="6"/>
  <c r="A5112" i="6"/>
  <c r="A5113" i="6"/>
  <c r="A5114" i="6"/>
  <c r="A5115" i="6"/>
  <c r="A5116" i="6"/>
  <c r="A5117" i="6"/>
  <c r="A5118" i="6"/>
  <c r="A5119" i="6"/>
  <c r="A5120" i="6"/>
  <c r="A5121" i="6"/>
  <c r="A5122" i="6"/>
  <c r="A5123" i="6"/>
  <c r="A5124" i="6"/>
  <c r="A5125" i="6"/>
  <c r="A5126" i="6"/>
  <c r="A5127" i="6"/>
  <c r="A5128" i="6"/>
  <c r="A5129" i="6"/>
  <c r="A5130" i="6"/>
  <c r="A5131" i="6"/>
  <c r="A5132" i="6"/>
  <c r="A5133" i="6"/>
  <c r="A5134" i="6"/>
  <c r="A5135" i="6"/>
  <c r="A5136" i="6"/>
  <c r="A5137" i="6"/>
  <c r="A5138" i="6"/>
  <c r="A5139" i="6"/>
  <c r="A5140" i="6"/>
  <c r="A5141" i="6"/>
  <c r="A5142" i="6"/>
  <c r="A5143" i="6"/>
  <c r="A5144" i="6"/>
  <c r="A5145" i="6"/>
  <c r="A5146" i="6"/>
  <c r="A5147" i="6"/>
  <c r="A5148" i="6"/>
  <c r="A5149" i="6"/>
  <c r="A5150" i="6"/>
  <c r="A5151" i="6"/>
  <c r="A5152" i="6"/>
  <c r="A5153" i="6"/>
  <c r="A5154" i="6"/>
  <c r="A5155" i="6"/>
  <c r="A5156" i="6"/>
  <c r="A5157" i="6"/>
  <c r="A5158" i="6"/>
  <c r="A5159" i="6"/>
  <c r="A5160" i="6"/>
  <c r="A5161" i="6"/>
  <c r="A5162" i="6"/>
  <c r="A5163" i="6"/>
  <c r="A5164" i="6"/>
  <c r="A5165" i="6"/>
  <c r="A5166" i="6"/>
  <c r="A5167" i="6"/>
  <c r="A5168" i="6"/>
  <c r="A5169" i="6"/>
  <c r="A5170" i="6"/>
  <c r="A5171" i="6"/>
  <c r="A5172" i="6"/>
  <c r="A5173" i="6"/>
  <c r="A5174" i="6"/>
  <c r="A5175" i="6"/>
  <c r="A5176" i="6"/>
  <c r="A5177" i="6"/>
  <c r="A5178" i="6"/>
  <c r="A5179" i="6"/>
  <c r="A5180" i="6"/>
  <c r="A5181" i="6"/>
  <c r="A5182" i="6"/>
  <c r="A5183" i="6"/>
  <c r="A5184" i="6"/>
  <c r="A5185" i="6"/>
  <c r="A5186" i="6"/>
  <c r="A5187" i="6"/>
  <c r="A5188" i="6"/>
  <c r="A5189" i="6"/>
  <c r="A5190" i="6"/>
  <c r="A5191" i="6"/>
  <c r="A5192" i="6"/>
  <c r="A5193" i="6"/>
  <c r="A5194" i="6"/>
  <c r="A5195" i="6"/>
  <c r="A5196" i="6"/>
  <c r="A5197" i="6"/>
  <c r="A5198" i="6"/>
  <c r="A5199" i="6"/>
  <c r="A5200" i="6"/>
  <c r="A5201" i="6"/>
  <c r="A5202" i="6"/>
  <c r="A5203" i="6"/>
  <c r="A5204" i="6"/>
  <c r="A5205" i="6"/>
  <c r="A5206" i="6"/>
  <c r="A5207" i="6"/>
  <c r="A5208" i="6"/>
  <c r="A5209" i="6"/>
  <c r="A5210" i="6"/>
  <c r="A5211" i="6"/>
  <c r="A5212" i="6"/>
  <c r="A5213" i="6"/>
  <c r="A5214" i="6"/>
  <c r="A5215" i="6"/>
  <c r="A5216" i="6"/>
  <c r="A5217" i="6"/>
  <c r="A5218" i="6"/>
  <c r="A5219" i="6"/>
  <c r="A5220" i="6"/>
  <c r="A5221" i="6"/>
  <c r="A5222" i="6"/>
  <c r="A5223" i="6"/>
  <c r="A5224" i="6"/>
  <c r="A5225" i="6"/>
  <c r="A5226" i="6"/>
  <c r="A5227" i="6"/>
  <c r="A5228" i="6"/>
  <c r="A5229" i="6"/>
  <c r="A5230" i="6"/>
  <c r="A5231" i="6"/>
  <c r="A5232" i="6"/>
  <c r="A5233" i="6"/>
  <c r="A5234" i="6"/>
  <c r="A5235" i="6"/>
  <c r="A5236" i="6"/>
  <c r="A5237" i="6"/>
  <c r="A5238" i="6"/>
  <c r="A5239" i="6"/>
  <c r="A25" i="6"/>
  <c r="B20" i="1"/>
  <c r="L20" i="1"/>
  <c r="K20" i="1"/>
  <c r="J20" i="1"/>
  <c r="E20" i="1"/>
  <c r="F20" i="1"/>
  <c r="G20" i="1"/>
  <c r="H20" i="1"/>
  <c r="I20" i="1"/>
  <c r="C20" i="1"/>
  <c r="F12" i="1"/>
  <c r="D20" i="1"/>
  <c r="G12" i="1"/>
  <c r="E12" i="1"/>
  <c r="D21" i="1"/>
  <c r="G21" i="1"/>
  <c r="I21" i="1"/>
  <c r="K21" i="1"/>
  <c r="E21" i="1"/>
  <c r="B21" i="1"/>
  <c r="H21" i="1"/>
  <c r="J21" i="1"/>
  <c r="C21" i="1"/>
  <c r="F21" i="1"/>
  <c r="B38" i="6"/>
  <c r="D25" i="6"/>
  <c r="D26" i="6"/>
  <c r="D30" i="6"/>
  <c r="D34" i="6"/>
  <c r="D38" i="6"/>
  <c r="D42" i="6"/>
  <c r="D46" i="6"/>
  <c r="D50" i="6"/>
  <c r="D54" i="6"/>
  <c r="D58" i="6"/>
  <c r="D62" i="6"/>
  <c r="D66" i="6"/>
  <c r="D70" i="6"/>
  <c r="D74" i="6"/>
  <c r="D78" i="6"/>
  <c r="D82" i="6"/>
  <c r="D86" i="6"/>
  <c r="D90" i="6"/>
  <c r="D94" i="6"/>
  <c r="D98" i="6"/>
  <c r="D102" i="6"/>
  <c r="D106" i="6"/>
  <c r="D110" i="6"/>
  <c r="D114" i="6"/>
  <c r="D118" i="6"/>
  <c r="D122" i="6"/>
  <c r="D126" i="6"/>
  <c r="D130" i="6"/>
  <c r="D134" i="6"/>
  <c r="D138" i="6"/>
  <c r="D142" i="6"/>
  <c r="D146" i="6"/>
  <c r="D150" i="6"/>
  <c r="D154" i="6"/>
  <c r="D158" i="6"/>
  <c r="D162" i="6"/>
  <c r="D166" i="6"/>
  <c r="D170" i="6"/>
  <c r="D174" i="6"/>
  <c r="D178" i="6"/>
  <c r="D182" i="6"/>
  <c r="D186" i="6"/>
  <c r="D190" i="6"/>
  <c r="D194" i="6"/>
  <c r="D198" i="6"/>
  <c r="D202" i="6"/>
  <c r="D206" i="6"/>
  <c r="D210" i="6"/>
  <c r="D214" i="6"/>
  <c r="D218" i="6"/>
  <c r="D222" i="6"/>
  <c r="D226" i="6"/>
  <c r="D230" i="6"/>
  <c r="D234" i="6"/>
  <c r="D238" i="6"/>
  <c r="D242" i="6"/>
  <c r="D246" i="6"/>
  <c r="D250" i="6"/>
  <c r="D254" i="6"/>
  <c r="D258" i="6"/>
  <c r="D262" i="6"/>
  <c r="D266" i="6"/>
  <c r="D270" i="6"/>
  <c r="D274" i="6"/>
  <c r="D278" i="6"/>
  <c r="D282" i="6"/>
  <c r="D286" i="6"/>
  <c r="D290" i="6"/>
  <c r="D294" i="6"/>
  <c r="D28" i="6"/>
  <c r="D32" i="6"/>
  <c r="D36" i="6"/>
  <c r="D40" i="6"/>
  <c r="D44" i="6"/>
  <c r="D48" i="6"/>
  <c r="D52" i="6"/>
  <c r="D56" i="6"/>
  <c r="D60" i="6"/>
  <c r="D64" i="6"/>
  <c r="D68" i="6"/>
  <c r="D72" i="6"/>
  <c r="D76" i="6"/>
  <c r="D80" i="6"/>
  <c r="D84" i="6"/>
  <c r="D88" i="6"/>
  <c r="D92" i="6"/>
  <c r="D96" i="6"/>
  <c r="D100" i="6"/>
  <c r="D104" i="6"/>
  <c r="D108" i="6"/>
  <c r="D112" i="6"/>
  <c r="D116" i="6"/>
  <c r="D120" i="6"/>
  <c r="D124" i="6"/>
  <c r="D128" i="6"/>
  <c r="D132" i="6"/>
  <c r="D136" i="6"/>
  <c r="D140" i="6"/>
  <c r="D144" i="6"/>
  <c r="D148" i="6"/>
  <c r="D152" i="6"/>
  <c r="D156" i="6"/>
  <c r="D160" i="6"/>
  <c r="D164" i="6"/>
  <c r="D168" i="6"/>
  <c r="D172" i="6"/>
  <c r="D176" i="6"/>
  <c r="D180" i="6"/>
  <c r="D184" i="6"/>
  <c r="D188" i="6"/>
  <c r="D192" i="6"/>
  <c r="D196" i="6"/>
  <c r="D200" i="6"/>
  <c r="D204" i="6"/>
  <c r="D208" i="6"/>
  <c r="D212" i="6"/>
  <c r="D216" i="6"/>
  <c r="D220" i="6"/>
  <c r="D224" i="6"/>
  <c r="D228" i="6"/>
  <c r="D232" i="6"/>
  <c r="D236" i="6"/>
  <c r="D240" i="6"/>
  <c r="D244" i="6"/>
  <c r="D248" i="6"/>
  <c r="D252" i="6"/>
  <c r="D256" i="6"/>
  <c r="D260" i="6"/>
  <c r="D264" i="6"/>
  <c r="D268" i="6"/>
  <c r="D272" i="6"/>
  <c r="D276" i="6"/>
  <c r="D280" i="6"/>
  <c r="D284" i="6"/>
  <c r="D288" i="6"/>
  <c r="D292" i="6"/>
  <c r="D296" i="6"/>
  <c r="D300" i="6"/>
  <c r="D304" i="6"/>
  <c r="D308" i="6"/>
  <c r="D312" i="6"/>
  <c r="D316" i="6"/>
  <c r="D320" i="6"/>
  <c r="D324" i="6"/>
  <c r="D328" i="6"/>
  <c r="D332" i="6"/>
  <c r="D336" i="6"/>
  <c r="D340" i="6"/>
  <c r="D344" i="6"/>
  <c r="D348" i="6"/>
  <c r="D352" i="6"/>
  <c r="D356" i="6"/>
  <c r="D360" i="6"/>
  <c r="D364" i="6"/>
  <c r="D29" i="6"/>
  <c r="D37" i="6"/>
  <c r="D45" i="6"/>
  <c r="D53" i="6"/>
  <c r="D61" i="6"/>
  <c r="D69" i="6"/>
  <c r="D77" i="6"/>
  <c r="D85" i="6"/>
  <c r="D93" i="6"/>
  <c r="D101" i="6"/>
  <c r="D109" i="6"/>
  <c r="D117" i="6"/>
  <c r="D125" i="6"/>
  <c r="D133" i="6"/>
  <c r="D141" i="6"/>
  <c r="D149" i="6"/>
  <c r="D157" i="6"/>
  <c r="D165" i="6"/>
  <c r="D173" i="6"/>
  <c r="D181" i="6"/>
  <c r="D189" i="6"/>
  <c r="D197" i="6"/>
  <c r="D205" i="6"/>
  <c r="D213" i="6"/>
  <c r="D221" i="6"/>
  <c r="D229" i="6"/>
  <c r="D237" i="6"/>
  <c r="D245" i="6"/>
  <c r="D253" i="6"/>
  <c r="D261" i="6"/>
  <c r="D269" i="6"/>
  <c r="D277" i="6"/>
  <c r="D285" i="6"/>
  <c r="D293" i="6"/>
  <c r="D299" i="6"/>
  <c r="D305" i="6"/>
  <c r="D310" i="6"/>
  <c r="D315" i="6"/>
  <c r="D321" i="6"/>
  <c r="D326" i="6"/>
  <c r="D331" i="6"/>
  <c r="D337" i="6"/>
  <c r="D342" i="6"/>
  <c r="D347" i="6"/>
  <c r="D353" i="6"/>
  <c r="D358" i="6"/>
  <c r="D363" i="6"/>
  <c r="D368" i="6"/>
  <c r="D372" i="6"/>
  <c r="D376" i="6"/>
  <c r="D380" i="6"/>
  <c r="D384" i="6"/>
  <c r="D388" i="6"/>
  <c r="D392" i="6"/>
  <c r="D396" i="6"/>
  <c r="D400" i="6"/>
  <c r="D404" i="6"/>
  <c r="D408" i="6"/>
  <c r="D412" i="6"/>
  <c r="D416" i="6"/>
  <c r="D420" i="6"/>
  <c r="D424" i="6"/>
  <c r="D428" i="6"/>
  <c r="D432" i="6"/>
  <c r="D436" i="6"/>
  <c r="D440" i="6"/>
  <c r="D444" i="6"/>
  <c r="D448" i="6"/>
  <c r="D452" i="6"/>
  <c r="D456" i="6"/>
  <c r="D460" i="6"/>
  <c r="D464" i="6"/>
  <c r="D468" i="6"/>
  <c r="D472" i="6"/>
  <c r="D476" i="6"/>
  <c r="D480" i="6"/>
  <c r="D484" i="6"/>
  <c r="D488" i="6"/>
  <c r="D492" i="6"/>
  <c r="D496" i="6"/>
  <c r="D500" i="6"/>
  <c r="D504" i="6"/>
  <c r="D508" i="6"/>
  <c r="D512" i="6"/>
  <c r="D516" i="6"/>
  <c r="D31" i="6"/>
  <c r="D41" i="6"/>
  <c r="D51" i="6"/>
  <c r="D63" i="6"/>
  <c r="D73" i="6"/>
  <c r="D83" i="6"/>
  <c r="D95" i="6"/>
  <c r="D105" i="6"/>
  <c r="D115" i="6"/>
  <c r="D127" i="6"/>
  <c r="D137" i="6"/>
  <c r="D147" i="6"/>
  <c r="D159" i="6"/>
  <c r="D169" i="6"/>
  <c r="D179" i="6"/>
  <c r="D191" i="6"/>
  <c r="D201" i="6"/>
  <c r="D211" i="6"/>
  <c r="D223" i="6"/>
  <c r="D233" i="6"/>
  <c r="D243" i="6"/>
  <c r="D255" i="6"/>
  <c r="D265" i="6"/>
  <c r="D275" i="6"/>
  <c r="D287" i="6"/>
  <c r="D297" i="6"/>
  <c r="D303" i="6"/>
  <c r="D311" i="6"/>
  <c r="D318" i="6"/>
  <c r="D325" i="6"/>
  <c r="D333" i="6"/>
  <c r="D339" i="6"/>
  <c r="D346" i="6"/>
  <c r="D354" i="6"/>
  <c r="D361" i="6"/>
  <c r="D367" i="6"/>
  <c r="D373" i="6"/>
  <c r="D378" i="6"/>
  <c r="D383" i="6"/>
  <c r="D389" i="6"/>
  <c r="D394" i="6"/>
  <c r="D399" i="6"/>
  <c r="D405" i="6"/>
  <c r="D410" i="6"/>
  <c r="D415" i="6"/>
  <c r="D421" i="6"/>
  <c r="D426" i="6"/>
  <c r="D431" i="6"/>
  <c r="D437" i="6"/>
  <c r="D442" i="6"/>
  <c r="D447" i="6"/>
  <c r="D453" i="6"/>
  <c r="D458" i="6"/>
  <c r="D463" i="6"/>
  <c r="D469" i="6"/>
  <c r="D474" i="6"/>
  <c r="D479" i="6"/>
  <c r="D485" i="6"/>
  <c r="D490" i="6"/>
  <c r="D495" i="6"/>
  <c r="D501" i="6"/>
  <c r="D506" i="6"/>
  <c r="D511" i="6"/>
  <c r="D517" i="6"/>
  <c r="D521" i="6"/>
  <c r="D525" i="6"/>
  <c r="D529" i="6"/>
  <c r="D533" i="6"/>
  <c r="D537" i="6"/>
  <c r="D541" i="6"/>
  <c r="D545" i="6"/>
  <c r="D549" i="6"/>
  <c r="D553" i="6"/>
  <c r="D557" i="6"/>
  <c r="D561" i="6"/>
  <c r="D565" i="6"/>
  <c r="D569" i="6"/>
  <c r="D573" i="6"/>
  <c r="D577" i="6"/>
  <c r="D581" i="6"/>
  <c r="D585" i="6"/>
  <c r="D589" i="6"/>
  <c r="D593" i="6"/>
  <c r="D597" i="6"/>
  <c r="D601" i="6"/>
  <c r="D605" i="6"/>
  <c r="D609" i="6"/>
  <c r="D613" i="6"/>
  <c r="D617" i="6"/>
  <c r="D621" i="6"/>
  <c r="D625" i="6"/>
  <c r="D629" i="6"/>
  <c r="D633" i="6"/>
  <c r="D637" i="6"/>
  <c r="D641" i="6"/>
  <c r="D645" i="6"/>
  <c r="D649" i="6"/>
  <c r="D653" i="6"/>
  <c r="D657" i="6"/>
  <c r="D661" i="6"/>
  <c r="D665" i="6"/>
  <c r="D669" i="6"/>
  <c r="D673" i="6"/>
  <c r="D677" i="6"/>
  <c r="D681" i="6"/>
  <c r="D685" i="6"/>
  <c r="D689" i="6"/>
  <c r="D693" i="6"/>
  <c r="D697" i="6"/>
  <c r="D701" i="6"/>
  <c r="D705" i="6"/>
  <c r="D709" i="6"/>
  <c r="D713" i="6"/>
  <c r="D717" i="6"/>
  <c r="D721" i="6"/>
  <c r="D725" i="6"/>
  <c r="D729" i="6"/>
  <c r="D733" i="6"/>
  <c r="D737" i="6"/>
  <c r="D741" i="6"/>
  <c r="D745" i="6"/>
  <c r="D749" i="6"/>
  <c r="D753" i="6"/>
  <c r="D757" i="6"/>
  <c r="D761" i="6"/>
  <c r="D765" i="6"/>
  <c r="D769" i="6"/>
  <c r="D773" i="6"/>
  <c r="D777" i="6"/>
  <c r="D781" i="6"/>
  <c r="D785" i="6"/>
  <c r="D789" i="6"/>
  <c r="D793" i="6"/>
  <c r="D797" i="6"/>
  <c r="D801" i="6"/>
  <c r="D805" i="6"/>
  <c r="D809" i="6"/>
  <c r="D813" i="6"/>
  <c r="D817" i="6"/>
  <c r="D821" i="6"/>
  <c r="D825" i="6"/>
  <c r="D829" i="6"/>
  <c r="D833" i="6"/>
  <c r="D837" i="6"/>
  <c r="D841" i="6"/>
  <c r="D845" i="6"/>
  <c r="D849" i="6"/>
  <c r="D853" i="6"/>
  <c r="D857" i="6"/>
  <c r="D861" i="6"/>
  <c r="D865" i="6"/>
  <c r="D869" i="6"/>
  <c r="D873" i="6"/>
  <c r="D877" i="6"/>
  <c r="D881" i="6"/>
  <c r="D885" i="6"/>
  <c r="D889" i="6"/>
  <c r="D893" i="6"/>
  <c r="D897" i="6"/>
  <c r="D901" i="6"/>
  <c r="D905" i="6"/>
  <c r="D909" i="6"/>
  <c r="D913" i="6"/>
  <c r="D917" i="6"/>
  <c r="D921" i="6"/>
  <c r="D925" i="6"/>
  <c r="D929" i="6"/>
  <c r="D35" i="6"/>
  <c r="D47" i="6"/>
  <c r="D57" i="6"/>
  <c r="D67" i="6"/>
  <c r="D79" i="6"/>
  <c r="D89" i="6"/>
  <c r="D99" i="6"/>
  <c r="D111" i="6"/>
  <c r="D121" i="6"/>
  <c r="D131" i="6"/>
  <c r="D143" i="6"/>
  <c r="D153" i="6"/>
  <c r="D163" i="6"/>
  <c r="D175" i="6"/>
  <c r="D185" i="6"/>
  <c r="D195" i="6"/>
  <c r="D207" i="6"/>
  <c r="D217" i="6"/>
  <c r="D227" i="6"/>
  <c r="D239" i="6"/>
  <c r="D249" i="6"/>
  <c r="D259" i="6"/>
  <c r="D271" i="6"/>
  <c r="D281" i="6"/>
  <c r="D291" i="6"/>
  <c r="D301" i="6"/>
  <c r="D307" i="6"/>
  <c r="D314" i="6"/>
  <c r="D322" i="6"/>
  <c r="D329" i="6"/>
  <c r="D335" i="6"/>
  <c r="D343" i="6"/>
  <c r="D350" i="6"/>
  <c r="D357" i="6"/>
  <c r="D365" i="6"/>
  <c r="D370" i="6"/>
  <c r="D375" i="6"/>
  <c r="D381" i="6"/>
  <c r="D386" i="6"/>
  <c r="D391" i="6"/>
  <c r="D397" i="6"/>
  <c r="D402" i="6"/>
  <c r="D407" i="6"/>
  <c r="D413" i="6"/>
  <c r="D418" i="6"/>
  <c r="D423" i="6"/>
  <c r="D429" i="6"/>
  <c r="D434" i="6"/>
  <c r="D439" i="6"/>
  <c r="D445" i="6"/>
  <c r="D450" i="6"/>
  <c r="D455" i="6"/>
  <c r="D461" i="6"/>
  <c r="D466" i="6"/>
  <c r="D471" i="6"/>
  <c r="D477" i="6"/>
  <c r="D482" i="6"/>
  <c r="D487" i="6"/>
  <c r="D493" i="6"/>
  <c r="D498" i="6"/>
  <c r="D503" i="6"/>
  <c r="D509" i="6"/>
  <c r="D514" i="6"/>
  <c r="D519" i="6"/>
  <c r="D523" i="6"/>
  <c r="D527" i="6"/>
  <c r="D531" i="6"/>
  <c r="D535" i="6"/>
  <c r="D539" i="6"/>
  <c r="D543" i="6"/>
  <c r="D547" i="6"/>
  <c r="D551" i="6"/>
  <c r="D555" i="6"/>
  <c r="D559" i="6"/>
  <c r="D563" i="6"/>
  <c r="D567" i="6"/>
  <c r="D571" i="6"/>
  <c r="D575" i="6"/>
  <c r="D579" i="6"/>
  <c r="D583" i="6"/>
  <c r="D587" i="6"/>
  <c r="D591" i="6"/>
  <c r="D595" i="6"/>
  <c r="D599" i="6"/>
  <c r="D603" i="6"/>
  <c r="D27" i="6"/>
  <c r="D49" i="6"/>
  <c r="D71" i="6"/>
  <c r="D91" i="6"/>
  <c r="D113" i="6"/>
  <c r="D135" i="6"/>
  <c r="D155" i="6"/>
  <c r="D177" i="6"/>
  <c r="D199" i="6"/>
  <c r="D219" i="6"/>
  <c r="D241" i="6"/>
  <c r="D263" i="6"/>
  <c r="D283" i="6"/>
  <c r="D302" i="6"/>
  <c r="D317" i="6"/>
  <c r="D330" i="6"/>
  <c r="D345" i="6"/>
  <c r="D359" i="6"/>
  <c r="D371" i="6"/>
  <c r="D382" i="6"/>
  <c r="D393" i="6"/>
  <c r="D403" i="6"/>
  <c r="D414" i="6"/>
  <c r="D425" i="6"/>
  <c r="D435" i="6"/>
  <c r="D446" i="6"/>
  <c r="D457" i="6"/>
  <c r="D467" i="6"/>
  <c r="D478" i="6"/>
  <c r="D489" i="6"/>
  <c r="D499" i="6"/>
  <c r="D510" i="6"/>
  <c r="D520" i="6"/>
  <c r="D528" i="6"/>
  <c r="D536" i="6"/>
  <c r="D544" i="6"/>
  <c r="D552" i="6"/>
  <c r="D560" i="6"/>
  <c r="D568" i="6"/>
  <c r="D576" i="6"/>
  <c r="D584" i="6"/>
  <c r="D592" i="6"/>
  <c r="D600" i="6"/>
  <c r="D607" i="6"/>
  <c r="D612" i="6"/>
  <c r="D618" i="6"/>
  <c r="D623" i="6"/>
  <c r="D628" i="6"/>
  <c r="D634" i="6"/>
  <c r="D639" i="6"/>
  <c r="D644" i="6"/>
  <c r="D650" i="6"/>
  <c r="D655" i="6"/>
  <c r="D660" i="6"/>
  <c r="D666" i="6"/>
  <c r="D671" i="6"/>
  <c r="D676" i="6"/>
  <c r="D682" i="6"/>
  <c r="D687" i="6"/>
  <c r="D692" i="6"/>
  <c r="D698" i="6"/>
  <c r="D703" i="6"/>
  <c r="D708" i="6"/>
  <c r="D714" i="6"/>
  <c r="D719" i="6"/>
  <c r="D724" i="6"/>
  <c r="D730" i="6"/>
  <c r="D735" i="6"/>
  <c r="D740" i="6"/>
  <c r="D746" i="6"/>
  <c r="D751" i="6"/>
  <c r="D756" i="6"/>
  <c r="D762" i="6"/>
  <c r="D767" i="6"/>
  <c r="D772" i="6"/>
  <c r="D778" i="6"/>
  <c r="D783" i="6"/>
  <c r="D788" i="6"/>
  <c r="D794" i="6"/>
  <c r="D799" i="6"/>
  <c r="D804" i="6"/>
  <c r="D810" i="6"/>
  <c r="D815" i="6"/>
  <c r="D820" i="6"/>
  <c r="D826" i="6"/>
  <c r="D43" i="6"/>
  <c r="D65" i="6"/>
  <c r="D87" i="6"/>
  <c r="D107" i="6"/>
  <c r="D129" i="6"/>
  <c r="D151" i="6"/>
  <c r="D171" i="6"/>
  <c r="D193" i="6"/>
  <c r="D215" i="6"/>
  <c r="D235" i="6"/>
  <c r="D257" i="6"/>
  <c r="D279" i="6"/>
  <c r="D298" i="6"/>
  <c r="D313" i="6"/>
  <c r="D327" i="6"/>
  <c r="D341" i="6"/>
  <c r="D355" i="6"/>
  <c r="D369" i="6"/>
  <c r="D379" i="6"/>
  <c r="D390" i="6"/>
  <c r="D401" i="6"/>
  <c r="D411" i="6"/>
  <c r="D422" i="6"/>
  <c r="D433" i="6"/>
  <c r="D443" i="6"/>
  <c r="D454" i="6"/>
  <c r="D465" i="6"/>
  <c r="D475" i="6"/>
  <c r="D486" i="6"/>
  <c r="D497" i="6"/>
  <c r="D507" i="6"/>
  <c r="D518" i="6"/>
  <c r="D526" i="6"/>
  <c r="D534" i="6"/>
  <c r="D542" i="6"/>
  <c r="D550" i="6"/>
  <c r="D558" i="6"/>
  <c r="D566" i="6"/>
  <c r="D574" i="6"/>
  <c r="D582" i="6"/>
  <c r="D590" i="6"/>
  <c r="D598" i="6"/>
  <c r="D606" i="6"/>
  <c r="D611" i="6"/>
  <c r="D616" i="6"/>
  <c r="D622" i="6"/>
  <c r="D627" i="6"/>
  <c r="D632" i="6"/>
  <c r="D638" i="6"/>
  <c r="D643" i="6"/>
  <c r="D648" i="6"/>
  <c r="D654" i="6"/>
  <c r="D659" i="6"/>
  <c r="D664" i="6"/>
  <c r="D670" i="6"/>
  <c r="D675" i="6"/>
  <c r="D680" i="6"/>
  <c r="D686" i="6"/>
  <c r="D691" i="6"/>
  <c r="D696" i="6"/>
  <c r="D702" i="6"/>
  <c r="D707" i="6"/>
  <c r="D33" i="6"/>
  <c r="D75" i="6"/>
  <c r="D119" i="6"/>
  <c r="D161" i="6"/>
  <c r="D203" i="6"/>
  <c r="D247" i="6"/>
  <c r="D289" i="6"/>
  <c r="D319" i="6"/>
  <c r="D349" i="6"/>
  <c r="D374" i="6"/>
  <c r="D395" i="6"/>
  <c r="D417" i="6"/>
  <c r="D438" i="6"/>
  <c r="D459" i="6"/>
  <c r="D481" i="6"/>
  <c r="D39" i="6"/>
  <c r="D81" i="6"/>
  <c r="D123" i="6"/>
  <c r="D167" i="6"/>
  <c r="D209" i="6"/>
  <c r="D251" i="6"/>
  <c r="D295" i="6"/>
  <c r="D323" i="6"/>
  <c r="D351" i="6"/>
  <c r="D377" i="6"/>
  <c r="D398" i="6"/>
  <c r="D419" i="6"/>
  <c r="D441" i="6"/>
  <c r="D462" i="6"/>
  <c r="D483" i="6"/>
  <c r="D505" i="6"/>
  <c r="D524" i="6"/>
  <c r="D540" i="6"/>
  <c r="D556" i="6"/>
  <c r="D572" i="6"/>
  <c r="D588" i="6"/>
  <c r="D604" i="6"/>
  <c r="D615" i="6"/>
  <c r="D626" i="6"/>
  <c r="D636" i="6"/>
  <c r="D647" i="6"/>
  <c r="D658" i="6"/>
  <c r="D668" i="6"/>
  <c r="D679" i="6"/>
  <c r="D690" i="6"/>
  <c r="D700" i="6"/>
  <c r="D711" i="6"/>
  <c r="D718" i="6"/>
  <c r="D726" i="6"/>
  <c r="D732" i="6"/>
  <c r="D739" i="6"/>
  <c r="D747" i="6"/>
  <c r="D754" i="6"/>
  <c r="D760" i="6"/>
  <c r="D768" i="6"/>
  <c r="D775" i="6"/>
  <c r="D782" i="6"/>
  <c r="D790" i="6"/>
  <c r="D796" i="6"/>
  <c r="D803" i="6"/>
  <c r="D811" i="6"/>
  <c r="D818" i="6"/>
  <c r="D824" i="6"/>
  <c r="D831" i="6"/>
  <c r="D836" i="6"/>
  <c r="D842" i="6"/>
  <c r="D847" i="6"/>
  <c r="D852" i="6"/>
  <c r="D858" i="6"/>
  <c r="D863" i="6"/>
  <c r="D868" i="6"/>
  <c r="D874" i="6"/>
  <c r="D879" i="6"/>
  <c r="D884" i="6"/>
  <c r="D890" i="6"/>
  <c r="D895" i="6"/>
  <c r="D900" i="6"/>
  <c r="D906" i="6"/>
  <c r="D911" i="6"/>
  <c r="D916" i="6"/>
  <c r="D922" i="6"/>
  <c r="D927" i="6"/>
  <c r="D932" i="6"/>
  <c r="D936" i="6"/>
  <c r="D940" i="6"/>
  <c r="D944" i="6"/>
  <c r="D948" i="6"/>
  <c r="D952" i="6"/>
  <c r="D956" i="6"/>
  <c r="D960" i="6"/>
  <c r="D964" i="6"/>
  <c r="D968" i="6"/>
  <c r="D972" i="6"/>
  <c r="D976" i="6"/>
  <c r="D980" i="6"/>
  <c r="D984" i="6"/>
  <c r="D988" i="6"/>
  <c r="D992" i="6"/>
  <c r="D996" i="6"/>
  <c r="D1000" i="6"/>
  <c r="D1004" i="6"/>
  <c r="D1008" i="6"/>
  <c r="D1012" i="6"/>
  <c r="D1016" i="6"/>
  <c r="D1020" i="6"/>
  <c r="D1024" i="6"/>
  <c r="D1028" i="6"/>
  <c r="D1032" i="6"/>
  <c r="D1036" i="6"/>
  <c r="D1040" i="6"/>
  <c r="D1044" i="6"/>
  <c r="D1048" i="6"/>
  <c r="D1052" i="6"/>
  <c r="D1056" i="6"/>
  <c r="D1060" i="6"/>
  <c r="D1064" i="6"/>
  <c r="D1068" i="6"/>
  <c r="D1072" i="6"/>
  <c r="D1076" i="6"/>
  <c r="D1080" i="6"/>
  <c r="D1084" i="6"/>
  <c r="D1088" i="6"/>
  <c r="D1092" i="6"/>
  <c r="D1096" i="6"/>
  <c r="D1100" i="6"/>
  <c r="D1104" i="6"/>
  <c r="D1108" i="6"/>
  <c r="D1112" i="6"/>
  <c r="D1116" i="6"/>
  <c r="D1120" i="6"/>
  <c r="D1124" i="6"/>
  <c r="D1128" i="6"/>
  <c r="D1132" i="6"/>
  <c r="D1136" i="6"/>
  <c r="D1140" i="6"/>
  <c r="D1144" i="6"/>
  <c r="D1148" i="6"/>
  <c r="D1152" i="6"/>
  <c r="D1156" i="6"/>
  <c r="D1160" i="6"/>
  <c r="D1164" i="6"/>
  <c r="D1168" i="6"/>
  <c r="D1172" i="6"/>
  <c r="D1176" i="6"/>
  <c r="D1180" i="6"/>
  <c r="D1184" i="6"/>
  <c r="D1188" i="6"/>
  <c r="D1192" i="6"/>
  <c r="D1196" i="6"/>
  <c r="D1200" i="6"/>
  <c r="D1204" i="6"/>
  <c r="D1208" i="6"/>
  <c r="D1212" i="6"/>
  <c r="D1216" i="6"/>
  <c r="D1220" i="6"/>
  <c r="D1224" i="6"/>
  <c r="D1228" i="6"/>
  <c r="D1232" i="6"/>
  <c r="D1236" i="6"/>
  <c r="D1240" i="6"/>
  <c r="D1244" i="6"/>
  <c r="D1248" i="6"/>
  <c r="D1252" i="6"/>
  <c r="D1256" i="6"/>
  <c r="D1260" i="6"/>
  <c r="D1264" i="6"/>
  <c r="D1268" i="6"/>
  <c r="D1272" i="6"/>
  <c r="D1276" i="6"/>
  <c r="D1280" i="6"/>
  <c r="D1284" i="6"/>
  <c r="D1288" i="6"/>
  <c r="D1292" i="6"/>
  <c r="D1296" i="6"/>
  <c r="D1300" i="6"/>
  <c r="D1304" i="6"/>
  <c r="D1308" i="6"/>
  <c r="D1312" i="6"/>
  <c r="D1316" i="6"/>
  <c r="D1320" i="6"/>
  <c r="D1324" i="6"/>
  <c r="D1328" i="6"/>
  <c r="D1332" i="6"/>
  <c r="D1336" i="6"/>
  <c r="D1340" i="6"/>
  <c r="D97" i="6"/>
  <c r="D183" i="6"/>
  <c r="D267" i="6"/>
  <c r="D334" i="6"/>
  <c r="D385" i="6"/>
  <c r="D427" i="6"/>
  <c r="D470" i="6"/>
  <c r="D502" i="6"/>
  <c r="D530" i="6"/>
  <c r="D548" i="6"/>
  <c r="D570" i="6"/>
  <c r="D594" i="6"/>
  <c r="D610" i="6"/>
  <c r="D624" i="6"/>
  <c r="D640" i="6"/>
  <c r="D652" i="6"/>
  <c r="D667" i="6"/>
  <c r="D683" i="6"/>
  <c r="D695" i="6"/>
  <c r="D710" i="6"/>
  <c r="D720" i="6"/>
  <c r="D728" i="6"/>
  <c r="D738" i="6"/>
  <c r="D748" i="6"/>
  <c r="D758" i="6"/>
  <c r="D766" i="6"/>
  <c r="D776" i="6"/>
  <c r="D786" i="6"/>
  <c r="D795" i="6"/>
  <c r="D806" i="6"/>
  <c r="D814" i="6"/>
  <c r="D823" i="6"/>
  <c r="D832" i="6"/>
  <c r="D839" i="6"/>
  <c r="D846" i="6"/>
  <c r="D854" i="6"/>
  <c r="D860" i="6"/>
  <c r="D103" i="6"/>
  <c r="D187" i="6"/>
  <c r="D273" i="6"/>
  <c r="D338" i="6"/>
  <c r="D387" i="6"/>
  <c r="D430" i="6"/>
  <c r="D473" i="6"/>
  <c r="D513" i="6"/>
  <c r="D532" i="6"/>
  <c r="D554" i="6"/>
  <c r="D578" i="6"/>
  <c r="D596" i="6"/>
  <c r="D614" i="6"/>
  <c r="D630" i="6"/>
  <c r="D642" i="6"/>
  <c r="D656" i="6"/>
  <c r="D672" i="6"/>
  <c r="D684" i="6"/>
  <c r="D699" i="6"/>
  <c r="D712" i="6"/>
  <c r="D722" i="6"/>
  <c r="D731" i="6"/>
  <c r="D742" i="6"/>
  <c r="D750" i="6"/>
  <c r="D759" i="6"/>
  <c r="D770" i="6"/>
  <c r="D779" i="6"/>
  <c r="D787" i="6"/>
  <c r="D798" i="6"/>
  <c r="D807" i="6"/>
  <c r="D816" i="6"/>
  <c r="D827" i="6"/>
  <c r="D834" i="6"/>
  <c r="D840" i="6"/>
  <c r="D848" i="6"/>
  <c r="D855" i="6"/>
  <c r="D862" i="6"/>
  <c r="D870" i="6"/>
  <c r="D876" i="6"/>
  <c r="D883" i="6"/>
  <c r="D891" i="6"/>
  <c r="D898" i="6"/>
  <c r="D904" i="6"/>
  <c r="D912" i="6"/>
  <c r="D919" i="6"/>
  <c r="D926" i="6"/>
  <c r="D933" i="6"/>
  <c r="D938" i="6"/>
  <c r="D943" i="6"/>
  <c r="D949" i="6"/>
  <c r="D954" i="6"/>
  <c r="D959" i="6"/>
  <c r="D965" i="6"/>
  <c r="D970" i="6"/>
  <c r="D975" i="6"/>
  <c r="D981" i="6"/>
  <c r="D986" i="6"/>
  <c r="D991" i="6"/>
  <c r="D997" i="6"/>
  <c r="D1002" i="6"/>
  <c r="D1007" i="6"/>
  <c r="D1013" i="6"/>
  <c r="D1018" i="6"/>
  <c r="D1023" i="6"/>
  <c r="D1029" i="6"/>
  <c r="D1034" i="6"/>
  <c r="D1039" i="6"/>
  <c r="D1045" i="6"/>
  <c r="D1050" i="6"/>
  <c r="D1055" i="6"/>
  <c r="D1061" i="6"/>
  <c r="D1066" i="6"/>
  <c r="D1071" i="6"/>
  <c r="D1077" i="6"/>
  <c r="D1082" i="6"/>
  <c r="D1087" i="6"/>
  <c r="D1093" i="6"/>
  <c r="D1098" i="6"/>
  <c r="D1103" i="6"/>
  <c r="D1109" i="6"/>
  <c r="D1114" i="6"/>
  <c r="D1119" i="6"/>
  <c r="D1125" i="6"/>
  <c r="D1130" i="6"/>
  <c r="D1135" i="6"/>
  <c r="D1141" i="6"/>
  <c r="D1146" i="6"/>
  <c r="D1151" i="6"/>
  <c r="D1157" i="6"/>
  <c r="D1162" i="6"/>
  <c r="D1167" i="6"/>
  <c r="D1173" i="6"/>
  <c r="D1178" i="6"/>
  <c r="D1183" i="6"/>
  <c r="D1189" i="6"/>
  <c r="D1194" i="6"/>
  <c r="D1199" i="6"/>
  <c r="D1205" i="6"/>
  <c r="D1210" i="6"/>
  <c r="D1215" i="6"/>
  <c r="D1221" i="6"/>
  <c r="D1226" i="6"/>
  <c r="D1231" i="6"/>
  <c r="D1237" i="6"/>
  <c r="D1242" i="6"/>
  <c r="D1247" i="6"/>
  <c r="D1253" i="6"/>
  <c r="D1258" i="6"/>
  <c r="D1263" i="6"/>
  <c r="D1269" i="6"/>
  <c r="D1274" i="6"/>
  <c r="D1279" i="6"/>
  <c r="D1285" i="6"/>
  <c r="D1290" i="6"/>
  <c r="D1295" i="6"/>
  <c r="D1301" i="6"/>
  <c r="D1306" i="6"/>
  <c r="D1311" i="6"/>
  <c r="D1317" i="6"/>
  <c r="D1322" i="6"/>
  <c r="D1327" i="6"/>
  <c r="D1333" i="6"/>
  <c r="D1338" i="6"/>
  <c r="D1343" i="6"/>
  <c r="D1347" i="6"/>
  <c r="D1351" i="6"/>
  <c r="D1355" i="6"/>
  <c r="D1359" i="6"/>
  <c r="D1363" i="6"/>
  <c r="D1367" i="6"/>
  <c r="D1371" i="6"/>
  <c r="D1375" i="6"/>
  <c r="D1379" i="6"/>
  <c r="D1383" i="6"/>
  <c r="D1387" i="6"/>
  <c r="D1391" i="6"/>
  <c r="D1395" i="6"/>
  <c r="D1399" i="6"/>
  <c r="D1403" i="6"/>
  <c r="D1407" i="6"/>
  <c r="D1411" i="6"/>
  <c r="D1415" i="6"/>
  <c r="D1419" i="6"/>
  <c r="D1423" i="6"/>
  <c r="D1427" i="6"/>
  <c r="D1431" i="6"/>
  <c r="D1435" i="6"/>
  <c r="D1439" i="6"/>
  <c r="D1443" i="6"/>
  <c r="D1447" i="6"/>
  <c r="D1451" i="6"/>
  <c r="D1455" i="6"/>
  <c r="D1459" i="6"/>
  <c r="D1463" i="6"/>
  <c r="D1467" i="6"/>
  <c r="D1471" i="6"/>
  <c r="D1475" i="6"/>
  <c r="D1479" i="6"/>
  <c r="D1483" i="6"/>
  <c r="D1487" i="6"/>
  <c r="D1491" i="6"/>
  <c r="D1495" i="6"/>
  <c r="D1499" i="6"/>
  <c r="D1503" i="6"/>
  <c r="D1507" i="6"/>
  <c r="D1511" i="6"/>
  <c r="D1515" i="6"/>
  <c r="D1519" i="6"/>
  <c r="D1523" i="6"/>
  <c r="D1527" i="6"/>
  <c r="D59" i="6"/>
  <c r="D231" i="6"/>
  <c r="D366" i="6"/>
  <c r="D451" i="6"/>
  <c r="D522" i="6"/>
  <c r="D564" i="6"/>
  <c r="D608" i="6"/>
  <c r="D635" i="6"/>
  <c r="D663" i="6"/>
  <c r="D694" i="6"/>
  <c r="D716" i="6"/>
  <c r="D736" i="6"/>
  <c r="D755" i="6"/>
  <c r="D774" i="6"/>
  <c r="D792" i="6"/>
  <c r="D812" i="6"/>
  <c r="D830" i="6"/>
  <c r="D844" i="6"/>
  <c r="D859" i="6"/>
  <c r="D871" i="6"/>
  <c r="D880" i="6"/>
  <c r="D888" i="6"/>
  <c r="D899" i="6"/>
  <c r="D908" i="6"/>
  <c r="D918" i="6"/>
  <c r="D928" i="6"/>
  <c r="D935" i="6"/>
  <c r="D942" i="6"/>
  <c r="D950" i="6"/>
  <c r="D957" i="6"/>
  <c r="D963" i="6"/>
  <c r="D971" i="6"/>
  <c r="D978" i="6"/>
  <c r="D985" i="6"/>
  <c r="D993" i="6"/>
  <c r="D999" i="6"/>
  <c r="D1006" i="6"/>
  <c r="D1014" i="6"/>
  <c r="D1021" i="6"/>
  <c r="D1027" i="6"/>
  <c r="D1035" i="6"/>
  <c r="D1042" i="6"/>
  <c r="D1049" i="6"/>
  <c r="D1057" i="6"/>
  <c r="D1063" i="6"/>
  <c r="D1070" i="6"/>
  <c r="D1078" i="6"/>
  <c r="D1085" i="6"/>
  <c r="D1091" i="6"/>
  <c r="D1099" i="6"/>
  <c r="D1106" i="6"/>
  <c r="D1113" i="6"/>
  <c r="D1121" i="6"/>
  <c r="D1127" i="6"/>
  <c r="D1134" i="6"/>
  <c r="D1142" i="6"/>
  <c r="D1149" i="6"/>
  <c r="D1155" i="6"/>
  <c r="D1163" i="6"/>
  <c r="D1170" i="6"/>
  <c r="D1177" i="6"/>
  <c r="D1185" i="6"/>
  <c r="D1191" i="6"/>
  <c r="D1198" i="6"/>
  <c r="D1206" i="6"/>
  <c r="D1213" i="6"/>
  <c r="D1219" i="6"/>
  <c r="D1227" i="6"/>
  <c r="D1234" i="6"/>
  <c r="D1241" i="6"/>
  <c r="D1249" i="6"/>
  <c r="D1255" i="6"/>
  <c r="D1262" i="6"/>
  <c r="D1270" i="6"/>
  <c r="D1277" i="6"/>
  <c r="D1283" i="6"/>
  <c r="D1291" i="6"/>
  <c r="D1298" i="6"/>
  <c r="D1305" i="6"/>
  <c r="D1313" i="6"/>
  <c r="D1319" i="6"/>
  <c r="D1326" i="6"/>
  <c r="D1334" i="6"/>
  <c r="D1341" i="6"/>
  <c r="D1346" i="6"/>
  <c r="D1352" i="6"/>
  <c r="D1357" i="6"/>
  <c r="D1362" i="6"/>
  <c r="D1368" i="6"/>
  <c r="D1373" i="6"/>
  <c r="D1378" i="6"/>
  <c r="D1384" i="6"/>
  <c r="D1389" i="6"/>
  <c r="D1394" i="6"/>
  <c r="D1400" i="6"/>
  <c r="D1405" i="6"/>
  <c r="D1410" i="6"/>
  <c r="D1416" i="6"/>
  <c r="D1421" i="6"/>
  <c r="D1426" i="6"/>
  <c r="D1432" i="6"/>
  <c r="D1437" i="6"/>
  <c r="D1442" i="6"/>
  <c r="D1448" i="6"/>
  <c r="D1453" i="6"/>
  <c r="D1458" i="6"/>
  <c r="D1464" i="6"/>
  <c r="D1469" i="6"/>
  <c r="D1474" i="6"/>
  <c r="D1480" i="6"/>
  <c r="D1485" i="6"/>
  <c r="D1490" i="6"/>
  <c r="D1496" i="6"/>
  <c r="D1501" i="6"/>
  <c r="D1506" i="6"/>
  <c r="D1512" i="6"/>
  <c r="D1517" i="6"/>
  <c r="D1522" i="6"/>
  <c r="D1528" i="6"/>
  <c r="D1532" i="6"/>
  <c r="D1536" i="6"/>
  <c r="D1540" i="6"/>
  <c r="D1544" i="6"/>
  <c r="D1548" i="6"/>
  <c r="D1552" i="6"/>
  <c r="D1556" i="6"/>
  <c r="D1560" i="6"/>
  <c r="D1564" i="6"/>
  <c r="D1568" i="6"/>
  <c r="D1572" i="6"/>
  <c r="D1576" i="6"/>
  <c r="D1580" i="6"/>
  <c r="D1584" i="6"/>
  <c r="D1588" i="6"/>
  <c r="D1592" i="6"/>
  <c r="D1596" i="6"/>
  <c r="D1600" i="6"/>
  <c r="D1604" i="6"/>
  <c r="D1608" i="6"/>
  <c r="D1612" i="6"/>
  <c r="D1616" i="6"/>
  <c r="D1620" i="6"/>
  <c r="D1624" i="6"/>
  <c r="D1628" i="6"/>
  <c r="D1632" i="6"/>
  <c r="D1636" i="6"/>
  <c r="D1640" i="6"/>
  <c r="D1644" i="6"/>
  <c r="D1648" i="6"/>
  <c r="D1652" i="6"/>
  <c r="D1656" i="6"/>
  <c r="D1660" i="6"/>
  <c r="D1664" i="6"/>
  <c r="D1668" i="6"/>
  <c r="D1672" i="6"/>
  <c r="D1676" i="6"/>
  <c r="D1680" i="6"/>
  <c r="D1684" i="6"/>
  <c r="D1688" i="6"/>
  <c r="D1692" i="6"/>
  <c r="D1696" i="6"/>
  <c r="D1700" i="6"/>
  <c r="D1704" i="6"/>
  <c r="D1708" i="6"/>
  <c r="D1712" i="6"/>
  <c r="D1716" i="6"/>
  <c r="D1720" i="6"/>
  <c r="D1724" i="6"/>
  <c r="D1728" i="6"/>
  <c r="D1732" i="6"/>
  <c r="D1736" i="6"/>
  <c r="D1740" i="6"/>
  <c r="D1744" i="6"/>
  <c r="D1748" i="6"/>
  <c r="D1752" i="6"/>
  <c r="D1756" i="6"/>
  <c r="D1760" i="6"/>
  <c r="D1764" i="6"/>
  <c r="D1768" i="6"/>
  <c r="D1772" i="6"/>
  <c r="D1776" i="6"/>
  <c r="D1780" i="6"/>
  <c r="D1784" i="6"/>
  <c r="D1788" i="6"/>
  <c r="D1792" i="6"/>
  <c r="D1796" i="6"/>
  <c r="D1800" i="6"/>
  <c r="D1804" i="6"/>
  <c r="D1808" i="6"/>
  <c r="D1812" i="6"/>
  <c r="D1816" i="6"/>
  <c r="D1820" i="6"/>
  <c r="D1824" i="6"/>
  <c r="D1828" i="6"/>
  <c r="D1832" i="6"/>
  <c r="D1836" i="6"/>
  <c r="D1840" i="6"/>
  <c r="D1844" i="6"/>
  <c r="D1848" i="6"/>
  <c r="D1852" i="6"/>
  <c r="D1856" i="6"/>
  <c r="D1860" i="6"/>
  <c r="D1864" i="6"/>
  <c r="D1868" i="6"/>
  <c r="D1872" i="6"/>
  <c r="D1876" i="6"/>
  <c r="D1880" i="6"/>
  <c r="D1884" i="6"/>
  <c r="D1888" i="6"/>
  <c r="D1892" i="6"/>
  <c r="D1896" i="6"/>
  <c r="D1900" i="6"/>
  <c r="D1904" i="6"/>
  <c r="D1908" i="6"/>
  <c r="D1912" i="6"/>
  <c r="D1916" i="6"/>
  <c r="D1920" i="6"/>
  <c r="D1924" i="6"/>
  <c r="D1928" i="6"/>
  <c r="D1932" i="6"/>
  <c r="D1936" i="6"/>
  <c r="D1940" i="6"/>
  <c r="D1944" i="6"/>
  <c r="D1948" i="6"/>
  <c r="D1952" i="6"/>
  <c r="D1956" i="6"/>
  <c r="D1960" i="6"/>
  <c r="D1964" i="6"/>
  <c r="D1968" i="6"/>
  <c r="D1972" i="6"/>
  <c r="D1976" i="6"/>
  <c r="D1980" i="6"/>
  <c r="D1984" i="6"/>
  <c r="D1988" i="6"/>
  <c r="D1992" i="6"/>
  <c r="D1996" i="6"/>
  <c r="D2000" i="6"/>
  <c r="D2004" i="6"/>
  <c r="D2008" i="6"/>
  <c r="D2012" i="6"/>
  <c r="D2016" i="6"/>
  <c r="D2020" i="6"/>
  <c r="D2024" i="6"/>
  <c r="D2028" i="6"/>
  <c r="D2032" i="6"/>
  <c r="D2036" i="6"/>
  <c r="D2040" i="6"/>
  <c r="D2044" i="6"/>
  <c r="D2048" i="6"/>
  <c r="D2052" i="6"/>
  <c r="D2056" i="6"/>
  <c r="D2060" i="6"/>
  <c r="D2064" i="6"/>
  <c r="D2068" i="6"/>
  <c r="D2072" i="6"/>
  <c r="D2076" i="6"/>
  <c r="D2080" i="6"/>
  <c r="D2084" i="6"/>
  <c r="D2088" i="6"/>
  <c r="D2092" i="6"/>
  <c r="D2096" i="6"/>
  <c r="D2100" i="6"/>
  <c r="D2104" i="6"/>
  <c r="D2108" i="6"/>
  <c r="D2112" i="6"/>
  <c r="D2116" i="6"/>
  <c r="D2120" i="6"/>
  <c r="D2124" i="6"/>
  <c r="D2128" i="6"/>
  <c r="D2132" i="6"/>
  <c r="D2136" i="6"/>
  <c r="D2140" i="6"/>
  <c r="D2144" i="6"/>
  <c r="D2148" i="6"/>
  <c r="D2152" i="6"/>
  <c r="D2156" i="6"/>
  <c r="D2160" i="6"/>
  <c r="D2164" i="6"/>
  <c r="D2168" i="6"/>
  <c r="D2172" i="6"/>
  <c r="D2176" i="6"/>
  <c r="D2180" i="6"/>
  <c r="D2184" i="6"/>
  <c r="D2188" i="6"/>
  <c r="D2192" i="6"/>
  <c r="D2196" i="6"/>
  <c r="D2200" i="6"/>
  <c r="D2204" i="6"/>
  <c r="D2208" i="6"/>
  <c r="D2212" i="6"/>
  <c r="D2216" i="6"/>
  <c r="D2220" i="6"/>
  <c r="D2224" i="6"/>
  <c r="D2228" i="6"/>
  <c r="D2232" i="6"/>
  <c r="D2236" i="6"/>
  <c r="D2240" i="6"/>
  <c r="D2244" i="6"/>
  <c r="D2248" i="6"/>
  <c r="D2252" i="6"/>
  <c r="D2256" i="6"/>
  <c r="D2260" i="6"/>
  <c r="D2264" i="6"/>
  <c r="D2268" i="6"/>
  <c r="D2272" i="6"/>
  <c r="D2276" i="6"/>
  <c r="D2280" i="6"/>
  <c r="D2284" i="6"/>
  <c r="D2288" i="6"/>
  <c r="D2292" i="6"/>
  <c r="D2296" i="6"/>
  <c r="D2300" i="6"/>
  <c r="D2304" i="6"/>
  <c r="D2308" i="6"/>
  <c r="D2312" i="6"/>
  <c r="D2316" i="6"/>
  <c r="D2320" i="6"/>
  <c r="D2324" i="6"/>
  <c r="D2328" i="6"/>
  <c r="D2332" i="6"/>
  <c r="D2336" i="6"/>
  <c r="D2340" i="6"/>
  <c r="D2344" i="6"/>
  <c r="D2348" i="6"/>
  <c r="D2352" i="6"/>
  <c r="D2356" i="6"/>
  <c r="D2360" i="6"/>
  <c r="D2364" i="6"/>
  <c r="D2368" i="6"/>
  <c r="D2372" i="6"/>
  <c r="D2376" i="6"/>
  <c r="D2380" i="6"/>
  <c r="D2384" i="6"/>
  <c r="D2388" i="6"/>
  <c r="D2392" i="6"/>
  <c r="D2396" i="6"/>
  <c r="D2400" i="6"/>
  <c r="D2404" i="6"/>
  <c r="D2408" i="6"/>
  <c r="D2412" i="6"/>
  <c r="D2416" i="6"/>
  <c r="D145" i="6"/>
  <c r="D309" i="6"/>
  <c r="D409" i="6"/>
  <c r="D494" i="6"/>
  <c r="D546" i="6"/>
  <c r="D586" i="6"/>
  <c r="D620" i="6"/>
  <c r="D651" i="6"/>
  <c r="D678" i="6"/>
  <c r="D706" i="6"/>
  <c r="D727" i="6"/>
  <c r="D744" i="6"/>
  <c r="D764" i="6"/>
  <c r="D784" i="6"/>
  <c r="D802" i="6"/>
  <c r="D822" i="6"/>
  <c r="D838" i="6"/>
  <c r="D851" i="6"/>
  <c r="D866" i="6"/>
  <c r="D875" i="6"/>
  <c r="D886" i="6"/>
  <c r="D894" i="6"/>
  <c r="D903" i="6"/>
  <c r="D914" i="6"/>
  <c r="D923" i="6"/>
  <c r="D931" i="6"/>
  <c r="D939" i="6"/>
  <c r="D946" i="6"/>
  <c r="D953" i="6"/>
  <c r="D961" i="6"/>
  <c r="D967" i="6"/>
  <c r="D974" i="6"/>
  <c r="D982" i="6"/>
  <c r="D989" i="6"/>
  <c r="D995" i="6"/>
  <c r="D1003" i="6"/>
  <c r="D1010" i="6"/>
  <c r="D1017" i="6"/>
  <c r="D1025" i="6"/>
  <c r="D1031" i="6"/>
  <c r="D1038" i="6"/>
  <c r="D1046" i="6"/>
  <c r="D1053" i="6"/>
  <c r="D1059" i="6"/>
  <c r="D1067" i="6"/>
  <c r="D1074" i="6"/>
  <c r="D1081" i="6"/>
  <c r="D1089" i="6"/>
  <c r="D1095" i="6"/>
  <c r="D1102" i="6"/>
  <c r="D1110" i="6"/>
  <c r="D1117" i="6"/>
  <c r="D1123" i="6"/>
  <c r="D1131" i="6"/>
  <c r="D1138" i="6"/>
  <c r="D1145" i="6"/>
  <c r="D1153" i="6"/>
  <c r="D1159" i="6"/>
  <c r="D1166" i="6"/>
  <c r="D1174" i="6"/>
  <c r="D1181" i="6"/>
  <c r="D1187" i="6"/>
  <c r="D1195" i="6"/>
  <c r="D1202" i="6"/>
  <c r="D1209" i="6"/>
  <c r="D1217" i="6"/>
  <c r="D1223" i="6"/>
  <c r="D1230" i="6"/>
  <c r="D1238" i="6"/>
  <c r="D1245" i="6"/>
  <c r="D1251" i="6"/>
  <c r="D1259" i="6"/>
  <c r="D1266" i="6"/>
  <c r="D1273" i="6"/>
  <c r="D1281" i="6"/>
  <c r="D1287" i="6"/>
  <c r="D1294" i="6"/>
  <c r="D1302" i="6"/>
  <c r="D1309" i="6"/>
  <c r="D1315" i="6"/>
  <c r="D1323" i="6"/>
  <c r="D1330" i="6"/>
  <c r="D1337" i="6"/>
  <c r="D1344" i="6"/>
  <c r="D1349" i="6"/>
  <c r="D1354" i="6"/>
  <c r="D1360" i="6"/>
  <c r="D1365" i="6"/>
  <c r="D1370" i="6"/>
  <c r="D1376" i="6"/>
  <c r="D1381" i="6"/>
  <c r="D1386" i="6"/>
  <c r="D1392" i="6"/>
  <c r="D1397" i="6"/>
  <c r="D1402" i="6"/>
  <c r="D1408" i="6"/>
  <c r="D1413" i="6"/>
  <c r="D1418" i="6"/>
  <c r="D1424" i="6"/>
  <c r="D1429" i="6"/>
  <c r="D1434" i="6"/>
  <c r="D1440" i="6"/>
  <c r="D1445" i="6"/>
  <c r="D1450" i="6"/>
  <c r="D1456" i="6"/>
  <c r="D1461" i="6"/>
  <c r="D1466" i="6"/>
  <c r="D1472" i="6"/>
  <c r="D1477" i="6"/>
  <c r="D1482" i="6"/>
  <c r="D1488" i="6"/>
  <c r="D1493" i="6"/>
  <c r="D1498" i="6"/>
  <c r="D1504" i="6"/>
  <c r="D1509" i="6"/>
  <c r="D1514" i="6"/>
  <c r="D1520" i="6"/>
  <c r="D1525" i="6"/>
  <c r="D1530" i="6"/>
  <c r="D1534" i="6"/>
  <c r="D1538" i="6"/>
  <c r="D1542" i="6"/>
  <c r="D1546" i="6"/>
  <c r="D1550" i="6"/>
  <c r="D1554" i="6"/>
  <c r="D1558" i="6"/>
  <c r="D1562" i="6"/>
  <c r="D1566" i="6"/>
  <c r="D1570" i="6"/>
  <c r="D1574" i="6"/>
  <c r="D1578" i="6"/>
  <c r="D1582" i="6"/>
  <c r="D1586" i="6"/>
  <c r="D1590" i="6"/>
  <c r="D1594" i="6"/>
  <c r="D1598" i="6"/>
  <c r="D1602" i="6"/>
  <c r="D1606" i="6"/>
  <c r="D1610" i="6"/>
  <c r="D1614" i="6"/>
  <c r="D1618" i="6"/>
  <c r="D1622" i="6"/>
  <c r="D1626" i="6"/>
  <c r="D1630" i="6"/>
  <c r="D1634" i="6"/>
  <c r="D1638" i="6"/>
  <c r="D1642" i="6"/>
  <c r="D1646" i="6"/>
  <c r="D1650" i="6"/>
  <c r="D1654" i="6"/>
  <c r="D1658" i="6"/>
  <c r="D1662" i="6"/>
  <c r="D1666" i="6"/>
  <c r="D1670" i="6"/>
  <c r="D1674" i="6"/>
  <c r="D1678" i="6"/>
  <c r="D1682" i="6"/>
  <c r="D1686" i="6"/>
  <c r="D1690" i="6"/>
  <c r="D1694" i="6"/>
  <c r="D1698" i="6"/>
  <c r="D1702" i="6"/>
  <c r="D1706" i="6"/>
  <c r="D1710" i="6"/>
  <c r="D1714" i="6"/>
  <c r="D1718" i="6"/>
  <c r="D1722" i="6"/>
  <c r="D1726" i="6"/>
  <c r="D1730" i="6"/>
  <c r="D1734" i="6"/>
  <c r="D1738" i="6"/>
  <c r="D1742" i="6"/>
  <c r="D1746" i="6"/>
  <c r="D1750" i="6"/>
  <c r="D1754" i="6"/>
  <c r="D1758" i="6"/>
  <c r="D1762" i="6"/>
  <c r="D1766" i="6"/>
  <c r="D1770" i="6"/>
  <c r="D1774" i="6"/>
  <c r="D1778" i="6"/>
  <c r="D1782" i="6"/>
  <c r="D1786" i="6"/>
  <c r="D1790" i="6"/>
  <c r="D1794" i="6"/>
  <c r="D1798" i="6"/>
  <c r="D1802" i="6"/>
  <c r="D1806" i="6"/>
  <c r="D1810" i="6"/>
  <c r="D1814" i="6"/>
  <c r="D1818" i="6"/>
  <c r="D1822" i="6"/>
  <c r="D1826" i="6"/>
  <c r="D1830" i="6"/>
  <c r="D1834" i="6"/>
  <c r="D1838" i="6"/>
  <c r="D1842" i="6"/>
  <c r="D1846" i="6"/>
  <c r="D1850" i="6"/>
  <c r="D1854" i="6"/>
  <c r="D1858" i="6"/>
  <c r="D1862" i="6"/>
  <c r="D1866" i="6"/>
  <c r="D1870" i="6"/>
  <c r="D1874" i="6"/>
  <c r="D1878" i="6"/>
  <c r="D1882" i="6"/>
  <c r="D1886" i="6"/>
  <c r="D1890" i="6"/>
  <c r="D1894" i="6"/>
  <c r="D1898" i="6"/>
  <c r="D1902" i="6"/>
  <c r="D1906" i="6"/>
  <c r="D1910" i="6"/>
  <c r="D1914" i="6"/>
  <c r="D1918" i="6"/>
  <c r="D1922" i="6"/>
  <c r="D1926" i="6"/>
  <c r="D1930" i="6"/>
  <c r="D1934" i="6"/>
  <c r="D1938" i="6"/>
  <c r="D1942" i="6"/>
  <c r="D1946" i="6"/>
  <c r="D1950" i="6"/>
  <c r="D1954" i="6"/>
  <c r="D1958" i="6"/>
  <c r="D1962" i="6"/>
  <c r="D1966" i="6"/>
  <c r="D1970" i="6"/>
  <c r="D1974" i="6"/>
  <c r="D1978" i="6"/>
  <c r="D1982" i="6"/>
  <c r="D1986" i="6"/>
  <c r="D1990" i="6"/>
  <c r="D1994" i="6"/>
  <c r="D1998" i="6"/>
  <c r="D2002" i="6"/>
  <c r="D2006" i="6"/>
  <c r="D2010" i="6"/>
  <c r="D2014" i="6"/>
  <c r="D2018" i="6"/>
  <c r="D2022" i="6"/>
  <c r="D2026" i="6"/>
  <c r="D2030" i="6"/>
  <c r="D2034" i="6"/>
  <c r="D2038" i="6"/>
  <c r="D2042" i="6"/>
  <c r="D2046" i="6"/>
  <c r="D2050" i="6"/>
  <c r="D2054" i="6"/>
  <c r="D2058" i="6"/>
  <c r="D2062" i="6"/>
  <c r="D2066" i="6"/>
  <c r="D2070" i="6"/>
  <c r="D2074" i="6"/>
  <c r="D2078" i="6"/>
  <c r="D2082" i="6"/>
  <c r="D2086" i="6"/>
  <c r="D2090" i="6"/>
  <c r="D2094" i="6"/>
  <c r="D2098" i="6"/>
  <c r="D2102" i="6"/>
  <c r="D2106" i="6"/>
  <c r="D2110" i="6"/>
  <c r="D2114" i="6"/>
  <c r="D2118" i="6"/>
  <c r="D2122" i="6"/>
  <c r="D2126" i="6"/>
  <c r="D2130" i="6"/>
  <c r="D2134" i="6"/>
  <c r="D2138" i="6"/>
  <c r="D2142" i="6"/>
  <c r="D2146" i="6"/>
  <c r="D2150" i="6"/>
  <c r="D2154" i="6"/>
  <c r="D2158" i="6"/>
  <c r="D2162" i="6"/>
  <c r="D2166" i="6"/>
  <c r="D2170" i="6"/>
  <c r="D2174" i="6"/>
  <c r="D2178" i="6"/>
  <c r="D2182" i="6"/>
  <c r="D2186" i="6"/>
  <c r="D2190" i="6"/>
  <c r="D2194" i="6"/>
  <c r="D2198" i="6"/>
  <c r="D2202" i="6"/>
  <c r="D2206" i="6"/>
  <c r="D2210" i="6"/>
  <c r="D2214" i="6"/>
  <c r="D2218" i="6"/>
  <c r="D2222" i="6"/>
  <c r="D2226" i="6"/>
  <c r="D2230" i="6"/>
  <c r="D2234" i="6"/>
  <c r="D2238" i="6"/>
  <c r="D2242" i="6"/>
  <c r="D2246" i="6"/>
  <c r="D2250" i="6"/>
  <c r="D2254" i="6"/>
  <c r="D2258" i="6"/>
  <c r="D2262" i="6"/>
  <c r="D2266" i="6"/>
  <c r="D2270" i="6"/>
  <c r="D2274" i="6"/>
  <c r="D2278" i="6"/>
  <c r="D2282" i="6"/>
  <c r="D2286" i="6"/>
  <c r="D2290" i="6"/>
  <c r="D2294" i="6"/>
  <c r="D2298" i="6"/>
  <c r="D2302" i="6"/>
  <c r="D2306" i="6"/>
  <c r="D2310" i="6"/>
  <c r="D2314" i="6"/>
  <c r="D2318" i="6"/>
  <c r="D2322" i="6"/>
  <c r="D2326" i="6"/>
  <c r="D2330" i="6"/>
  <c r="D2334" i="6"/>
  <c r="D2338" i="6"/>
  <c r="D139" i="6"/>
  <c r="D406" i="6"/>
  <c r="D538" i="6"/>
  <c r="D619" i="6"/>
  <c r="D674" i="6"/>
  <c r="D723" i="6"/>
  <c r="D763" i="6"/>
  <c r="D800" i="6"/>
  <c r="D835" i="6"/>
  <c r="D864" i="6"/>
  <c r="D882" i="6"/>
  <c r="D902" i="6"/>
  <c r="D920" i="6"/>
  <c r="D937" i="6"/>
  <c r="D951" i="6"/>
  <c r="D966" i="6"/>
  <c r="D979" i="6"/>
  <c r="D994" i="6"/>
  <c r="D1009" i="6"/>
  <c r="D1022" i="6"/>
  <c r="D1037" i="6"/>
  <c r="D1051" i="6"/>
  <c r="D1065" i="6"/>
  <c r="D1079" i="6"/>
  <c r="D1094" i="6"/>
  <c r="D1107" i="6"/>
  <c r="D1122" i="6"/>
  <c r="D1137" i="6"/>
  <c r="D1150" i="6"/>
  <c r="D1165" i="6"/>
  <c r="D1179" i="6"/>
  <c r="D1193" i="6"/>
  <c r="D1207" i="6"/>
  <c r="D1222" i="6"/>
  <c r="D1235" i="6"/>
  <c r="D1250" i="6"/>
  <c r="D1265" i="6"/>
  <c r="D1278" i="6"/>
  <c r="D1293" i="6"/>
  <c r="D1307" i="6"/>
  <c r="D1321" i="6"/>
  <c r="D1335" i="6"/>
  <c r="D1348" i="6"/>
  <c r="D1358" i="6"/>
  <c r="D1369" i="6"/>
  <c r="D1380" i="6"/>
  <c r="D1390" i="6"/>
  <c r="D1401" i="6"/>
  <c r="D1412" i="6"/>
  <c r="D1422" i="6"/>
  <c r="D1433" i="6"/>
  <c r="D1444" i="6"/>
  <c r="D1454" i="6"/>
  <c r="D1465" i="6"/>
  <c r="D1476" i="6"/>
  <c r="D1486" i="6"/>
  <c r="D1497" i="6"/>
  <c r="D1508" i="6"/>
  <c r="D1518" i="6"/>
  <c r="D1529" i="6"/>
  <c r="D1537" i="6"/>
  <c r="D1545" i="6"/>
  <c r="D1553" i="6"/>
  <c r="D1561" i="6"/>
  <c r="D1569" i="6"/>
  <c r="D1577" i="6"/>
  <c r="D1585" i="6"/>
  <c r="D1593" i="6"/>
  <c r="D1601" i="6"/>
  <c r="D1609" i="6"/>
  <c r="D1617" i="6"/>
  <c r="D1625" i="6"/>
  <c r="D1633" i="6"/>
  <c r="D1641" i="6"/>
  <c r="D1649" i="6"/>
  <c r="D1657" i="6"/>
  <c r="D1665" i="6"/>
  <c r="D1673" i="6"/>
  <c r="D1681" i="6"/>
  <c r="D1689" i="6"/>
  <c r="D1697" i="6"/>
  <c r="D1705" i="6"/>
  <c r="D1713" i="6"/>
  <c r="D1721" i="6"/>
  <c r="D1729" i="6"/>
  <c r="D1737" i="6"/>
  <c r="D1745" i="6"/>
  <c r="D1753" i="6"/>
  <c r="D1761" i="6"/>
  <c r="D1769" i="6"/>
  <c r="D1777" i="6"/>
  <c r="D1785" i="6"/>
  <c r="D1793" i="6"/>
  <c r="D1801" i="6"/>
  <c r="D1809" i="6"/>
  <c r="D1817" i="6"/>
  <c r="D1825" i="6"/>
  <c r="D1833" i="6"/>
  <c r="D1841" i="6"/>
  <c r="D1849" i="6"/>
  <c r="D1857" i="6"/>
  <c r="D1865" i="6"/>
  <c r="D1873" i="6"/>
  <c r="D1881" i="6"/>
  <c r="D1889" i="6"/>
  <c r="D1897" i="6"/>
  <c r="D1905" i="6"/>
  <c r="D1913" i="6"/>
  <c r="D1921" i="6"/>
  <c r="D1929" i="6"/>
  <c r="D1937" i="6"/>
  <c r="D1945" i="6"/>
  <c r="D1953" i="6"/>
  <c r="D1961" i="6"/>
  <c r="D1969" i="6"/>
  <c r="D1977" i="6"/>
  <c r="D1985" i="6"/>
  <c r="D1993" i="6"/>
  <c r="D2001" i="6"/>
  <c r="D2009" i="6"/>
  <c r="D2017" i="6"/>
  <c r="D2025" i="6"/>
  <c r="D2033" i="6"/>
  <c r="D2041" i="6"/>
  <c r="D2049" i="6"/>
  <c r="D2057" i="6"/>
  <c r="D2065" i="6"/>
  <c r="D2073" i="6"/>
  <c r="D2081" i="6"/>
  <c r="D2089" i="6"/>
  <c r="D2097" i="6"/>
  <c r="D2105" i="6"/>
  <c r="D2113" i="6"/>
  <c r="D2121" i="6"/>
  <c r="D2129" i="6"/>
  <c r="D2137" i="6"/>
  <c r="D2145" i="6"/>
  <c r="D2153" i="6"/>
  <c r="D2161" i="6"/>
  <c r="D2169" i="6"/>
  <c r="D2177" i="6"/>
  <c r="D2185" i="6"/>
  <c r="D2193" i="6"/>
  <c r="D2201" i="6"/>
  <c r="D2209" i="6"/>
  <c r="D2217" i="6"/>
  <c r="D2225" i="6"/>
  <c r="D2233" i="6"/>
  <c r="D2241" i="6"/>
  <c r="D2249" i="6"/>
  <c r="D2257" i="6"/>
  <c r="D2265" i="6"/>
  <c r="D2273" i="6"/>
  <c r="D2281" i="6"/>
  <c r="D2289" i="6"/>
  <c r="D2297" i="6"/>
  <c r="D2305" i="6"/>
  <c r="D2313" i="6"/>
  <c r="D2321" i="6"/>
  <c r="D2329" i="6"/>
  <c r="D2337" i="6"/>
  <c r="D2343" i="6"/>
  <c r="D2349" i="6"/>
  <c r="D2354" i="6"/>
  <c r="D2359" i="6"/>
  <c r="D2365" i="6"/>
  <c r="D2370" i="6"/>
  <c r="D2375" i="6"/>
  <c r="D2381" i="6"/>
  <c r="D2386" i="6"/>
  <c r="D2391" i="6"/>
  <c r="D2397" i="6"/>
  <c r="D2402" i="6"/>
  <c r="D2407" i="6"/>
  <c r="D2413" i="6"/>
  <c r="D2418" i="6"/>
  <c r="D2422" i="6"/>
  <c r="D2426" i="6"/>
  <c r="D2430" i="6"/>
  <c r="D2434" i="6"/>
  <c r="D2438" i="6"/>
  <c r="D2442" i="6"/>
  <c r="D2446" i="6"/>
  <c r="D2450" i="6"/>
  <c r="D2454" i="6"/>
  <c r="D2458" i="6"/>
  <c r="D2462" i="6"/>
  <c r="D2466" i="6"/>
  <c r="D2470" i="6"/>
  <c r="D2474" i="6"/>
  <c r="D2478" i="6"/>
  <c r="D2482" i="6"/>
  <c r="D2486" i="6"/>
  <c r="D2490" i="6"/>
  <c r="D2494" i="6"/>
  <c r="D2498" i="6"/>
  <c r="D2502" i="6"/>
  <c r="D2506" i="6"/>
  <c r="D2510" i="6"/>
  <c r="D2514" i="6"/>
  <c r="D2518" i="6"/>
  <c r="D2522" i="6"/>
  <c r="D2526" i="6"/>
  <c r="D2530" i="6"/>
  <c r="D2534" i="6"/>
  <c r="D2538" i="6"/>
  <c r="D2542" i="6"/>
  <c r="D2546" i="6"/>
  <c r="D2550" i="6"/>
  <c r="D2554" i="6"/>
  <c r="D2558" i="6"/>
  <c r="D2562" i="6"/>
  <c r="D2566" i="6"/>
  <c r="D2570" i="6"/>
  <c r="D2574" i="6"/>
  <c r="D2578" i="6"/>
  <c r="D2582" i="6"/>
  <c r="D2586" i="6"/>
  <c r="D2590" i="6"/>
  <c r="D2594" i="6"/>
  <c r="D2598" i="6"/>
  <c r="D2602" i="6"/>
  <c r="D2606" i="6"/>
  <c r="D2610" i="6"/>
  <c r="D2614" i="6"/>
  <c r="D2618" i="6"/>
  <c r="D2622" i="6"/>
  <c r="D2626" i="6"/>
  <c r="D2630" i="6"/>
  <c r="D2634" i="6"/>
  <c r="D2638" i="6"/>
  <c r="D2642" i="6"/>
  <c r="D2646" i="6"/>
  <c r="D2650" i="6"/>
  <c r="D2654" i="6"/>
  <c r="D2658" i="6"/>
  <c r="D2662" i="6"/>
  <c r="D2666" i="6"/>
  <c r="D2670" i="6"/>
  <c r="D2674" i="6"/>
  <c r="D2678" i="6"/>
  <c r="D2682" i="6"/>
  <c r="D2686" i="6"/>
  <c r="D2690" i="6"/>
  <c r="D2694" i="6"/>
  <c r="D2698" i="6"/>
  <c r="D2702" i="6"/>
  <c r="D2706" i="6"/>
  <c r="D2710" i="6"/>
  <c r="D2714" i="6"/>
  <c r="D2718" i="6"/>
  <c r="D2722" i="6"/>
  <c r="D2726" i="6"/>
  <c r="D2730" i="6"/>
  <c r="D2734" i="6"/>
  <c r="D2738" i="6"/>
  <c r="D2742" i="6"/>
  <c r="D2746" i="6"/>
  <c r="D2750" i="6"/>
  <c r="D2754" i="6"/>
  <c r="D2758" i="6"/>
  <c r="D2762" i="6"/>
  <c r="D2766" i="6"/>
  <c r="D2770" i="6"/>
  <c r="D2774" i="6"/>
  <c r="D2778" i="6"/>
  <c r="D2782" i="6"/>
  <c r="D2786" i="6"/>
  <c r="D2790" i="6"/>
  <c r="D2794" i="6"/>
  <c r="D2798" i="6"/>
  <c r="D2802" i="6"/>
  <c r="D2806" i="6"/>
  <c r="D2810" i="6"/>
  <c r="D2814" i="6"/>
  <c r="D2818" i="6"/>
  <c r="D2822" i="6"/>
  <c r="D2826" i="6"/>
  <c r="D2830" i="6"/>
  <c r="D2834" i="6"/>
  <c r="D2838" i="6"/>
  <c r="D2842" i="6"/>
  <c r="D2846" i="6"/>
  <c r="D2850" i="6"/>
  <c r="D2854" i="6"/>
  <c r="D2858" i="6"/>
  <c r="D2862" i="6"/>
  <c r="D2866" i="6"/>
  <c r="D2870" i="6"/>
  <c r="D2874" i="6"/>
  <c r="D2878" i="6"/>
  <c r="D2882" i="6"/>
  <c r="D2886" i="6"/>
  <c r="D2890" i="6"/>
  <c r="D2894" i="6"/>
  <c r="D2898" i="6"/>
  <c r="D2902" i="6"/>
  <c r="D2906" i="6"/>
  <c r="D2910" i="6"/>
  <c r="D2914" i="6"/>
  <c r="D2918" i="6"/>
  <c r="D2922" i="6"/>
  <c r="D2926" i="6"/>
  <c r="D2930" i="6"/>
  <c r="D2934" i="6"/>
  <c r="D2938" i="6"/>
  <c r="D2942" i="6"/>
  <c r="D2946" i="6"/>
  <c r="D2950" i="6"/>
  <c r="D2954" i="6"/>
  <c r="D2958" i="6"/>
  <c r="D2962" i="6"/>
  <c r="D2966" i="6"/>
  <c r="D2970" i="6"/>
  <c r="D2974" i="6"/>
  <c r="D2978" i="6"/>
  <c r="D2982" i="6"/>
  <c r="D2986" i="6"/>
  <c r="D2990" i="6"/>
  <c r="D2994" i="6"/>
  <c r="D2998" i="6"/>
  <c r="D3002" i="6"/>
  <c r="D3006" i="6"/>
  <c r="D3010" i="6"/>
  <c r="D3014" i="6"/>
  <c r="D3018" i="6"/>
  <c r="D3022" i="6"/>
  <c r="D3026" i="6"/>
  <c r="D3030" i="6"/>
  <c r="D3034" i="6"/>
  <c r="D3038" i="6"/>
  <c r="D3042" i="6"/>
  <c r="D3046" i="6"/>
  <c r="D3050" i="6"/>
  <c r="D3054" i="6"/>
  <c r="D3058" i="6"/>
  <c r="D3062" i="6"/>
  <c r="D3066" i="6"/>
  <c r="D3070" i="6"/>
  <c r="D3074" i="6"/>
  <c r="D3078" i="6"/>
  <c r="D3082" i="6"/>
  <c r="D3086" i="6"/>
  <c r="D3090" i="6"/>
  <c r="D3094" i="6"/>
  <c r="D3098" i="6"/>
  <c r="D3102" i="6"/>
  <c r="D3106" i="6"/>
  <c r="D3110" i="6"/>
  <c r="D3114" i="6"/>
  <c r="D3118" i="6"/>
  <c r="D3122" i="6"/>
  <c r="D3126" i="6"/>
  <c r="D3130" i="6"/>
  <c r="D3134" i="6"/>
  <c r="D3138" i="6"/>
  <c r="D3142" i="6"/>
  <c r="D3146" i="6"/>
  <c r="D3150" i="6"/>
  <c r="D3154" i="6"/>
  <c r="D3158" i="6"/>
  <c r="D3162" i="6"/>
  <c r="D3166" i="6"/>
  <c r="D3170" i="6"/>
  <c r="D3174" i="6"/>
  <c r="D3178" i="6"/>
  <c r="D3182" i="6"/>
  <c r="D3186" i="6"/>
  <c r="D3190" i="6"/>
  <c r="D3194" i="6"/>
  <c r="D3198" i="6"/>
  <c r="D3202" i="6"/>
  <c r="D3206" i="6"/>
  <c r="D3210" i="6"/>
  <c r="D3214" i="6"/>
  <c r="D3218" i="6"/>
  <c r="D3222" i="6"/>
  <c r="D3226" i="6"/>
  <c r="D3230" i="6"/>
  <c r="D3234" i="6"/>
  <c r="D3238" i="6"/>
  <c r="D3242" i="6"/>
  <c r="D3246" i="6"/>
  <c r="D3250" i="6"/>
  <c r="D3254" i="6"/>
  <c r="D3258" i="6"/>
  <c r="D3262" i="6"/>
  <c r="D3266" i="6"/>
  <c r="D3270" i="6"/>
  <c r="D3274" i="6"/>
  <c r="D3278" i="6"/>
  <c r="D3282" i="6"/>
  <c r="D3286" i="6"/>
  <c r="D3290" i="6"/>
  <c r="D3294" i="6"/>
  <c r="D3298" i="6"/>
  <c r="D3302" i="6"/>
  <c r="D3306" i="6"/>
  <c r="D3310" i="6"/>
  <c r="D3314" i="6"/>
  <c r="D3318" i="6"/>
  <c r="D3322" i="6"/>
  <c r="D3326" i="6"/>
  <c r="D3330" i="6"/>
  <c r="D3334" i="6"/>
  <c r="D3338" i="6"/>
  <c r="D3342" i="6"/>
  <c r="D3346" i="6"/>
  <c r="D3350" i="6"/>
  <c r="D3354" i="6"/>
  <c r="D3358" i="6"/>
  <c r="D3362" i="6"/>
  <c r="D3366" i="6"/>
  <c r="D3370" i="6"/>
  <c r="D3374" i="6"/>
  <c r="D3378" i="6"/>
  <c r="D3382" i="6"/>
  <c r="D3386" i="6"/>
  <c r="D3390" i="6"/>
  <c r="D3394" i="6"/>
  <c r="D3398" i="6"/>
  <c r="D3402" i="6"/>
  <c r="D3406" i="6"/>
  <c r="D3410" i="6"/>
  <c r="D3414" i="6"/>
  <c r="D3418" i="6"/>
  <c r="D3422" i="6"/>
  <c r="D3426" i="6"/>
  <c r="D3430" i="6"/>
  <c r="D3434" i="6"/>
  <c r="D3438" i="6"/>
  <c r="D3442" i="6"/>
  <c r="D3446" i="6"/>
  <c r="D3450" i="6"/>
  <c r="D3454" i="6"/>
  <c r="D3458" i="6"/>
  <c r="D3462" i="6"/>
  <c r="D3466" i="6"/>
  <c r="D3470" i="6"/>
  <c r="D3474" i="6"/>
  <c r="D3478" i="6"/>
  <c r="D3482" i="6"/>
  <c r="D3486" i="6"/>
  <c r="D3490" i="6"/>
  <c r="D3494" i="6"/>
  <c r="D3498" i="6"/>
  <c r="D3502" i="6"/>
  <c r="D3506" i="6"/>
  <c r="D3510" i="6"/>
  <c r="D3514" i="6"/>
  <c r="D3518" i="6"/>
  <c r="D3522" i="6"/>
  <c r="D3526" i="6"/>
  <c r="D3530" i="6"/>
  <c r="D3534" i="6"/>
  <c r="D3538" i="6"/>
  <c r="D3542" i="6"/>
  <c r="D3546" i="6"/>
  <c r="D3550" i="6"/>
  <c r="D3554" i="6"/>
  <c r="D3558" i="6"/>
  <c r="D3562" i="6"/>
  <c r="D3566" i="6"/>
  <c r="D3570" i="6"/>
  <c r="D3574" i="6"/>
  <c r="D3578" i="6"/>
  <c r="D3582" i="6"/>
  <c r="D3586" i="6"/>
  <c r="D3590" i="6"/>
  <c r="D3594" i="6"/>
  <c r="D3598" i="6"/>
  <c r="D3602" i="6"/>
  <c r="D3606" i="6"/>
  <c r="D3610" i="6"/>
  <c r="D3614" i="6"/>
  <c r="D3618" i="6"/>
  <c r="D3622" i="6"/>
  <c r="D3626" i="6"/>
  <c r="D3630" i="6"/>
  <c r="D3634" i="6"/>
  <c r="D3638" i="6"/>
  <c r="D3642" i="6"/>
  <c r="D3646" i="6"/>
  <c r="D3650" i="6"/>
  <c r="D3654" i="6"/>
  <c r="D3658" i="6"/>
  <c r="D3662" i="6"/>
  <c r="D3666" i="6"/>
  <c r="D3670" i="6"/>
  <c r="D3674" i="6"/>
  <c r="D3678" i="6"/>
  <c r="D3682" i="6"/>
  <c r="D3686" i="6"/>
  <c r="D3690" i="6"/>
  <c r="D3694" i="6"/>
  <c r="D3698" i="6"/>
  <c r="D3702" i="6"/>
  <c r="D3706" i="6"/>
  <c r="D3710" i="6"/>
  <c r="D3714" i="6"/>
  <c r="D3718" i="6"/>
  <c r="D3722" i="6"/>
  <c r="D3726" i="6"/>
  <c r="D3730" i="6"/>
  <c r="D3734" i="6"/>
  <c r="D3738" i="6"/>
  <c r="D3742" i="6"/>
  <c r="D3746" i="6"/>
  <c r="D3750" i="6"/>
  <c r="D3754" i="6"/>
  <c r="D3758" i="6"/>
  <c r="D3762" i="6"/>
  <c r="D3766" i="6"/>
  <c r="D3770" i="6"/>
  <c r="D3774" i="6"/>
  <c r="D3778" i="6"/>
  <c r="D3782" i="6"/>
  <c r="D3786" i="6"/>
  <c r="D3790" i="6"/>
  <c r="D3794" i="6"/>
  <c r="D3798" i="6"/>
  <c r="D3802" i="6"/>
  <c r="D3806" i="6"/>
  <c r="D3810" i="6"/>
  <c r="D3814" i="6"/>
  <c r="D3818" i="6"/>
  <c r="D3822" i="6"/>
  <c r="D3826" i="6"/>
  <c r="D3830" i="6"/>
  <c r="D3834" i="6"/>
  <c r="D3838" i="6"/>
  <c r="D3842" i="6"/>
  <c r="D3846" i="6"/>
  <c r="D3850" i="6"/>
  <c r="D3854" i="6"/>
  <c r="D3858" i="6"/>
  <c r="D3862" i="6"/>
  <c r="D3866" i="6"/>
  <c r="D3870" i="6"/>
  <c r="D3874" i="6"/>
  <c r="D3878" i="6"/>
  <c r="D3882" i="6"/>
  <c r="D3886" i="6"/>
  <c r="D3890" i="6"/>
  <c r="D3894" i="6"/>
  <c r="D3898" i="6"/>
  <c r="D3902" i="6"/>
  <c r="D3906" i="6"/>
  <c r="D3910" i="6"/>
  <c r="D3914" i="6"/>
  <c r="D3918" i="6"/>
  <c r="D3922" i="6"/>
  <c r="D3926" i="6"/>
  <c r="D3930" i="6"/>
  <c r="D3934" i="6"/>
  <c r="D3938" i="6"/>
  <c r="D3942" i="6"/>
  <c r="D3946" i="6"/>
  <c r="D3950" i="6"/>
  <c r="D3954" i="6"/>
  <c r="D3958" i="6"/>
  <c r="D3962" i="6"/>
  <c r="D3966" i="6"/>
  <c r="D3970" i="6"/>
  <c r="D3974" i="6"/>
  <c r="D3978" i="6"/>
  <c r="D3982" i="6"/>
  <c r="D3986" i="6"/>
  <c r="D3990" i="6"/>
  <c r="D3994" i="6"/>
  <c r="D3998" i="6"/>
  <c r="D4002" i="6"/>
  <c r="D4006" i="6"/>
  <c r="D4010" i="6"/>
  <c r="D4014" i="6"/>
  <c r="D4018" i="6"/>
  <c r="D4022" i="6"/>
  <c r="D4026" i="6"/>
  <c r="D4030" i="6"/>
  <c r="D4034" i="6"/>
  <c r="D4038" i="6"/>
  <c r="D4042" i="6"/>
  <c r="D4046" i="6"/>
  <c r="D4050" i="6"/>
  <c r="D4054" i="6"/>
  <c r="D4058" i="6"/>
  <c r="D4062" i="6"/>
  <c r="D4066" i="6"/>
  <c r="D4070" i="6"/>
  <c r="D4074" i="6"/>
  <c r="D4078" i="6"/>
  <c r="D4082" i="6"/>
  <c r="D4086" i="6"/>
  <c r="D4090" i="6"/>
  <c r="D4094" i="6"/>
  <c r="D4098" i="6"/>
  <c r="D4102" i="6"/>
  <c r="D4106" i="6"/>
  <c r="D4110" i="6"/>
  <c r="D4114" i="6"/>
  <c r="D4118" i="6"/>
  <c r="D4122" i="6"/>
  <c r="D4126" i="6"/>
  <c r="D4130" i="6"/>
  <c r="D4134" i="6"/>
  <c r="D4138" i="6"/>
  <c r="D4142" i="6"/>
  <c r="D4146" i="6"/>
  <c r="D4150" i="6"/>
  <c r="D4154" i="6"/>
  <c r="D4158" i="6"/>
  <c r="D4162" i="6"/>
  <c r="D4166" i="6"/>
  <c r="D4170" i="6"/>
  <c r="D4174" i="6"/>
  <c r="D4178" i="6"/>
  <c r="D4182" i="6"/>
  <c r="D4186" i="6"/>
  <c r="D4190" i="6"/>
  <c r="D4194" i="6"/>
  <c r="D4198" i="6"/>
  <c r="D4202" i="6"/>
  <c r="D4206" i="6"/>
  <c r="D4210" i="6"/>
  <c r="D4214" i="6"/>
  <c r="D4218" i="6"/>
  <c r="D4222" i="6"/>
  <c r="D4226" i="6"/>
  <c r="D4230" i="6"/>
  <c r="D4234" i="6"/>
  <c r="D4238" i="6"/>
  <c r="D4242" i="6"/>
  <c r="D4246" i="6"/>
  <c r="D4250" i="6"/>
  <c r="D4254" i="6"/>
  <c r="D4258" i="6"/>
  <c r="D4262" i="6"/>
  <c r="D4266" i="6"/>
  <c r="D4270" i="6"/>
  <c r="D4274" i="6"/>
  <c r="D4278" i="6"/>
  <c r="D4282" i="6"/>
  <c r="D4286" i="6"/>
  <c r="D4290" i="6"/>
  <c r="D4294" i="6"/>
  <c r="D4298" i="6"/>
  <c r="D4302" i="6"/>
  <c r="D4306" i="6"/>
  <c r="D4310" i="6"/>
  <c r="D4314" i="6"/>
  <c r="D4318" i="6"/>
  <c r="D4322" i="6"/>
  <c r="D4326" i="6"/>
  <c r="D4330" i="6"/>
  <c r="D4334" i="6"/>
  <c r="D4338" i="6"/>
  <c r="D4342" i="6"/>
  <c r="D4346" i="6"/>
  <c r="D4350" i="6"/>
  <c r="D4354" i="6"/>
  <c r="D4358" i="6"/>
  <c r="D4362" i="6"/>
  <c r="D4366" i="6"/>
  <c r="D4370" i="6"/>
  <c r="D4374" i="6"/>
  <c r="D4378" i="6"/>
  <c r="D306" i="6"/>
  <c r="D491" i="6"/>
  <c r="D580" i="6"/>
  <c r="D646" i="6"/>
  <c r="D704" i="6"/>
  <c r="D743" i="6"/>
  <c r="D780" i="6"/>
  <c r="D819" i="6"/>
  <c r="D850" i="6"/>
  <c r="D872" i="6"/>
  <c r="D892" i="6"/>
  <c r="D910" i="6"/>
  <c r="D930" i="6"/>
  <c r="D945" i="6"/>
  <c r="D958" i="6"/>
  <c r="D973" i="6"/>
  <c r="D987" i="6"/>
  <c r="D1001" i="6"/>
  <c r="D1015" i="6"/>
  <c r="D1030" i="6"/>
  <c r="D1043" i="6"/>
  <c r="D1058" i="6"/>
  <c r="D1073" i="6"/>
  <c r="D1086" i="6"/>
  <c r="D1101" i="6"/>
  <c r="D1115" i="6"/>
  <c r="D1129" i="6"/>
  <c r="D1143" i="6"/>
  <c r="D1158" i="6"/>
  <c r="D1171" i="6"/>
  <c r="D1186" i="6"/>
  <c r="D1201" i="6"/>
  <c r="D1214" i="6"/>
  <c r="D1229" i="6"/>
  <c r="D1243" i="6"/>
  <c r="D1257" i="6"/>
  <c r="D1271" i="6"/>
  <c r="D1286" i="6"/>
  <c r="D1299" i="6"/>
  <c r="D1314" i="6"/>
  <c r="D1329" i="6"/>
  <c r="D1342" i="6"/>
  <c r="D1353" i="6"/>
  <c r="D1364" i="6"/>
  <c r="D1374" i="6"/>
  <c r="D1385" i="6"/>
  <c r="D1396" i="6"/>
  <c r="D1406" i="6"/>
  <c r="D1417" i="6"/>
  <c r="D1428" i="6"/>
  <c r="D1438" i="6"/>
  <c r="D1449" i="6"/>
  <c r="D1460" i="6"/>
  <c r="D1470" i="6"/>
  <c r="D1481" i="6"/>
  <c r="D1492" i="6"/>
  <c r="D1502" i="6"/>
  <c r="D1513" i="6"/>
  <c r="D1524" i="6"/>
  <c r="D1533" i="6"/>
  <c r="D1541" i="6"/>
  <c r="D1549" i="6"/>
  <c r="D1557" i="6"/>
  <c r="D1565" i="6"/>
  <c r="D1573" i="6"/>
  <c r="D1581" i="6"/>
  <c r="D1589" i="6"/>
  <c r="D1597" i="6"/>
  <c r="D1605" i="6"/>
  <c r="D1613" i="6"/>
  <c r="D1621" i="6"/>
  <c r="D1629" i="6"/>
  <c r="D1637" i="6"/>
  <c r="D1645" i="6"/>
  <c r="D1653" i="6"/>
  <c r="D1661" i="6"/>
  <c r="D1669" i="6"/>
  <c r="D1677" i="6"/>
  <c r="D1685" i="6"/>
  <c r="D1693" i="6"/>
  <c r="D1701" i="6"/>
  <c r="D1709" i="6"/>
  <c r="D1717" i="6"/>
  <c r="D1725" i="6"/>
  <c r="D1733" i="6"/>
  <c r="D1741" i="6"/>
  <c r="D1749" i="6"/>
  <c r="D1757" i="6"/>
  <c r="D1765" i="6"/>
  <c r="D1773" i="6"/>
  <c r="D1781" i="6"/>
  <c r="D1789" i="6"/>
  <c r="D1797" i="6"/>
  <c r="D1805" i="6"/>
  <c r="D1813" i="6"/>
  <c r="D1821" i="6"/>
  <c r="D1829" i="6"/>
  <c r="D1837" i="6"/>
  <c r="D1845" i="6"/>
  <c r="D1853" i="6"/>
  <c r="D1861" i="6"/>
  <c r="D1869" i="6"/>
  <c r="D1877" i="6"/>
  <c r="D1885" i="6"/>
  <c r="D1893" i="6"/>
  <c r="D1901" i="6"/>
  <c r="D1909" i="6"/>
  <c r="D1917" i="6"/>
  <c r="D1925" i="6"/>
  <c r="D1933" i="6"/>
  <c r="D1941" i="6"/>
  <c r="D1949" i="6"/>
  <c r="D1957" i="6"/>
  <c r="D1965" i="6"/>
  <c r="D1973" i="6"/>
  <c r="D1981" i="6"/>
  <c r="D1989" i="6"/>
  <c r="D1997" i="6"/>
  <c r="D2005" i="6"/>
  <c r="D2013" i="6"/>
  <c r="D2021" i="6"/>
  <c r="D2029" i="6"/>
  <c r="D2037" i="6"/>
  <c r="D2045" i="6"/>
  <c r="D2053" i="6"/>
  <c r="D2061" i="6"/>
  <c r="D2069" i="6"/>
  <c r="D2077" i="6"/>
  <c r="D2085" i="6"/>
  <c r="D2093" i="6"/>
  <c r="D2101" i="6"/>
  <c r="D2109" i="6"/>
  <c r="D2117" i="6"/>
  <c r="D2125" i="6"/>
  <c r="D2133" i="6"/>
  <c r="D2141" i="6"/>
  <c r="D2149" i="6"/>
  <c r="D2157" i="6"/>
  <c r="D2165" i="6"/>
  <c r="D2173" i="6"/>
  <c r="D2181" i="6"/>
  <c r="D2189" i="6"/>
  <c r="D2197" i="6"/>
  <c r="D2205" i="6"/>
  <c r="D2213" i="6"/>
  <c r="D2221" i="6"/>
  <c r="D2229" i="6"/>
  <c r="D2237" i="6"/>
  <c r="D2245" i="6"/>
  <c r="D2253" i="6"/>
  <c r="D2261" i="6"/>
  <c r="D2269" i="6"/>
  <c r="D2277" i="6"/>
  <c r="D2285" i="6"/>
  <c r="D2293" i="6"/>
  <c r="D2301" i="6"/>
  <c r="D2309" i="6"/>
  <c r="D2317" i="6"/>
  <c r="D2325" i="6"/>
  <c r="D2333" i="6"/>
  <c r="D2341" i="6"/>
  <c r="D2346" i="6"/>
  <c r="D2351" i="6"/>
  <c r="D2357" i="6"/>
  <c r="D2362" i="6"/>
  <c r="D2367" i="6"/>
  <c r="D2373" i="6"/>
  <c r="D2378" i="6"/>
  <c r="D2383" i="6"/>
  <c r="D2389" i="6"/>
  <c r="D2394" i="6"/>
  <c r="D2399" i="6"/>
  <c r="D2405" i="6"/>
  <c r="D2410" i="6"/>
  <c r="D2415" i="6"/>
  <c r="D2420" i="6"/>
  <c r="D2424" i="6"/>
  <c r="D2428" i="6"/>
  <c r="D2432" i="6"/>
  <c r="D2436" i="6"/>
  <c r="D2440" i="6"/>
  <c r="D2444" i="6"/>
  <c r="D2448" i="6"/>
  <c r="D2452" i="6"/>
  <c r="D2456" i="6"/>
  <c r="D2460" i="6"/>
  <c r="D2464" i="6"/>
  <c r="D2468" i="6"/>
  <c r="D2472" i="6"/>
  <c r="D2476" i="6"/>
  <c r="D2480" i="6"/>
  <c r="D2484" i="6"/>
  <c r="D2488" i="6"/>
  <c r="D2492" i="6"/>
  <c r="D2496" i="6"/>
  <c r="D2500" i="6"/>
  <c r="D2504" i="6"/>
  <c r="D2508" i="6"/>
  <c r="D2512" i="6"/>
  <c r="D2516" i="6"/>
  <c r="D2520" i="6"/>
  <c r="D2524" i="6"/>
  <c r="D2528" i="6"/>
  <c r="D2532" i="6"/>
  <c r="D2536" i="6"/>
  <c r="D2540" i="6"/>
  <c r="D2544" i="6"/>
  <c r="D2548" i="6"/>
  <c r="D2552" i="6"/>
  <c r="D2556" i="6"/>
  <c r="D2560" i="6"/>
  <c r="D2564" i="6"/>
  <c r="D2568" i="6"/>
  <c r="D2572" i="6"/>
  <c r="D2576" i="6"/>
  <c r="D2580" i="6"/>
  <c r="D2584" i="6"/>
  <c r="D2588" i="6"/>
  <c r="D2592" i="6"/>
  <c r="D2596" i="6"/>
  <c r="D2600" i="6"/>
  <c r="D2604" i="6"/>
  <c r="D2608" i="6"/>
  <c r="D2612" i="6"/>
  <c r="D2616" i="6"/>
  <c r="D2620" i="6"/>
  <c r="D2624" i="6"/>
  <c r="D2628" i="6"/>
  <c r="D2632" i="6"/>
  <c r="D2636" i="6"/>
  <c r="D2640" i="6"/>
  <c r="D2644" i="6"/>
  <c r="D2648" i="6"/>
  <c r="D2652" i="6"/>
  <c r="D2656" i="6"/>
  <c r="D2660" i="6"/>
  <c r="D2664" i="6"/>
  <c r="D2668" i="6"/>
  <c r="D2672" i="6"/>
  <c r="D2676" i="6"/>
  <c r="D2680" i="6"/>
  <c r="D2684" i="6"/>
  <c r="D2688" i="6"/>
  <c r="D2692" i="6"/>
  <c r="D2696" i="6"/>
  <c r="D2700" i="6"/>
  <c r="D2704" i="6"/>
  <c r="D2708" i="6"/>
  <c r="D2712" i="6"/>
  <c r="D2716" i="6"/>
  <c r="D2720" i="6"/>
  <c r="D2724" i="6"/>
  <c r="D2728" i="6"/>
  <c r="D2732" i="6"/>
  <c r="D2736" i="6"/>
  <c r="D2740" i="6"/>
  <c r="D2744" i="6"/>
  <c r="D2748" i="6"/>
  <c r="D2752" i="6"/>
  <c r="D2756" i="6"/>
  <c r="D2760" i="6"/>
  <c r="D2764" i="6"/>
  <c r="D2768" i="6"/>
  <c r="D2772" i="6"/>
  <c r="D2776" i="6"/>
  <c r="D2780" i="6"/>
  <c r="D2784" i="6"/>
  <c r="D2788" i="6"/>
  <c r="D2792" i="6"/>
  <c r="D2796" i="6"/>
  <c r="D2800" i="6"/>
  <c r="D2804" i="6"/>
  <c r="D2808" i="6"/>
  <c r="D2812" i="6"/>
  <c r="D2816" i="6"/>
  <c r="D2820" i="6"/>
  <c r="D2824" i="6"/>
  <c r="D2828" i="6"/>
  <c r="D2832" i="6"/>
  <c r="D2836" i="6"/>
  <c r="D2840" i="6"/>
  <c r="D2844" i="6"/>
  <c r="D2848" i="6"/>
  <c r="D2852" i="6"/>
  <c r="D2856" i="6"/>
  <c r="D2860" i="6"/>
  <c r="D2864" i="6"/>
  <c r="D2868" i="6"/>
  <c r="D2872" i="6"/>
  <c r="D2876" i="6"/>
  <c r="D2880" i="6"/>
  <c r="D2884" i="6"/>
  <c r="D2888" i="6"/>
  <c r="D2892" i="6"/>
  <c r="D2896" i="6"/>
  <c r="D2900" i="6"/>
  <c r="D2904" i="6"/>
  <c r="D2908" i="6"/>
  <c r="D2912" i="6"/>
  <c r="D2916" i="6"/>
  <c r="D2920" i="6"/>
  <c r="D2924" i="6"/>
  <c r="D2928" i="6"/>
  <c r="D2932" i="6"/>
  <c r="D2936" i="6"/>
  <c r="D2940" i="6"/>
  <c r="D2944" i="6"/>
  <c r="D2948" i="6"/>
  <c r="D2952" i="6"/>
  <c r="D2956" i="6"/>
  <c r="D2960" i="6"/>
  <c r="D2964" i="6"/>
  <c r="D2968" i="6"/>
  <c r="D2972" i="6"/>
  <c r="D2976" i="6"/>
  <c r="D2980" i="6"/>
  <c r="D2984" i="6"/>
  <c r="D2988" i="6"/>
  <c r="D2992" i="6"/>
  <c r="D2996" i="6"/>
  <c r="D3000" i="6"/>
  <c r="D3004" i="6"/>
  <c r="D3008" i="6"/>
  <c r="D3012" i="6"/>
  <c r="D3016" i="6"/>
  <c r="D3020" i="6"/>
  <c r="D3024" i="6"/>
  <c r="D3028" i="6"/>
  <c r="D3032" i="6"/>
  <c r="D3036" i="6"/>
  <c r="D3040" i="6"/>
  <c r="D3044" i="6"/>
  <c r="D3048" i="6"/>
  <c r="D3052" i="6"/>
  <c r="D3056" i="6"/>
  <c r="D3060" i="6"/>
  <c r="D3064" i="6"/>
  <c r="D3068" i="6"/>
  <c r="D3072" i="6"/>
  <c r="D3076" i="6"/>
  <c r="D3080" i="6"/>
  <c r="D55" i="6"/>
  <c r="D515" i="6"/>
  <c r="D662" i="6"/>
  <c r="D752" i="6"/>
  <c r="D828" i="6"/>
  <c r="D878" i="6"/>
  <c r="D915" i="6"/>
  <c r="D947" i="6"/>
  <c r="D977" i="6"/>
  <c r="D1005" i="6"/>
  <c r="D1033" i="6"/>
  <c r="D1062" i="6"/>
  <c r="D1090" i="6"/>
  <c r="D1118" i="6"/>
  <c r="D1147" i="6"/>
  <c r="D1175" i="6"/>
  <c r="D1203" i="6"/>
  <c r="D1233" i="6"/>
  <c r="D1261" i="6"/>
  <c r="D1289" i="6"/>
  <c r="D1318" i="6"/>
  <c r="D1345" i="6"/>
  <c r="D1366" i="6"/>
  <c r="D1388" i="6"/>
  <c r="D1409" i="6"/>
  <c r="D1430" i="6"/>
  <c r="D1452" i="6"/>
  <c r="D1473" i="6"/>
  <c r="D1494" i="6"/>
  <c r="D1516" i="6"/>
  <c r="D1535" i="6"/>
  <c r="D1551" i="6"/>
  <c r="D1567" i="6"/>
  <c r="D1583" i="6"/>
  <c r="D1599" i="6"/>
  <c r="D1615" i="6"/>
  <c r="D1631" i="6"/>
  <c r="D1647" i="6"/>
  <c r="D1663" i="6"/>
  <c r="D1679" i="6"/>
  <c r="D1695" i="6"/>
  <c r="D1711" i="6"/>
  <c r="D1727" i="6"/>
  <c r="D1743" i="6"/>
  <c r="D1759" i="6"/>
  <c r="D1775" i="6"/>
  <c r="D1791" i="6"/>
  <c r="D1807" i="6"/>
  <c r="D1823" i="6"/>
  <c r="D1839" i="6"/>
  <c r="D1855" i="6"/>
  <c r="D1871" i="6"/>
  <c r="D1887" i="6"/>
  <c r="D1903" i="6"/>
  <c r="D1919" i="6"/>
  <c r="D1935" i="6"/>
  <c r="D1951" i="6"/>
  <c r="D1967" i="6"/>
  <c r="D1983" i="6"/>
  <c r="D1999" i="6"/>
  <c r="D2015" i="6"/>
  <c r="D2031" i="6"/>
  <c r="D2047" i="6"/>
  <c r="D2063" i="6"/>
  <c r="D2079" i="6"/>
  <c r="D2095" i="6"/>
  <c r="D2111" i="6"/>
  <c r="D2127" i="6"/>
  <c r="D2143" i="6"/>
  <c r="D2159" i="6"/>
  <c r="D2175" i="6"/>
  <c r="D2191" i="6"/>
  <c r="D2207" i="6"/>
  <c r="D2223" i="6"/>
  <c r="D2239" i="6"/>
  <c r="D2255" i="6"/>
  <c r="D2271" i="6"/>
  <c r="D2287" i="6"/>
  <c r="D2303" i="6"/>
  <c r="D2319" i="6"/>
  <c r="D2335" i="6"/>
  <c r="D2347" i="6"/>
  <c r="D2358" i="6"/>
  <c r="D2369" i="6"/>
  <c r="D2379" i="6"/>
  <c r="D2390" i="6"/>
  <c r="D2401" i="6"/>
  <c r="D2411" i="6"/>
  <c r="D2421" i="6"/>
  <c r="D2429" i="6"/>
  <c r="D2437" i="6"/>
  <c r="D2445" i="6"/>
  <c r="D2453" i="6"/>
  <c r="D2461" i="6"/>
  <c r="D2469" i="6"/>
  <c r="D2477" i="6"/>
  <c r="D2485" i="6"/>
  <c r="D2493" i="6"/>
  <c r="D2501" i="6"/>
  <c r="D2509" i="6"/>
  <c r="D2517" i="6"/>
  <c r="D2525" i="6"/>
  <c r="D2533" i="6"/>
  <c r="D2541" i="6"/>
  <c r="D2549" i="6"/>
  <c r="D2557" i="6"/>
  <c r="D2565" i="6"/>
  <c r="D2573" i="6"/>
  <c r="D2581" i="6"/>
  <c r="D2589" i="6"/>
  <c r="D2597" i="6"/>
  <c r="D2605" i="6"/>
  <c r="D2613" i="6"/>
  <c r="D2621" i="6"/>
  <c r="D2629" i="6"/>
  <c r="D2637" i="6"/>
  <c r="D2645" i="6"/>
  <c r="D2653" i="6"/>
  <c r="D2661" i="6"/>
  <c r="D2669" i="6"/>
  <c r="D2677" i="6"/>
  <c r="D2685" i="6"/>
  <c r="D2693" i="6"/>
  <c r="D2701" i="6"/>
  <c r="D2709" i="6"/>
  <c r="D2717" i="6"/>
  <c r="D2725" i="6"/>
  <c r="D2733" i="6"/>
  <c r="D2741" i="6"/>
  <c r="D2749" i="6"/>
  <c r="D2757" i="6"/>
  <c r="D2765" i="6"/>
  <c r="D2773" i="6"/>
  <c r="D2781" i="6"/>
  <c r="D2789" i="6"/>
  <c r="D2797" i="6"/>
  <c r="D2805" i="6"/>
  <c r="D2813" i="6"/>
  <c r="D2821" i="6"/>
  <c r="D2829" i="6"/>
  <c r="D2837" i="6"/>
  <c r="D2845" i="6"/>
  <c r="D2853" i="6"/>
  <c r="D2861" i="6"/>
  <c r="D2869" i="6"/>
  <c r="D2877" i="6"/>
  <c r="D2885" i="6"/>
  <c r="D2893" i="6"/>
  <c r="D2901" i="6"/>
  <c r="D2909" i="6"/>
  <c r="D2917" i="6"/>
  <c r="D2925" i="6"/>
  <c r="D2933" i="6"/>
  <c r="D2941" i="6"/>
  <c r="D2949" i="6"/>
  <c r="D2957" i="6"/>
  <c r="D2965" i="6"/>
  <c r="D2973" i="6"/>
  <c r="D2981" i="6"/>
  <c r="D2989" i="6"/>
  <c r="D2997" i="6"/>
  <c r="D3005" i="6"/>
  <c r="D3013" i="6"/>
  <c r="D3021" i="6"/>
  <c r="D3029" i="6"/>
  <c r="D3037" i="6"/>
  <c r="D3045" i="6"/>
  <c r="D3053" i="6"/>
  <c r="D3061" i="6"/>
  <c r="D3069" i="6"/>
  <c r="D225" i="6"/>
  <c r="D562" i="6"/>
  <c r="D688" i="6"/>
  <c r="D771" i="6"/>
  <c r="D843" i="6"/>
  <c r="D887" i="6"/>
  <c r="D924" i="6"/>
  <c r="D955" i="6"/>
  <c r="D983" i="6"/>
  <c r="D1011" i="6"/>
  <c r="D1041" i="6"/>
  <c r="D1069" i="6"/>
  <c r="D1097" i="6"/>
  <c r="D1126" i="6"/>
  <c r="D1154" i="6"/>
  <c r="D1182" i="6"/>
  <c r="D1211" i="6"/>
  <c r="D1239" i="6"/>
  <c r="D1267" i="6"/>
  <c r="D1297" i="6"/>
  <c r="D1325" i="6"/>
  <c r="D1350" i="6"/>
  <c r="D1372" i="6"/>
  <c r="D1393" i="6"/>
  <c r="D1414" i="6"/>
  <c r="D1436" i="6"/>
  <c r="D1457" i="6"/>
  <c r="D1478" i="6"/>
  <c r="D1500" i="6"/>
  <c r="D1521" i="6"/>
  <c r="D1539" i="6"/>
  <c r="D1555" i="6"/>
  <c r="D1571" i="6"/>
  <c r="D1587" i="6"/>
  <c r="D1603" i="6"/>
  <c r="D1619" i="6"/>
  <c r="D1635" i="6"/>
  <c r="D1651" i="6"/>
  <c r="D1667" i="6"/>
  <c r="D1683" i="6"/>
  <c r="D1699" i="6"/>
  <c r="D1715" i="6"/>
  <c r="D1731" i="6"/>
  <c r="D1747" i="6"/>
  <c r="D1763" i="6"/>
  <c r="D1779" i="6"/>
  <c r="D1795" i="6"/>
  <c r="D1811" i="6"/>
  <c r="D1827" i="6"/>
  <c r="D1843" i="6"/>
  <c r="D1859" i="6"/>
  <c r="D1875" i="6"/>
  <c r="D1891" i="6"/>
  <c r="D1907" i="6"/>
  <c r="D1923" i="6"/>
  <c r="D1939" i="6"/>
  <c r="D1955" i="6"/>
  <c r="D1971" i="6"/>
  <c r="D1987" i="6"/>
  <c r="D2003" i="6"/>
  <c r="D2019" i="6"/>
  <c r="D2035" i="6"/>
  <c r="D2051" i="6"/>
  <c r="D2067" i="6"/>
  <c r="D2083" i="6"/>
  <c r="D2099" i="6"/>
  <c r="D2115" i="6"/>
  <c r="D2131" i="6"/>
  <c r="D2147" i="6"/>
  <c r="D2163" i="6"/>
  <c r="D2179" i="6"/>
  <c r="D2195" i="6"/>
  <c r="D2211" i="6"/>
  <c r="D2227" i="6"/>
  <c r="D2243" i="6"/>
  <c r="D2259" i="6"/>
  <c r="D2275" i="6"/>
  <c r="D2291" i="6"/>
  <c r="D2307" i="6"/>
  <c r="D2323" i="6"/>
  <c r="D2339" i="6"/>
  <c r="D2350" i="6"/>
  <c r="D2361" i="6"/>
  <c r="D2371" i="6"/>
  <c r="D2382" i="6"/>
  <c r="D2393" i="6"/>
  <c r="D2403" i="6"/>
  <c r="D2414" i="6"/>
  <c r="D2423" i="6"/>
  <c r="D2431" i="6"/>
  <c r="D2439" i="6"/>
  <c r="D2447" i="6"/>
  <c r="D2455" i="6"/>
  <c r="D2463" i="6"/>
  <c r="D2471" i="6"/>
  <c r="D2479" i="6"/>
  <c r="D2487" i="6"/>
  <c r="D2495" i="6"/>
  <c r="D2503" i="6"/>
  <c r="D2511" i="6"/>
  <c r="D2519" i="6"/>
  <c r="D2527" i="6"/>
  <c r="D2535" i="6"/>
  <c r="D2543" i="6"/>
  <c r="D2551" i="6"/>
  <c r="D2559" i="6"/>
  <c r="D2567" i="6"/>
  <c r="D2575" i="6"/>
  <c r="D2583" i="6"/>
  <c r="D2591" i="6"/>
  <c r="D2599" i="6"/>
  <c r="D2607" i="6"/>
  <c r="D2615" i="6"/>
  <c r="D2623" i="6"/>
  <c r="D2631" i="6"/>
  <c r="D2639" i="6"/>
  <c r="D2647" i="6"/>
  <c r="D2655" i="6"/>
  <c r="D2663" i="6"/>
  <c r="D2671" i="6"/>
  <c r="D2679" i="6"/>
  <c r="D2687" i="6"/>
  <c r="D2695" i="6"/>
  <c r="D2703" i="6"/>
  <c r="D2711" i="6"/>
  <c r="D2719" i="6"/>
  <c r="D2727" i="6"/>
  <c r="D2735" i="6"/>
  <c r="D2743" i="6"/>
  <c r="D2751" i="6"/>
  <c r="D2759" i="6"/>
  <c r="D2767" i="6"/>
  <c r="D2775" i="6"/>
  <c r="D2783" i="6"/>
  <c r="D2791" i="6"/>
  <c r="D2799" i="6"/>
  <c r="D2807" i="6"/>
  <c r="D2815" i="6"/>
  <c r="D2823" i="6"/>
  <c r="D2831" i="6"/>
  <c r="D2839" i="6"/>
  <c r="D2847" i="6"/>
  <c r="D2855" i="6"/>
  <c r="D2863" i="6"/>
  <c r="D2871" i="6"/>
  <c r="D2879" i="6"/>
  <c r="D2887" i="6"/>
  <c r="D2895" i="6"/>
  <c r="D2903" i="6"/>
  <c r="D2911" i="6"/>
  <c r="D2919" i="6"/>
  <c r="D2927" i="6"/>
  <c r="D2935" i="6"/>
  <c r="D2943" i="6"/>
  <c r="D2951" i="6"/>
  <c r="D2959" i="6"/>
  <c r="D2967" i="6"/>
  <c r="D2975" i="6"/>
  <c r="D2983" i="6"/>
  <c r="D2991" i="6"/>
  <c r="D2999" i="6"/>
  <c r="D3007" i="6"/>
  <c r="D3015" i="6"/>
  <c r="D3023" i="6"/>
  <c r="D3031" i="6"/>
  <c r="D3039" i="6"/>
  <c r="D3047" i="6"/>
  <c r="D3055" i="6"/>
  <c r="D3063" i="6"/>
  <c r="D3071" i="6"/>
  <c r="D3079" i="6"/>
  <c r="D3085" i="6"/>
  <c r="D3091" i="6"/>
  <c r="D3096" i="6"/>
  <c r="D3101" i="6"/>
  <c r="D3107" i="6"/>
  <c r="D3112" i="6"/>
  <c r="D3117" i="6"/>
  <c r="D3123" i="6"/>
  <c r="D3128" i="6"/>
  <c r="D3133" i="6"/>
  <c r="D3139" i="6"/>
  <c r="D3144" i="6"/>
  <c r="D3149" i="6"/>
  <c r="D3155" i="6"/>
  <c r="D3160" i="6"/>
  <c r="D3165" i="6"/>
  <c r="D3171" i="6"/>
  <c r="D3176" i="6"/>
  <c r="D3181" i="6"/>
  <c r="D3187" i="6"/>
  <c r="D3192" i="6"/>
  <c r="D3197" i="6"/>
  <c r="D3203" i="6"/>
  <c r="D3208" i="6"/>
  <c r="D3213" i="6"/>
  <c r="D3219" i="6"/>
  <c r="D3224" i="6"/>
  <c r="D3229" i="6"/>
  <c r="D3235" i="6"/>
  <c r="D3240" i="6"/>
  <c r="D3245" i="6"/>
  <c r="D3251" i="6"/>
  <c r="D3256" i="6"/>
  <c r="D3261" i="6"/>
  <c r="D3267" i="6"/>
  <c r="D3272" i="6"/>
  <c r="D3277" i="6"/>
  <c r="D3283" i="6"/>
  <c r="D3288" i="6"/>
  <c r="D3293" i="6"/>
  <c r="D3299" i="6"/>
  <c r="D3304" i="6"/>
  <c r="D3309" i="6"/>
  <c r="D3315" i="6"/>
  <c r="D3320" i="6"/>
  <c r="D3325" i="6"/>
  <c r="D3331" i="6"/>
  <c r="D3336" i="6"/>
  <c r="D3341" i="6"/>
  <c r="D3347" i="6"/>
  <c r="D3352" i="6"/>
  <c r="D3357" i="6"/>
  <c r="D3363" i="6"/>
  <c r="D3368" i="6"/>
  <c r="D3373" i="6"/>
  <c r="D3379" i="6"/>
  <c r="D3384" i="6"/>
  <c r="D3389" i="6"/>
  <c r="D3395" i="6"/>
  <c r="D3400" i="6"/>
  <c r="D3405" i="6"/>
  <c r="D3411" i="6"/>
  <c r="D3416" i="6"/>
  <c r="D3421" i="6"/>
  <c r="D3427" i="6"/>
  <c r="D3432" i="6"/>
  <c r="D3437" i="6"/>
  <c r="D3443" i="6"/>
  <c r="D3448" i="6"/>
  <c r="D3453" i="6"/>
  <c r="D3459" i="6"/>
  <c r="D3464" i="6"/>
  <c r="D3469" i="6"/>
  <c r="D3475" i="6"/>
  <c r="D3480" i="6"/>
  <c r="D3485" i="6"/>
  <c r="D3491" i="6"/>
  <c r="D3496" i="6"/>
  <c r="D3501" i="6"/>
  <c r="D3507" i="6"/>
  <c r="D3512" i="6"/>
  <c r="D3517" i="6"/>
  <c r="D3523" i="6"/>
  <c r="D3528" i="6"/>
  <c r="D3533" i="6"/>
  <c r="D3539" i="6"/>
  <c r="D3544" i="6"/>
  <c r="D3549" i="6"/>
  <c r="D3555" i="6"/>
  <c r="D3560" i="6"/>
  <c r="D3565" i="6"/>
  <c r="D3571" i="6"/>
  <c r="D3576" i="6"/>
  <c r="D3581" i="6"/>
  <c r="D3587" i="6"/>
  <c r="D3592" i="6"/>
  <c r="D3597" i="6"/>
  <c r="D3603" i="6"/>
  <c r="D3608" i="6"/>
  <c r="D3613" i="6"/>
  <c r="D3619" i="6"/>
  <c r="D3624" i="6"/>
  <c r="D3629" i="6"/>
  <c r="D3635" i="6"/>
  <c r="D3640" i="6"/>
  <c r="D3645" i="6"/>
  <c r="D3651" i="6"/>
  <c r="D3656" i="6"/>
  <c r="D3661" i="6"/>
  <c r="D3667" i="6"/>
  <c r="D3672" i="6"/>
  <c r="D3677" i="6"/>
  <c r="D3683" i="6"/>
  <c r="D3688" i="6"/>
  <c r="D3693" i="6"/>
  <c r="D3699" i="6"/>
  <c r="D3704" i="6"/>
  <c r="D3709" i="6"/>
  <c r="D3715" i="6"/>
  <c r="D3720" i="6"/>
  <c r="D3725" i="6"/>
  <c r="D3731" i="6"/>
  <c r="D3736" i="6"/>
  <c r="D3741" i="6"/>
  <c r="D3747" i="6"/>
  <c r="D3752" i="6"/>
  <c r="D3757" i="6"/>
  <c r="D3763" i="6"/>
  <c r="D3768" i="6"/>
  <c r="D3773" i="6"/>
  <c r="D3779" i="6"/>
  <c r="D3784" i="6"/>
  <c r="D362" i="6"/>
  <c r="D715" i="6"/>
  <c r="D856" i="6"/>
  <c r="D934" i="6"/>
  <c r="D990" i="6"/>
  <c r="D1047" i="6"/>
  <c r="D1105" i="6"/>
  <c r="D1161" i="6"/>
  <c r="D1218" i="6"/>
  <c r="D1275" i="6"/>
  <c r="D1331" i="6"/>
  <c r="D1377" i="6"/>
  <c r="D1420" i="6"/>
  <c r="D1462" i="6"/>
  <c r="D1505" i="6"/>
  <c r="D1543" i="6"/>
  <c r="D1575" i="6"/>
  <c r="D1607" i="6"/>
  <c r="D1639" i="6"/>
  <c r="D1671" i="6"/>
  <c r="D1703" i="6"/>
  <c r="D1735" i="6"/>
  <c r="D1767" i="6"/>
  <c r="D1799" i="6"/>
  <c r="D1831" i="6"/>
  <c r="D1863" i="6"/>
  <c r="D1895" i="6"/>
  <c r="D1927" i="6"/>
  <c r="D1959" i="6"/>
  <c r="D1991" i="6"/>
  <c r="D2023" i="6"/>
  <c r="D2055" i="6"/>
  <c r="D2087" i="6"/>
  <c r="D2119" i="6"/>
  <c r="D2151" i="6"/>
  <c r="D2183" i="6"/>
  <c r="D2215" i="6"/>
  <c r="D2247" i="6"/>
  <c r="D2279" i="6"/>
  <c r="D2311" i="6"/>
  <c r="D2342" i="6"/>
  <c r="D2363" i="6"/>
  <c r="D2385" i="6"/>
  <c r="D2406" i="6"/>
  <c r="D2425" i="6"/>
  <c r="D2441" i="6"/>
  <c r="D2457" i="6"/>
  <c r="D2473" i="6"/>
  <c r="D2489" i="6"/>
  <c r="D2505" i="6"/>
  <c r="D2521" i="6"/>
  <c r="D2537" i="6"/>
  <c r="D2553" i="6"/>
  <c r="D2569" i="6"/>
  <c r="D2585" i="6"/>
  <c r="D2601" i="6"/>
  <c r="D2617" i="6"/>
  <c r="D2633" i="6"/>
  <c r="D2649" i="6"/>
  <c r="D2665" i="6"/>
  <c r="D2681" i="6"/>
  <c r="D2697" i="6"/>
  <c r="D2713" i="6"/>
  <c r="D2729" i="6"/>
  <c r="D2745" i="6"/>
  <c r="D2761" i="6"/>
  <c r="D2777" i="6"/>
  <c r="D2793" i="6"/>
  <c r="D2809" i="6"/>
  <c r="D2825" i="6"/>
  <c r="D2841" i="6"/>
  <c r="D2857" i="6"/>
  <c r="D2873" i="6"/>
  <c r="D2889" i="6"/>
  <c r="D2905" i="6"/>
  <c r="D2921" i="6"/>
  <c r="D2937" i="6"/>
  <c r="D2953" i="6"/>
  <c r="D2969" i="6"/>
  <c r="D2985" i="6"/>
  <c r="D3001" i="6"/>
  <c r="D3017" i="6"/>
  <c r="D3033" i="6"/>
  <c r="D3049" i="6"/>
  <c r="D3065" i="6"/>
  <c r="D3077" i="6"/>
  <c r="D3087" i="6"/>
  <c r="D3093" i="6"/>
  <c r="D3100" i="6"/>
  <c r="D3108" i="6"/>
  <c r="D3115" i="6"/>
  <c r="D3121" i="6"/>
  <c r="D3129" i="6"/>
  <c r="D3136" i="6"/>
  <c r="D3143" i="6"/>
  <c r="D3151" i="6"/>
  <c r="D3157" i="6"/>
  <c r="D3164" i="6"/>
  <c r="D3172" i="6"/>
  <c r="D3179" i="6"/>
  <c r="D3185" i="6"/>
  <c r="D3193" i="6"/>
  <c r="D3200" i="6"/>
  <c r="D3207" i="6"/>
  <c r="D3215" i="6"/>
  <c r="D3221" i="6"/>
  <c r="D3228" i="6"/>
  <c r="D3236" i="6"/>
  <c r="D3243" i="6"/>
  <c r="D3249" i="6"/>
  <c r="D3257" i="6"/>
  <c r="D3264" i="6"/>
  <c r="D3271" i="6"/>
  <c r="D3279" i="6"/>
  <c r="D3285" i="6"/>
  <c r="D3292" i="6"/>
  <c r="D3300" i="6"/>
  <c r="D3307" i="6"/>
  <c r="D3313" i="6"/>
  <c r="D3321" i="6"/>
  <c r="D3328" i="6"/>
  <c r="D3335" i="6"/>
  <c r="D3343" i="6"/>
  <c r="D3349" i="6"/>
  <c r="D3356" i="6"/>
  <c r="D3364" i="6"/>
  <c r="D3371" i="6"/>
  <c r="D3377" i="6"/>
  <c r="D3385" i="6"/>
  <c r="D3392" i="6"/>
  <c r="D3399" i="6"/>
  <c r="D3407" i="6"/>
  <c r="D3413" i="6"/>
  <c r="D3420" i="6"/>
  <c r="D3428" i="6"/>
  <c r="D3435" i="6"/>
  <c r="D3441" i="6"/>
  <c r="D3449" i="6"/>
  <c r="D3456" i="6"/>
  <c r="D3463" i="6"/>
  <c r="D3471" i="6"/>
  <c r="D3477" i="6"/>
  <c r="D3484" i="6"/>
  <c r="D3492" i="6"/>
  <c r="D3499" i="6"/>
  <c r="D3505" i="6"/>
  <c r="D3513" i="6"/>
  <c r="D3520" i="6"/>
  <c r="D3527" i="6"/>
  <c r="D3535" i="6"/>
  <c r="D3541" i="6"/>
  <c r="D3548" i="6"/>
  <c r="D3556" i="6"/>
  <c r="D3563" i="6"/>
  <c r="D3569" i="6"/>
  <c r="D3577" i="6"/>
  <c r="D3584" i="6"/>
  <c r="D3591" i="6"/>
  <c r="D3599" i="6"/>
  <c r="D3605" i="6"/>
  <c r="D3612" i="6"/>
  <c r="D3620" i="6"/>
  <c r="D3627" i="6"/>
  <c r="D3633" i="6"/>
  <c r="D3641" i="6"/>
  <c r="D3648" i="6"/>
  <c r="D3655" i="6"/>
  <c r="D3663" i="6"/>
  <c r="D3669" i="6"/>
  <c r="D3676" i="6"/>
  <c r="D3684" i="6"/>
  <c r="D3691" i="6"/>
  <c r="D3697" i="6"/>
  <c r="D3705" i="6"/>
  <c r="D3712" i="6"/>
  <c r="D3719" i="6"/>
  <c r="D3727" i="6"/>
  <c r="D3733" i="6"/>
  <c r="D3740" i="6"/>
  <c r="D3748" i="6"/>
  <c r="D3755" i="6"/>
  <c r="D3761" i="6"/>
  <c r="D3769" i="6"/>
  <c r="D3776" i="6"/>
  <c r="D3783" i="6"/>
  <c r="D3789" i="6"/>
  <c r="D3795" i="6"/>
  <c r="D3800" i="6"/>
  <c r="D3805" i="6"/>
  <c r="D3811" i="6"/>
  <c r="D3816" i="6"/>
  <c r="D3821" i="6"/>
  <c r="D3827" i="6"/>
  <c r="D3832" i="6"/>
  <c r="D3837" i="6"/>
  <c r="D3843" i="6"/>
  <c r="D3848" i="6"/>
  <c r="D3853" i="6"/>
  <c r="D3859" i="6"/>
  <c r="D3864" i="6"/>
  <c r="D3869" i="6"/>
  <c r="D3875" i="6"/>
  <c r="D3880" i="6"/>
  <c r="D3885" i="6"/>
  <c r="D3891" i="6"/>
  <c r="D3896" i="6"/>
  <c r="D3901" i="6"/>
  <c r="D3907" i="6"/>
  <c r="D3912" i="6"/>
  <c r="D3917" i="6"/>
  <c r="D3923" i="6"/>
  <c r="D3928" i="6"/>
  <c r="D3933" i="6"/>
  <c r="D3939" i="6"/>
  <c r="D3944" i="6"/>
  <c r="D3949" i="6"/>
  <c r="D3955" i="6"/>
  <c r="D3960" i="6"/>
  <c r="D3965" i="6"/>
  <c r="D3971" i="6"/>
  <c r="D3976" i="6"/>
  <c r="D3981" i="6"/>
  <c r="D3987" i="6"/>
  <c r="D3992" i="6"/>
  <c r="D3997" i="6"/>
  <c r="D4003" i="6"/>
  <c r="D4008" i="6"/>
  <c r="D4013" i="6"/>
  <c r="D4019" i="6"/>
  <c r="D4024" i="6"/>
  <c r="D4029" i="6"/>
  <c r="D4035" i="6"/>
  <c r="D4040" i="6"/>
  <c r="D4045" i="6"/>
  <c r="D4051" i="6"/>
  <c r="D4056" i="6"/>
  <c r="D4061" i="6"/>
  <c r="D4067" i="6"/>
  <c r="D4072" i="6"/>
  <c r="D4077" i="6"/>
  <c r="D4083" i="6"/>
  <c r="D4088" i="6"/>
  <c r="D4093" i="6"/>
  <c r="D4099" i="6"/>
  <c r="D4104" i="6"/>
  <c r="D4109" i="6"/>
  <c r="D4115" i="6"/>
  <c r="D4120" i="6"/>
  <c r="D4125" i="6"/>
  <c r="D4131" i="6"/>
  <c r="D4136" i="6"/>
  <c r="D4141" i="6"/>
  <c r="D4147" i="6"/>
  <c r="D4152" i="6"/>
  <c r="D4157" i="6"/>
  <c r="D4163" i="6"/>
  <c r="D4168" i="6"/>
  <c r="D4173" i="6"/>
  <c r="D4179" i="6"/>
  <c r="D4184" i="6"/>
  <c r="D4189" i="6"/>
  <c r="D4195" i="6"/>
  <c r="D4200" i="6"/>
  <c r="D4205" i="6"/>
  <c r="D4211" i="6"/>
  <c r="D4216" i="6"/>
  <c r="D4221" i="6"/>
  <c r="D4227" i="6"/>
  <c r="D4232" i="6"/>
  <c r="D4237" i="6"/>
  <c r="D4243" i="6"/>
  <c r="D4248" i="6"/>
  <c r="D4253" i="6"/>
  <c r="D4259" i="6"/>
  <c r="D4264" i="6"/>
  <c r="D4269" i="6"/>
  <c r="D4275" i="6"/>
  <c r="D4280" i="6"/>
  <c r="D4285" i="6"/>
  <c r="D4291" i="6"/>
  <c r="D4296" i="6"/>
  <c r="D4301" i="6"/>
  <c r="D4307" i="6"/>
  <c r="D4312" i="6"/>
  <c r="D4317" i="6"/>
  <c r="D4323" i="6"/>
  <c r="D4328" i="6"/>
  <c r="D4333" i="6"/>
  <c r="D4339" i="6"/>
  <c r="D4344" i="6"/>
  <c r="D4349" i="6"/>
  <c r="D4355" i="6"/>
  <c r="D4360" i="6"/>
  <c r="D4365" i="6"/>
  <c r="D4371" i="6"/>
  <c r="D4376" i="6"/>
  <c r="D4381" i="6"/>
  <c r="D4385" i="6"/>
  <c r="D4389" i="6"/>
  <c r="D4393" i="6"/>
  <c r="D4397" i="6"/>
  <c r="D4401" i="6"/>
  <c r="D4405" i="6"/>
  <c r="D4409" i="6"/>
  <c r="D4413" i="6"/>
  <c r="D4417" i="6"/>
  <c r="D4421" i="6"/>
  <c r="D4425" i="6"/>
  <c r="D4429" i="6"/>
  <c r="D4433" i="6"/>
  <c r="D4437" i="6"/>
  <c r="D4441" i="6"/>
  <c r="D4445" i="6"/>
  <c r="D4449" i="6"/>
  <c r="D4453" i="6"/>
  <c r="D4457" i="6"/>
  <c r="D4461" i="6"/>
  <c r="D4465" i="6"/>
  <c r="D4469" i="6"/>
  <c r="D4473" i="6"/>
  <c r="D4477" i="6"/>
  <c r="D4481" i="6"/>
  <c r="D4485" i="6"/>
  <c r="D4489" i="6"/>
  <c r="D4493" i="6"/>
  <c r="D4497" i="6"/>
  <c r="D4501" i="6"/>
  <c r="D4505" i="6"/>
  <c r="D4509" i="6"/>
  <c r="D4513" i="6"/>
  <c r="D4517" i="6"/>
  <c r="D4521" i="6"/>
  <c r="D4525" i="6"/>
  <c r="D4529" i="6"/>
  <c r="D4533" i="6"/>
  <c r="D4537" i="6"/>
  <c r="D4541" i="6"/>
  <c r="D4545" i="6"/>
  <c r="D4549" i="6"/>
  <c r="D4553" i="6"/>
  <c r="D4557" i="6"/>
  <c r="D631" i="6"/>
  <c r="D808" i="6"/>
  <c r="D907" i="6"/>
  <c r="D969" i="6"/>
  <c r="D1026" i="6"/>
  <c r="D1083" i="6"/>
  <c r="D1139" i="6"/>
  <c r="D1197" i="6"/>
  <c r="D1254" i="6"/>
  <c r="D1310" i="6"/>
  <c r="D1361" i="6"/>
  <c r="D1404" i="6"/>
  <c r="D1446" i="6"/>
  <c r="D1489" i="6"/>
  <c r="D1531" i="6"/>
  <c r="D1563" i="6"/>
  <c r="D1595" i="6"/>
  <c r="D1627" i="6"/>
  <c r="D1659" i="6"/>
  <c r="D1691" i="6"/>
  <c r="D1723" i="6"/>
  <c r="D1755" i="6"/>
  <c r="D1787" i="6"/>
  <c r="D1819" i="6"/>
  <c r="D1851" i="6"/>
  <c r="D1883" i="6"/>
  <c r="D1915" i="6"/>
  <c r="D1947" i="6"/>
  <c r="D1979" i="6"/>
  <c r="D2011" i="6"/>
  <c r="D2043" i="6"/>
  <c r="D2075" i="6"/>
  <c r="D2107" i="6"/>
  <c r="D2139" i="6"/>
  <c r="D2171" i="6"/>
  <c r="D2203" i="6"/>
  <c r="D2235" i="6"/>
  <c r="D2267" i="6"/>
  <c r="D2299" i="6"/>
  <c r="D2331" i="6"/>
  <c r="D2355" i="6"/>
  <c r="D2377" i="6"/>
  <c r="D2398" i="6"/>
  <c r="D2419" i="6"/>
  <c r="D2435" i="6"/>
  <c r="D2451" i="6"/>
  <c r="D2467" i="6"/>
  <c r="D2483" i="6"/>
  <c r="D2499" i="6"/>
  <c r="D2515" i="6"/>
  <c r="D2531" i="6"/>
  <c r="D2547" i="6"/>
  <c r="D2563" i="6"/>
  <c r="D2579" i="6"/>
  <c r="D2595" i="6"/>
  <c r="D2611" i="6"/>
  <c r="D2627" i="6"/>
  <c r="D2643" i="6"/>
  <c r="D2659" i="6"/>
  <c r="D2675" i="6"/>
  <c r="D2691" i="6"/>
  <c r="D2707" i="6"/>
  <c r="D2723" i="6"/>
  <c r="D2739" i="6"/>
  <c r="D2755" i="6"/>
  <c r="D2771" i="6"/>
  <c r="D2787" i="6"/>
  <c r="D2803" i="6"/>
  <c r="D2819" i="6"/>
  <c r="D2835" i="6"/>
  <c r="D2851" i="6"/>
  <c r="D2867" i="6"/>
  <c r="D2883" i="6"/>
  <c r="D2899" i="6"/>
  <c r="D2915" i="6"/>
  <c r="D2931" i="6"/>
  <c r="D2947" i="6"/>
  <c r="D2963" i="6"/>
  <c r="D2979" i="6"/>
  <c r="D2995" i="6"/>
  <c r="D3011" i="6"/>
  <c r="D3027" i="6"/>
  <c r="D3043" i="6"/>
  <c r="D3059" i="6"/>
  <c r="D3075" i="6"/>
  <c r="D3084" i="6"/>
  <c r="D3092" i="6"/>
  <c r="D3099" i="6"/>
  <c r="D3105" i="6"/>
  <c r="D3113" i="6"/>
  <c r="D3120" i="6"/>
  <c r="D3127" i="6"/>
  <c r="D3135" i="6"/>
  <c r="D3141" i="6"/>
  <c r="D3148" i="6"/>
  <c r="D3156" i="6"/>
  <c r="D3163" i="6"/>
  <c r="D3169" i="6"/>
  <c r="D3177" i="6"/>
  <c r="D3184" i="6"/>
  <c r="D3191" i="6"/>
  <c r="D3199" i="6"/>
  <c r="D3205" i="6"/>
  <c r="D3212" i="6"/>
  <c r="D3220" i="6"/>
  <c r="D3227" i="6"/>
  <c r="D3233" i="6"/>
  <c r="D3241" i="6"/>
  <c r="D3248" i="6"/>
  <c r="D3255" i="6"/>
  <c r="D3263" i="6"/>
  <c r="D3269" i="6"/>
  <c r="D3276" i="6"/>
  <c r="D3284" i="6"/>
  <c r="D3291" i="6"/>
  <c r="D3297" i="6"/>
  <c r="D3305" i="6"/>
  <c r="D3312" i="6"/>
  <c r="D3319" i="6"/>
  <c r="D3327" i="6"/>
  <c r="D3333" i="6"/>
  <c r="D3340" i="6"/>
  <c r="D3348" i="6"/>
  <c r="D3355" i="6"/>
  <c r="D3361" i="6"/>
  <c r="D3369" i="6"/>
  <c r="D3376" i="6"/>
  <c r="D3383" i="6"/>
  <c r="D3391" i="6"/>
  <c r="D3397" i="6"/>
  <c r="D3404" i="6"/>
  <c r="D3412" i="6"/>
  <c r="D3419" i="6"/>
  <c r="D3425" i="6"/>
  <c r="D3433" i="6"/>
  <c r="D3440" i="6"/>
  <c r="D3447" i="6"/>
  <c r="D3455" i="6"/>
  <c r="D3461" i="6"/>
  <c r="D3468" i="6"/>
  <c r="D3476" i="6"/>
  <c r="D3483" i="6"/>
  <c r="D3489" i="6"/>
  <c r="D3497" i="6"/>
  <c r="D3504" i="6"/>
  <c r="D3511" i="6"/>
  <c r="D3519" i="6"/>
  <c r="D3525" i="6"/>
  <c r="D3532" i="6"/>
  <c r="D3540" i="6"/>
  <c r="D3547" i="6"/>
  <c r="D3553" i="6"/>
  <c r="D3561" i="6"/>
  <c r="D3568" i="6"/>
  <c r="D3575" i="6"/>
  <c r="D3583" i="6"/>
  <c r="D3589" i="6"/>
  <c r="D3596" i="6"/>
  <c r="D3604" i="6"/>
  <c r="D3611" i="6"/>
  <c r="D3617" i="6"/>
  <c r="D3625" i="6"/>
  <c r="D3632" i="6"/>
  <c r="D3639" i="6"/>
  <c r="D3647" i="6"/>
  <c r="D3653" i="6"/>
  <c r="D3660" i="6"/>
  <c r="D3668" i="6"/>
  <c r="D3675" i="6"/>
  <c r="D3681" i="6"/>
  <c r="D3689" i="6"/>
  <c r="D3696" i="6"/>
  <c r="D3703" i="6"/>
  <c r="D3711" i="6"/>
  <c r="D3717" i="6"/>
  <c r="D3724" i="6"/>
  <c r="D3732" i="6"/>
  <c r="D3739" i="6"/>
  <c r="D3745" i="6"/>
  <c r="D3753" i="6"/>
  <c r="D3760" i="6"/>
  <c r="D3767" i="6"/>
  <c r="D3775" i="6"/>
  <c r="D3781" i="6"/>
  <c r="D3788" i="6"/>
  <c r="D3793" i="6"/>
  <c r="D3799" i="6"/>
  <c r="D3804" i="6"/>
  <c r="D3809" i="6"/>
  <c r="D3815" i="6"/>
  <c r="D3820" i="6"/>
  <c r="D3825" i="6"/>
  <c r="D3831" i="6"/>
  <c r="D3836" i="6"/>
  <c r="D3841" i="6"/>
  <c r="D3847" i="6"/>
  <c r="D3852" i="6"/>
  <c r="D3857" i="6"/>
  <c r="D3863" i="6"/>
  <c r="D3868" i="6"/>
  <c r="D3873" i="6"/>
  <c r="D3879" i="6"/>
  <c r="D3884" i="6"/>
  <c r="D3889" i="6"/>
  <c r="D3895" i="6"/>
  <c r="D3900" i="6"/>
  <c r="D3905" i="6"/>
  <c r="D3911" i="6"/>
  <c r="D3916" i="6"/>
  <c r="D3921" i="6"/>
  <c r="D3927" i="6"/>
  <c r="D3932" i="6"/>
  <c r="D3937" i="6"/>
  <c r="D3943" i="6"/>
  <c r="D3948" i="6"/>
  <c r="D3953" i="6"/>
  <c r="D3959" i="6"/>
  <c r="D3964" i="6"/>
  <c r="D3969" i="6"/>
  <c r="D3975" i="6"/>
  <c r="D3980" i="6"/>
  <c r="D3985" i="6"/>
  <c r="D3991" i="6"/>
  <c r="D3996" i="6"/>
  <c r="D4001" i="6"/>
  <c r="D4007" i="6"/>
  <c r="D4012" i="6"/>
  <c r="D4017" i="6"/>
  <c r="D4023" i="6"/>
  <c r="D4028" i="6"/>
  <c r="D4033" i="6"/>
  <c r="D4039" i="6"/>
  <c r="D4044" i="6"/>
  <c r="D4049" i="6"/>
  <c r="D4055" i="6"/>
  <c r="D4060" i="6"/>
  <c r="D4065" i="6"/>
  <c r="D4071" i="6"/>
  <c r="D4076" i="6"/>
  <c r="D4081" i="6"/>
  <c r="D4087" i="6"/>
  <c r="D4092" i="6"/>
  <c r="D4097" i="6"/>
  <c r="D4103" i="6"/>
  <c r="D4108" i="6"/>
  <c r="D4113" i="6"/>
  <c r="D4119" i="6"/>
  <c r="D4124" i="6"/>
  <c r="D4129" i="6"/>
  <c r="D4135" i="6"/>
  <c r="D4140" i="6"/>
  <c r="D4145" i="6"/>
  <c r="D4151" i="6"/>
  <c r="D4156" i="6"/>
  <c r="D4161" i="6"/>
  <c r="D4167" i="6"/>
  <c r="D4172" i="6"/>
  <c r="D4177" i="6"/>
  <c r="D4183" i="6"/>
  <c r="D4188" i="6"/>
  <c r="D4193" i="6"/>
  <c r="D4199" i="6"/>
  <c r="D4204" i="6"/>
  <c r="D4209" i="6"/>
  <c r="D4215" i="6"/>
  <c r="D4220" i="6"/>
  <c r="D4225" i="6"/>
  <c r="D4231" i="6"/>
  <c r="D4236" i="6"/>
  <c r="D4241" i="6"/>
  <c r="D4247" i="6"/>
  <c r="D4252" i="6"/>
  <c r="D4257" i="6"/>
  <c r="D4263" i="6"/>
  <c r="D4268" i="6"/>
  <c r="D4273" i="6"/>
  <c r="D4279" i="6"/>
  <c r="D4284" i="6"/>
  <c r="D4289" i="6"/>
  <c r="D4295" i="6"/>
  <c r="D4300" i="6"/>
  <c r="D4305" i="6"/>
  <c r="D4311" i="6"/>
  <c r="D4316" i="6"/>
  <c r="D4321" i="6"/>
  <c r="D4327" i="6"/>
  <c r="D4332" i="6"/>
  <c r="D4337" i="6"/>
  <c r="D4343" i="6"/>
  <c r="D4348" i="6"/>
  <c r="D4353" i="6"/>
  <c r="D4359" i="6"/>
  <c r="D4364" i="6"/>
  <c r="D4369" i="6"/>
  <c r="D4375" i="6"/>
  <c r="D4380" i="6"/>
  <c r="D4384" i="6"/>
  <c r="D4388" i="6"/>
  <c r="D4392" i="6"/>
  <c r="D4396" i="6"/>
  <c r="D4400" i="6"/>
  <c r="D4404" i="6"/>
  <c r="D4408" i="6"/>
  <c r="D4412" i="6"/>
  <c r="D4416" i="6"/>
  <c r="D4420" i="6"/>
  <c r="D4424" i="6"/>
  <c r="D4428" i="6"/>
  <c r="D4432" i="6"/>
  <c r="D4436" i="6"/>
  <c r="D4440" i="6"/>
  <c r="D4444" i="6"/>
  <c r="D4448" i="6"/>
  <c r="D4452" i="6"/>
  <c r="D4456" i="6"/>
  <c r="D4460" i="6"/>
  <c r="D4464" i="6"/>
  <c r="D4468" i="6"/>
  <c r="D4472" i="6"/>
  <c r="D4476" i="6"/>
  <c r="D4480" i="6"/>
  <c r="D4484" i="6"/>
  <c r="D4488" i="6"/>
  <c r="D4492" i="6"/>
  <c r="D4496" i="6"/>
  <c r="D4500" i="6"/>
  <c r="D4504" i="6"/>
  <c r="D4508" i="6"/>
  <c r="D4512" i="6"/>
  <c r="D4516" i="6"/>
  <c r="D4520" i="6"/>
  <c r="D4524" i="6"/>
  <c r="D4528" i="6"/>
  <c r="D4532" i="6"/>
  <c r="D4536" i="6"/>
  <c r="D4540" i="6"/>
  <c r="D4544" i="6"/>
  <c r="D4548" i="6"/>
  <c r="D4552" i="6"/>
  <c r="D4556" i="6"/>
  <c r="D4560" i="6"/>
  <c r="D4564" i="6"/>
  <c r="D4568" i="6"/>
  <c r="D4572" i="6"/>
  <c r="D4576" i="6"/>
  <c r="D4580" i="6"/>
  <c r="D4584" i="6"/>
  <c r="D4588" i="6"/>
  <c r="D4592" i="6"/>
  <c r="D4596" i="6"/>
  <c r="D4600" i="6"/>
  <c r="D4604" i="6"/>
  <c r="D4608" i="6"/>
  <c r="D4612" i="6"/>
  <c r="D4616" i="6"/>
  <c r="D4620" i="6"/>
  <c r="D4624" i="6"/>
  <c r="D4628" i="6"/>
  <c r="D4632" i="6"/>
  <c r="D4636" i="6"/>
  <c r="D4640" i="6"/>
  <c r="D4644" i="6"/>
  <c r="D4648" i="6"/>
  <c r="D4652" i="6"/>
  <c r="D4656" i="6"/>
  <c r="D4660" i="6"/>
  <c r="D4664" i="6"/>
  <c r="D4668" i="6"/>
  <c r="D4672" i="6"/>
  <c r="D4676" i="6"/>
  <c r="D4680" i="6"/>
  <c r="D4684" i="6"/>
  <c r="D4688" i="6"/>
  <c r="D4692" i="6"/>
  <c r="D4696" i="6"/>
  <c r="D4700" i="6"/>
  <c r="D4704" i="6"/>
  <c r="D4708" i="6"/>
  <c r="D4712" i="6"/>
  <c r="D4716" i="6"/>
  <c r="D4720" i="6"/>
  <c r="D4724" i="6"/>
  <c r="D4728" i="6"/>
  <c r="D4732" i="6"/>
  <c r="D4736" i="6"/>
  <c r="D4740" i="6"/>
  <c r="D4744" i="6"/>
  <c r="D4748" i="6"/>
  <c r="D4752" i="6"/>
  <c r="D4756" i="6"/>
  <c r="D4760" i="6"/>
  <c r="D4764" i="6"/>
  <c r="D4768" i="6"/>
  <c r="D4772" i="6"/>
  <c r="D4776" i="6"/>
  <c r="D4780" i="6"/>
  <c r="D4784" i="6"/>
  <c r="D4788" i="6"/>
  <c r="D4792" i="6"/>
  <c r="D4796" i="6"/>
  <c r="D4800" i="6"/>
  <c r="D4804" i="6"/>
  <c r="D4808" i="6"/>
  <c r="D4812" i="6"/>
  <c r="D4816" i="6"/>
  <c r="D4820" i="6"/>
  <c r="D4824" i="6"/>
  <c r="D4828" i="6"/>
  <c r="D4832" i="6"/>
  <c r="D4836" i="6"/>
  <c r="D4840" i="6"/>
  <c r="D4844" i="6"/>
  <c r="D4848" i="6"/>
  <c r="D4852" i="6"/>
  <c r="D4856" i="6"/>
  <c r="D4860" i="6"/>
  <c r="D4864" i="6"/>
  <c r="D4868" i="6"/>
  <c r="D4872" i="6"/>
  <c r="D4876" i="6"/>
  <c r="D4880" i="6"/>
  <c r="D4884" i="6"/>
  <c r="D4888" i="6"/>
  <c r="D4892" i="6"/>
  <c r="D4896" i="6"/>
  <c r="D4900" i="6"/>
  <c r="D4904" i="6"/>
  <c r="D4908" i="6"/>
  <c r="D4912" i="6"/>
  <c r="D4916" i="6"/>
  <c r="D4920" i="6"/>
  <c r="D4924" i="6"/>
  <c r="D4928" i="6"/>
  <c r="D4932" i="6"/>
  <c r="D4936" i="6"/>
  <c r="D4940" i="6"/>
  <c r="D4944" i="6"/>
  <c r="D4948" i="6"/>
  <c r="D4952" i="6"/>
  <c r="D4956" i="6"/>
  <c r="D4960" i="6"/>
  <c r="D4964" i="6"/>
  <c r="D4968" i="6"/>
  <c r="D4972" i="6"/>
  <c r="D4976" i="6"/>
  <c r="D4980" i="6"/>
  <c r="D4984" i="6"/>
  <c r="D4988" i="6"/>
  <c r="D4992" i="6"/>
  <c r="D4996" i="6"/>
  <c r="D5000" i="6"/>
  <c r="D5004" i="6"/>
  <c r="D5008" i="6"/>
  <c r="D5012" i="6"/>
  <c r="D5016" i="6"/>
  <c r="D449" i="6"/>
  <c r="D867" i="6"/>
  <c r="D998" i="6"/>
  <c r="D1111" i="6"/>
  <c r="D1225" i="6"/>
  <c r="D1339" i="6"/>
  <c r="D1425" i="6"/>
  <c r="D1510" i="6"/>
  <c r="D1579" i="6"/>
  <c r="D1643" i="6"/>
  <c r="D1707" i="6"/>
  <c r="D1771" i="6"/>
  <c r="D1835" i="6"/>
  <c r="D1899" i="6"/>
  <c r="D1963" i="6"/>
  <c r="D2027" i="6"/>
  <c r="D2091" i="6"/>
  <c r="D2155" i="6"/>
  <c r="D2219" i="6"/>
  <c r="D2283" i="6"/>
  <c r="D2345" i="6"/>
  <c r="D2387" i="6"/>
  <c r="D2427" i="6"/>
  <c r="D2459" i="6"/>
  <c r="D2491" i="6"/>
  <c r="D2523" i="6"/>
  <c r="D2555" i="6"/>
  <c r="D2587" i="6"/>
  <c r="D2619" i="6"/>
  <c r="D2651" i="6"/>
  <c r="D2683" i="6"/>
  <c r="D2715" i="6"/>
  <c r="D2747" i="6"/>
  <c r="D2779" i="6"/>
  <c r="D2811" i="6"/>
  <c r="D2843" i="6"/>
  <c r="D2875" i="6"/>
  <c r="D2907" i="6"/>
  <c r="D2939" i="6"/>
  <c r="D2971" i="6"/>
  <c r="D3003" i="6"/>
  <c r="D3035" i="6"/>
  <c r="D3067" i="6"/>
  <c r="D3088" i="6"/>
  <c r="D3103" i="6"/>
  <c r="D3116" i="6"/>
  <c r="D3131" i="6"/>
  <c r="D3145" i="6"/>
  <c r="D3159" i="6"/>
  <c r="D3173" i="6"/>
  <c r="D3188" i="6"/>
  <c r="D3201" i="6"/>
  <c r="D3216" i="6"/>
  <c r="D3231" i="6"/>
  <c r="D3244" i="6"/>
  <c r="D3259" i="6"/>
  <c r="D3273" i="6"/>
  <c r="D3287" i="6"/>
  <c r="D3301" i="6"/>
  <c r="D3316" i="6"/>
  <c r="D3329" i="6"/>
  <c r="D3344" i="6"/>
  <c r="D3359" i="6"/>
  <c r="D3372" i="6"/>
  <c r="D3387" i="6"/>
  <c r="D3401" i="6"/>
  <c r="D3415" i="6"/>
  <c r="D3429" i="6"/>
  <c r="D3444" i="6"/>
  <c r="D3457" i="6"/>
  <c r="D3472" i="6"/>
  <c r="D3487" i="6"/>
  <c r="D3500" i="6"/>
  <c r="D3515" i="6"/>
  <c r="D3529" i="6"/>
  <c r="D3543" i="6"/>
  <c r="D3557" i="6"/>
  <c r="D3572" i="6"/>
  <c r="D3585" i="6"/>
  <c r="D3600" i="6"/>
  <c r="D3615" i="6"/>
  <c r="D3628" i="6"/>
  <c r="D3643" i="6"/>
  <c r="D3657" i="6"/>
  <c r="D3671" i="6"/>
  <c r="D3685" i="6"/>
  <c r="D3700" i="6"/>
  <c r="D3713" i="6"/>
  <c r="D3728" i="6"/>
  <c r="D3743" i="6"/>
  <c r="D3756" i="6"/>
  <c r="D3771" i="6"/>
  <c r="D3785" i="6"/>
  <c r="D3796" i="6"/>
  <c r="D3807" i="6"/>
  <c r="D3817" i="6"/>
  <c r="D3828" i="6"/>
  <c r="D3839" i="6"/>
  <c r="D3849" i="6"/>
  <c r="D3860" i="6"/>
  <c r="D3871" i="6"/>
  <c r="D3881" i="6"/>
  <c r="D3892" i="6"/>
  <c r="D3903" i="6"/>
  <c r="D3913" i="6"/>
  <c r="D3924" i="6"/>
  <c r="D3935" i="6"/>
  <c r="D3945" i="6"/>
  <c r="D3956" i="6"/>
  <c r="D3967" i="6"/>
  <c r="D3977" i="6"/>
  <c r="D3988" i="6"/>
  <c r="D3999" i="6"/>
  <c r="D4009" i="6"/>
  <c r="D4020" i="6"/>
  <c r="D4031" i="6"/>
  <c r="D4041" i="6"/>
  <c r="D4052" i="6"/>
  <c r="D4063" i="6"/>
  <c r="D4073" i="6"/>
  <c r="D4084" i="6"/>
  <c r="D4095" i="6"/>
  <c r="D4105" i="6"/>
  <c r="D4116" i="6"/>
  <c r="D4127" i="6"/>
  <c r="D4137" i="6"/>
  <c r="D4148" i="6"/>
  <c r="D4159" i="6"/>
  <c r="D4169" i="6"/>
  <c r="D4180" i="6"/>
  <c r="D4191" i="6"/>
  <c r="D4201" i="6"/>
  <c r="D4212" i="6"/>
  <c r="D4223" i="6"/>
  <c r="D4233" i="6"/>
  <c r="D4244" i="6"/>
  <c r="D4255" i="6"/>
  <c r="D4265" i="6"/>
  <c r="D4276" i="6"/>
  <c r="D4287" i="6"/>
  <c r="D4297" i="6"/>
  <c r="D4308" i="6"/>
  <c r="D4319" i="6"/>
  <c r="D4329" i="6"/>
  <c r="D4340" i="6"/>
  <c r="D4351" i="6"/>
  <c r="D4361" i="6"/>
  <c r="D4372" i="6"/>
  <c r="D4382" i="6"/>
  <c r="D4390" i="6"/>
  <c r="D4398" i="6"/>
  <c r="D4406" i="6"/>
  <c r="D4414" i="6"/>
  <c r="D4422" i="6"/>
  <c r="D4430" i="6"/>
  <c r="D4438" i="6"/>
  <c r="D4446" i="6"/>
  <c r="D4454" i="6"/>
  <c r="D4462" i="6"/>
  <c r="D4470" i="6"/>
  <c r="D4478" i="6"/>
  <c r="D4486" i="6"/>
  <c r="D4494" i="6"/>
  <c r="D4502" i="6"/>
  <c r="D4510" i="6"/>
  <c r="D4518" i="6"/>
  <c r="D4526" i="6"/>
  <c r="D4534" i="6"/>
  <c r="D4542" i="6"/>
  <c r="D4550" i="6"/>
  <c r="D4558" i="6"/>
  <c r="D4563" i="6"/>
  <c r="D4569" i="6"/>
  <c r="D4574" i="6"/>
  <c r="D4579" i="6"/>
  <c r="D4585" i="6"/>
  <c r="D4590" i="6"/>
  <c r="D4595" i="6"/>
  <c r="D4601" i="6"/>
  <c r="D4606" i="6"/>
  <c r="D4611" i="6"/>
  <c r="D4617" i="6"/>
  <c r="D4622" i="6"/>
  <c r="D4627" i="6"/>
  <c r="D4633" i="6"/>
  <c r="D4638" i="6"/>
  <c r="D4643" i="6"/>
  <c r="D4649" i="6"/>
  <c r="D4654" i="6"/>
  <c r="D4659" i="6"/>
  <c r="D4665" i="6"/>
  <c r="D4670" i="6"/>
  <c r="D4675" i="6"/>
  <c r="D4681" i="6"/>
  <c r="D4686" i="6"/>
  <c r="D4691" i="6"/>
  <c r="D4697" i="6"/>
  <c r="D4702" i="6"/>
  <c r="D4707" i="6"/>
  <c r="D4713" i="6"/>
  <c r="D4718" i="6"/>
  <c r="D4723" i="6"/>
  <c r="D4729" i="6"/>
  <c r="D4734" i="6"/>
  <c r="D4739" i="6"/>
  <c r="D4745" i="6"/>
  <c r="D4750" i="6"/>
  <c r="D4755" i="6"/>
  <c r="D4761" i="6"/>
  <c r="D4766" i="6"/>
  <c r="D4771" i="6"/>
  <c r="D4777" i="6"/>
  <c r="D4782" i="6"/>
  <c r="D4787" i="6"/>
  <c r="D4793" i="6"/>
  <c r="D4798" i="6"/>
  <c r="D4803" i="6"/>
  <c r="D4809" i="6"/>
  <c r="D4814" i="6"/>
  <c r="D4819" i="6"/>
  <c r="D4825" i="6"/>
  <c r="D4830" i="6"/>
  <c r="D4835" i="6"/>
  <c r="D4841" i="6"/>
  <c r="D4846" i="6"/>
  <c r="D4851" i="6"/>
  <c r="D4857" i="6"/>
  <c r="D4862" i="6"/>
  <c r="D4867" i="6"/>
  <c r="D4873" i="6"/>
  <c r="D4878" i="6"/>
  <c r="D4883" i="6"/>
  <c r="D4889" i="6"/>
  <c r="D4894" i="6"/>
  <c r="D4899" i="6"/>
  <c r="D4905" i="6"/>
  <c r="D4910" i="6"/>
  <c r="D4915" i="6"/>
  <c r="D4921" i="6"/>
  <c r="D4926" i="6"/>
  <c r="D4931" i="6"/>
  <c r="D4937" i="6"/>
  <c r="D4942" i="6"/>
  <c r="D4947" i="6"/>
  <c r="D4953" i="6"/>
  <c r="D4958" i="6"/>
  <c r="D4963" i="6"/>
  <c r="D4969" i="6"/>
  <c r="D4974" i="6"/>
  <c r="D4979" i="6"/>
  <c r="D4985" i="6"/>
  <c r="D4990" i="6"/>
  <c r="D4995" i="6"/>
  <c r="D5001" i="6"/>
  <c r="D5006" i="6"/>
  <c r="D5011" i="6"/>
  <c r="D5017" i="6"/>
  <c r="D5021" i="6"/>
  <c r="D5025" i="6"/>
  <c r="D5029" i="6"/>
  <c r="D5033" i="6"/>
  <c r="D5037" i="6"/>
  <c r="D5041" i="6"/>
  <c r="D5045" i="6"/>
  <c r="D5049" i="6"/>
  <c r="D5053" i="6"/>
  <c r="D5057" i="6"/>
  <c r="D5061" i="6"/>
  <c r="D5065" i="6"/>
  <c r="D5069" i="6"/>
  <c r="D5073" i="6"/>
  <c r="D5077" i="6"/>
  <c r="D5081" i="6"/>
  <c r="D5085" i="6"/>
  <c r="D5089" i="6"/>
  <c r="D5093" i="6"/>
  <c r="D5097" i="6"/>
  <c r="D5101" i="6"/>
  <c r="D5105" i="6"/>
  <c r="D5109" i="6"/>
  <c r="D5113" i="6"/>
  <c r="D5117" i="6"/>
  <c r="D5121" i="6"/>
  <c r="D5125" i="6"/>
  <c r="D5129" i="6"/>
  <c r="D5133" i="6"/>
  <c r="D5137" i="6"/>
  <c r="D5141" i="6"/>
  <c r="D5145" i="6"/>
  <c r="D5149" i="6"/>
  <c r="D5153" i="6"/>
  <c r="D5157" i="6"/>
  <c r="D5161" i="6"/>
  <c r="D5165" i="6"/>
  <c r="D5169" i="6"/>
  <c r="D5173" i="6"/>
  <c r="D5177" i="6"/>
  <c r="D5181" i="6"/>
  <c r="D5185" i="6"/>
  <c r="D5189" i="6"/>
  <c r="D5193" i="6"/>
  <c r="D5197" i="6"/>
  <c r="D5201" i="6"/>
  <c r="D5205" i="6"/>
  <c r="D5209" i="6"/>
  <c r="D5213" i="6"/>
  <c r="D5217" i="6"/>
  <c r="D5221" i="6"/>
  <c r="D5225" i="6"/>
  <c r="D5229" i="6"/>
  <c r="D5233" i="6"/>
  <c r="D5237" i="6"/>
  <c r="D602" i="6"/>
  <c r="D896" i="6"/>
  <c r="D1019" i="6"/>
  <c r="D1133" i="6"/>
  <c r="D1246" i="6"/>
  <c r="D1356" i="6"/>
  <c r="D1441" i="6"/>
  <c r="D1526" i="6"/>
  <c r="D1591" i="6"/>
  <c r="D1655" i="6"/>
  <c r="D1719" i="6"/>
  <c r="D1783" i="6"/>
  <c r="D1847" i="6"/>
  <c r="D1911" i="6"/>
  <c r="D1975" i="6"/>
  <c r="D2039" i="6"/>
  <c r="D2103" i="6"/>
  <c r="D2167" i="6"/>
  <c r="D2231" i="6"/>
  <c r="D2295" i="6"/>
  <c r="D2353" i="6"/>
  <c r="D2395" i="6"/>
  <c r="D2433" i="6"/>
  <c r="D2465" i="6"/>
  <c r="D2497" i="6"/>
  <c r="D2529" i="6"/>
  <c r="D2561" i="6"/>
  <c r="D2593" i="6"/>
  <c r="D2625" i="6"/>
  <c r="D2657" i="6"/>
  <c r="D2689" i="6"/>
  <c r="D2721" i="6"/>
  <c r="D2753" i="6"/>
  <c r="D2785" i="6"/>
  <c r="D2817" i="6"/>
  <c r="D2849" i="6"/>
  <c r="D2881" i="6"/>
  <c r="D2913" i="6"/>
  <c r="D2945" i="6"/>
  <c r="D2977" i="6"/>
  <c r="D3009" i="6"/>
  <c r="D3041" i="6"/>
  <c r="D3073" i="6"/>
  <c r="D3089" i="6"/>
  <c r="D3104" i="6"/>
  <c r="D3119" i="6"/>
  <c r="D3132" i="6"/>
  <c r="D3147" i="6"/>
  <c r="D3161" i="6"/>
  <c r="D3175" i="6"/>
  <c r="D3189" i="6"/>
  <c r="D3204" i="6"/>
  <c r="D3217" i="6"/>
  <c r="D3232" i="6"/>
  <c r="D3247" i="6"/>
  <c r="D3260" i="6"/>
  <c r="D3275" i="6"/>
  <c r="D3289" i="6"/>
  <c r="D3303" i="6"/>
  <c r="D3317" i="6"/>
  <c r="D3332" i="6"/>
  <c r="D3345" i="6"/>
  <c r="D3360" i="6"/>
  <c r="D3375" i="6"/>
  <c r="D3388" i="6"/>
  <c r="D3403" i="6"/>
  <c r="D3417" i="6"/>
  <c r="D3431" i="6"/>
  <c r="D3445" i="6"/>
  <c r="D3460" i="6"/>
  <c r="D3473" i="6"/>
  <c r="D3488" i="6"/>
  <c r="D3503" i="6"/>
  <c r="D3516" i="6"/>
  <c r="D3531" i="6"/>
  <c r="D3545" i="6"/>
  <c r="D3559" i="6"/>
  <c r="D3573" i="6"/>
  <c r="D3588" i="6"/>
  <c r="D3601" i="6"/>
  <c r="D3616" i="6"/>
  <c r="D3631" i="6"/>
  <c r="D3644" i="6"/>
  <c r="D3659" i="6"/>
  <c r="D3673" i="6"/>
  <c r="D3687" i="6"/>
  <c r="D3701" i="6"/>
  <c r="D3716" i="6"/>
  <c r="D3729" i="6"/>
  <c r="D3744" i="6"/>
  <c r="D3759" i="6"/>
  <c r="D3772" i="6"/>
  <c r="D3787" i="6"/>
  <c r="D3797" i="6"/>
  <c r="D3808" i="6"/>
  <c r="D3819" i="6"/>
  <c r="D3829" i="6"/>
  <c r="D3840" i="6"/>
  <c r="D3851" i="6"/>
  <c r="D3861" i="6"/>
  <c r="D3872" i="6"/>
  <c r="D3883" i="6"/>
  <c r="D3893" i="6"/>
  <c r="D3904" i="6"/>
  <c r="D3915" i="6"/>
  <c r="D3925" i="6"/>
  <c r="D3936" i="6"/>
  <c r="D3947" i="6"/>
  <c r="D3957" i="6"/>
  <c r="D3968" i="6"/>
  <c r="D3979" i="6"/>
  <c r="D3989" i="6"/>
  <c r="D4000" i="6"/>
  <c r="D4011" i="6"/>
  <c r="D4021" i="6"/>
  <c r="D4032" i="6"/>
  <c r="D4043" i="6"/>
  <c r="D4053" i="6"/>
  <c r="D4064" i="6"/>
  <c r="D4075" i="6"/>
  <c r="D4085" i="6"/>
  <c r="D4096" i="6"/>
  <c r="D4107" i="6"/>
  <c r="D4117" i="6"/>
  <c r="D4128" i="6"/>
  <c r="D4139" i="6"/>
  <c r="D4149" i="6"/>
  <c r="D4160" i="6"/>
  <c r="D4171" i="6"/>
  <c r="D4181" i="6"/>
  <c r="D4192" i="6"/>
  <c r="D4203" i="6"/>
  <c r="D4213" i="6"/>
  <c r="D4224" i="6"/>
  <c r="D4235" i="6"/>
  <c r="D4245" i="6"/>
  <c r="D4256" i="6"/>
  <c r="D4267" i="6"/>
  <c r="D4277" i="6"/>
  <c r="D4288" i="6"/>
  <c r="D4299" i="6"/>
  <c r="D4309" i="6"/>
  <c r="D4320" i="6"/>
  <c r="D4331" i="6"/>
  <c r="D4341" i="6"/>
  <c r="D4352" i="6"/>
  <c r="D4363" i="6"/>
  <c r="D4373" i="6"/>
  <c r="D4383" i="6"/>
  <c r="D4391" i="6"/>
  <c r="D4399" i="6"/>
  <c r="D4407" i="6"/>
  <c r="D4415" i="6"/>
  <c r="D4423" i="6"/>
  <c r="D4431" i="6"/>
  <c r="D4439" i="6"/>
  <c r="D4447" i="6"/>
  <c r="D4455" i="6"/>
  <c r="D4463" i="6"/>
  <c r="D4471" i="6"/>
  <c r="D4479" i="6"/>
  <c r="D4487" i="6"/>
  <c r="D4495" i="6"/>
  <c r="D4503" i="6"/>
  <c r="D4511" i="6"/>
  <c r="D4519" i="6"/>
  <c r="D4527" i="6"/>
  <c r="D4535" i="6"/>
  <c r="D4543" i="6"/>
  <c r="D4551" i="6"/>
  <c r="D4559" i="6"/>
  <c r="D4565" i="6"/>
  <c r="D4570" i="6"/>
  <c r="D4575" i="6"/>
  <c r="D4581" i="6"/>
  <c r="D4586" i="6"/>
  <c r="D4591" i="6"/>
  <c r="D4597" i="6"/>
  <c r="D4602" i="6"/>
  <c r="D4607" i="6"/>
  <c r="D4613" i="6"/>
  <c r="D4618" i="6"/>
  <c r="D4623" i="6"/>
  <c r="D4629" i="6"/>
  <c r="D4634" i="6"/>
  <c r="D4639" i="6"/>
  <c r="D4645" i="6"/>
  <c r="D4650" i="6"/>
  <c r="D4655" i="6"/>
  <c r="D4661" i="6"/>
  <c r="D4666" i="6"/>
  <c r="D4671" i="6"/>
  <c r="D4677" i="6"/>
  <c r="D4682" i="6"/>
  <c r="D4687" i="6"/>
  <c r="D4693" i="6"/>
  <c r="D4698" i="6"/>
  <c r="D4703" i="6"/>
  <c r="D4709" i="6"/>
  <c r="D4714" i="6"/>
  <c r="D4719" i="6"/>
  <c r="D4725" i="6"/>
  <c r="D4730" i="6"/>
  <c r="D4735" i="6"/>
  <c r="D4741" i="6"/>
  <c r="D4746" i="6"/>
  <c r="D4751" i="6"/>
  <c r="D4757" i="6"/>
  <c r="D4762" i="6"/>
  <c r="D4767" i="6"/>
  <c r="D4773" i="6"/>
  <c r="D4778" i="6"/>
  <c r="D4783" i="6"/>
  <c r="D4789" i="6"/>
  <c r="D4794" i="6"/>
  <c r="D4799" i="6"/>
  <c r="D4805" i="6"/>
  <c r="D4810" i="6"/>
  <c r="D4815" i="6"/>
  <c r="D4821" i="6"/>
  <c r="D4826" i="6"/>
  <c r="D4831" i="6"/>
  <c r="D4837" i="6"/>
  <c r="D4842" i="6"/>
  <c r="D4847" i="6"/>
  <c r="D4853" i="6"/>
  <c r="D4858" i="6"/>
  <c r="D4863" i="6"/>
  <c r="D4869" i="6"/>
  <c r="D4874" i="6"/>
  <c r="D4879" i="6"/>
  <c r="D4885" i="6"/>
  <c r="D4890" i="6"/>
  <c r="D4895" i="6"/>
  <c r="D4901" i="6"/>
  <c r="D4906" i="6"/>
  <c r="D4911" i="6"/>
  <c r="D4917" i="6"/>
  <c r="D4922" i="6"/>
  <c r="D4927" i="6"/>
  <c r="D4933" i="6"/>
  <c r="D4938" i="6"/>
  <c r="D4943" i="6"/>
  <c r="D4949" i="6"/>
  <c r="D4954" i="6"/>
  <c r="D4959" i="6"/>
  <c r="D4965" i="6"/>
  <c r="D4970" i="6"/>
  <c r="D4975" i="6"/>
  <c r="D4981" i="6"/>
  <c r="D4986" i="6"/>
  <c r="D4991" i="6"/>
  <c r="D4997" i="6"/>
  <c r="D5002" i="6"/>
  <c r="D5007" i="6"/>
  <c r="D5013" i="6"/>
  <c r="D5018" i="6"/>
  <c r="D5022" i="6"/>
  <c r="D5026" i="6"/>
  <c r="D5030" i="6"/>
  <c r="D5034" i="6"/>
  <c r="D5038" i="6"/>
  <c r="D5042" i="6"/>
  <c r="D5046" i="6"/>
  <c r="D5050" i="6"/>
  <c r="D5054" i="6"/>
  <c r="D5058" i="6"/>
  <c r="D5062" i="6"/>
  <c r="D5066" i="6"/>
  <c r="D5070" i="6"/>
  <c r="D5074" i="6"/>
  <c r="D5078" i="6"/>
  <c r="D5082" i="6"/>
  <c r="D5086" i="6"/>
  <c r="D5090" i="6"/>
  <c r="D5094" i="6"/>
  <c r="D5098" i="6"/>
  <c r="D5102" i="6"/>
  <c r="D5106" i="6"/>
  <c r="D5110" i="6"/>
  <c r="D5114" i="6"/>
  <c r="D5118" i="6"/>
  <c r="D5122" i="6"/>
  <c r="D5126" i="6"/>
  <c r="D5130" i="6"/>
  <c r="D5134" i="6"/>
  <c r="D5138" i="6"/>
  <c r="D5142" i="6"/>
  <c r="D5146" i="6"/>
  <c r="D5150" i="6"/>
  <c r="D5154" i="6"/>
  <c r="D5158" i="6"/>
  <c r="D5162" i="6"/>
  <c r="D5166" i="6"/>
  <c r="D5170" i="6"/>
  <c r="D5174" i="6"/>
  <c r="D5178" i="6"/>
  <c r="D5182" i="6"/>
  <c r="D5186" i="6"/>
  <c r="D5190" i="6"/>
  <c r="D5194" i="6"/>
  <c r="D5198" i="6"/>
  <c r="D5202" i="6"/>
  <c r="D5206" i="6"/>
  <c r="D5210" i="6"/>
  <c r="D5214" i="6"/>
  <c r="D5218" i="6"/>
  <c r="D5222" i="6"/>
  <c r="D5226" i="6"/>
  <c r="D5230" i="6"/>
  <c r="D5234" i="6"/>
  <c r="D5238" i="6"/>
  <c r="D734" i="6"/>
  <c r="D941" i="6"/>
  <c r="D1054" i="6"/>
  <c r="D1169" i="6"/>
  <c r="D1282" i="6"/>
  <c r="D1382" i="6"/>
  <c r="D1468" i="6"/>
  <c r="D1547" i="6"/>
  <c r="D1611" i="6"/>
  <c r="D1675" i="6"/>
  <c r="D1739" i="6"/>
  <c r="D1803" i="6"/>
  <c r="D1867" i="6"/>
  <c r="D1931" i="6"/>
  <c r="D1995" i="6"/>
  <c r="D2059" i="6"/>
  <c r="D2123" i="6"/>
  <c r="D2187" i="6"/>
  <c r="D2251" i="6"/>
  <c r="D2315" i="6"/>
  <c r="D2366" i="6"/>
  <c r="D2409" i="6"/>
  <c r="D2443" i="6"/>
  <c r="D2475" i="6"/>
  <c r="D2507" i="6"/>
  <c r="D2539" i="6"/>
  <c r="D2571" i="6"/>
  <c r="D2603" i="6"/>
  <c r="D2635" i="6"/>
  <c r="D2667" i="6"/>
  <c r="D2699" i="6"/>
  <c r="D2731" i="6"/>
  <c r="D2763" i="6"/>
  <c r="D2795" i="6"/>
  <c r="D2827" i="6"/>
  <c r="D2859" i="6"/>
  <c r="D2891" i="6"/>
  <c r="D2923" i="6"/>
  <c r="D2955" i="6"/>
  <c r="D2987" i="6"/>
  <c r="D3019" i="6"/>
  <c r="D3051" i="6"/>
  <c r="D3081" i="6"/>
  <c r="D3095" i="6"/>
  <c r="D3109" i="6"/>
  <c r="D3124" i="6"/>
  <c r="D3137" i="6"/>
  <c r="D3152" i="6"/>
  <c r="D3167" i="6"/>
  <c r="D3180" i="6"/>
  <c r="D3195" i="6"/>
  <c r="D3209" i="6"/>
  <c r="D3223" i="6"/>
  <c r="D3237" i="6"/>
  <c r="D3252" i="6"/>
  <c r="D3265" i="6"/>
  <c r="D3280" i="6"/>
  <c r="D3295" i="6"/>
  <c r="D3308" i="6"/>
  <c r="D3323" i="6"/>
  <c r="D3337" i="6"/>
  <c r="D3351" i="6"/>
  <c r="D3365" i="6"/>
  <c r="D3380" i="6"/>
  <c r="D3393" i="6"/>
  <c r="D3408" i="6"/>
  <c r="D3423" i="6"/>
  <c r="D3436" i="6"/>
  <c r="D3451" i="6"/>
  <c r="D3465" i="6"/>
  <c r="D3479" i="6"/>
  <c r="D3493" i="6"/>
  <c r="D3508" i="6"/>
  <c r="D3521" i="6"/>
  <c r="D3536" i="6"/>
  <c r="D3551" i="6"/>
  <c r="D3564" i="6"/>
  <c r="D3579" i="6"/>
  <c r="D3593" i="6"/>
  <c r="D3607" i="6"/>
  <c r="D3621" i="6"/>
  <c r="D3636" i="6"/>
  <c r="D3649" i="6"/>
  <c r="D3664" i="6"/>
  <c r="D3679" i="6"/>
  <c r="D3692" i="6"/>
  <c r="D3707" i="6"/>
  <c r="D3721" i="6"/>
  <c r="D3735" i="6"/>
  <c r="D3749" i="6"/>
  <c r="D3764" i="6"/>
  <c r="D3777" i="6"/>
  <c r="D3791" i="6"/>
  <c r="D3801" i="6"/>
  <c r="D3812" i="6"/>
  <c r="D3823" i="6"/>
  <c r="D3833" i="6"/>
  <c r="D3844" i="6"/>
  <c r="D3855" i="6"/>
  <c r="D3865" i="6"/>
  <c r="D3876" i="6"/>
  <c r="D3887" i="6"/>
  <c r="D3897" i="6"/>
  <c r="D3908" i="6"/>
  <c r="D3919" i="6"/>
  <c r="D3929" i="6"/>
  <c r="D3940" i="6"/>
  <c r="D3951" i="6"/>
  <c r="D3961" i="6"/>
  <c r="D3972" i="6"/>
  <c r="D3983" i="6"/>
  <c r="D3993" i="6"/>
  <c r="D4004" i="6"/>
  <c r="D4015" i="6"/>
  <c r="D4025" i="6"/>
  <c r="D4036" i="6"/>
  <c r="D4047" i="6"/>
  <c r="D4057" i="6"/>
  <c r="D4068" i="6"/>
  <c r="D4079" i="6"/>
  <c r="D4089" i="6"/>
  <c r="D4100" i="6"/>
  <c r="D4111" i="6"/>
  <c r="D4121" i="6"/>
  <c r="D4132" i="6"/>
  <c r="D4143" i="6"/>
  <c r="D4153" i="6"/>
  <c r="D4164" i="6"/>
  <c r="D4175" i="6"/>
  <c r="D4185" i="6"/>
  <c r="D4196" i="6"/>
  <c r="D4207" i="6"/>
  <c r="D4217" i="6"/>
  <c r="D4228" i="6"/>
  <c r="D4239" i="6"/>
  <c r="D4249" i="6"/>
  <c r="D4260" i="6"/>
  <c r="D4271" i="6"/>
  <c r="D4281" i="6"/>
  <c r="D4292" i="6"/>
  <c r="D4303" i="6"/>
  <c r="D4313" i="6"/>
  <c r="D4324" i="6"/>
  <c r="D4335" i="6"/>
  <c r="D4345" i="6"/>
  <c r="D4356" i="6"/>
  <c r="D4367" i="6"/>
  <c r="D4377" i="6"/>
  <c r="D4386" i="6"/>
  <c r="D4394" i="6"/>
  <c r="D4402" i="6"/>
  <c r="D4410" i="6"/>
  <c r="D4418" i="6"/>
  <c r="D4426" i="6"/>
  <c r="D4434" i="6"/>
  <c r="D4442" i="6"/>
  <c r="D4450" i="6"/>
  <c r="D4458" i="6"/>
  <c r="D4466" i="6"/>
  <c r="D4474" i="6"/>
  <c r="D4482" i="6"/>
  <c r="D4490" i="6"/>
  <c r="D4498" i="6"/>
  <c r="D4506" i="6"/>
  <c r="D4514" i="6"/>
  <c r="D4522" i="6"/>
  <c r="D4530" i="6"/>
  <c r="D4538" i="6"/>
  <c r="D4546" i="6"/>
  <c r="D4554" i="6"/>
  <c r="D791" i="6"/>
  <c r="D1303" i="6"/>
  <c r="D1623" i="6"/>
  <c r="D1879" i="6"/>
  <c r="D2135" i="6"/>
  <c r="D2374" i="6"/>
  <c r="D2513" i="6"/>
  <c r="D2641" i="6"/>
  <c r="D2769" i="6"/>
  <c r="D2897" i="6"/>
  <c r="D3025" i="6"/>
  <c r="D3111" i="6"/>
  <c r="D3168" i="6"/>
  <c r="D3225" i="6"/>
  <c r="D3281" i="6"/>
  <c r="D3339" i="6"/>
  <c r="D3396" i="6"/>
  <c r="D3452" i="6"/>
  <c r="D3509" i="6"/>
  <c r="D3567" i="6"/>
  <c r="D3623" i="6"/>
  <c r="D3680" i="6"/>
  <c r="D3737" i="6"/>
  <c r="D3792" i="6"/>
  <c r="D3835" i="6"/>
  <c r="D3877" i="6"/>
  <c r="D3920" i="6"/>
  <c r="D3963" i="6"/>
  <c r="D4005" i="6"/>
  <c r="D4048" i="6"/>
  <c r="D4091" i="6"/>
  <c r="D4133" i="6"/>
  <c r="D4176" i="6"/>
  <c r="D4219" i="6"/>
  <c r="D4261" i="6"/>
  <c r="D4304" i="6"/>
  <c r="D4347" i="6"/>
  <c r="D4387" i="6"/>
  <c r="D4419" i="6"/>
  <c r="D4451" i="6"/>
  <c r="D4483" i="6"/>
  <c r="D4515" i="6"/>
  <c r="D4547" i="6"/>
  <c r="D4566" i="6"/>
  <c r="D4577" i="6"/>
  <c r="D4587" i="6"/>
  <c r="D4598" i="6"/>
  <c r="D4609" i="6"/>
  <c r="D4619" i="6"/>
  <c r="D4630" i="6"/>
  <c r="D4641" i="6"/>
  <c r="D4651" i="6"/>
  <c r="D4662" i="6"/>
  <c r="D4673" i="6"/>
  <c r="D4683" i="6"/>
  <c r="D4694" i="6"/>
  <c r="D4705" i="6"/>
  <c r="D4715" i="6"/>
  <c r="D4726" i="6"/>
  <c r="D4737" i="6"/>
  <c r="D4747" i="6"/>
  <c r="D4758" i="6"/>
  <c r="D4769" i="6"/>
  <c r="D4779" i="6"/>
  <c r="D4790" i="6"/>
  <c r="D4801" i="6"/>
  <c r="D4811" i="6"/>
  <c r="D4822" i="6"/>
  <c r="D4833" i="6"/>
  <c r="D4843" i="6"/>
  <c r="D4854" i="6"/>
  <c r="D4865" i="6"/>
  <c r="D4875" i="6"/>
  <c r="D4886" i="6"/>
  <c r="D4897" i="6"/>
  <c r="D4907" i="6"/>
  <c r="D4918" i="6"/>
  <c r="D4929" i="6"/>
  <c r="D4939" i="6"/>
  <c r="D4950" i="6"/>
  <c r="D4961" i="6"/>
  <c r="D4971" i="6"/>
  <c r="D4982" i="6"/>
  <c r="D4993" i="6"/>
  <c r="D5003" i="6"/>
  <c r="D5014" i="6"/>
  <c r="D5023" i="6"/>
  <c r="D5031" i="6"/>
  <c r="D5039" i="6"/>
  <c r="D5047" i="6"/>
  <c r="D5055" i="6"/>
  <c r="D5063" i="6"/>
  <c r="D5071" i="6"/>
  <c r="D5079" i="6"/>
  <c r="D5087" i="6"/>
  <c r="D5095" i="6"/>
  <c r="D5103" i="6"/>
  <c r="D5111" i="6"/>
  <c r="D5119" i="6"/>
  <c r="D5127" i="6"/>
  <c r="D5135" i="6"/>
  <c r="D5143" i="6"/>
  <c r="D5151" i="6"/>
  <c r="D5159" i="6"/>
  <c r="D5167" i="6"/>
  <c r="D5175" i="6"/>
  <c r="D5183" i="6"/>
  <c r="D5191" i="6"/>
  <c r="D5199" i="6"/>
  <c r="D5207" i="6"/>
  <c r="D5215" i="6"/>
  <c r="D5223" i="6"/>
  <c r="D5231" i="6"/>
  <c r="D5239" i="6"/>
  <c r="D962" i="6"/>
  <c r="D1398" i="6"/>
  <c r="D1687" i="6"/>
  <c r="D1943" i="6"/>
  <c r="D2199" i="6"/>
  <c r="D2417" i="6"/>
  <c r="D2545" i="6"/>
  <c r="D2673" i="6"/>
  <c r="D2801" i="6"/>
  <c r="D2929" i="6"/>
  <c r="D3057" i="6"/>
  <c r="D3125" i="6"/>
  <c r="D3183" i="6"/>
  <c r="D3239" i="6"/>
  <c r="D3296" i="6"/>
  <c r="D3353" i="6"/>
  <c r="D3409" i="6"/>
  <c r="D3467" i="6"/>
  <c r="D3524" i="6"/>
  <c r="D3580" i="6"/>
  <c r="D3637" i="6"/>
  <c r="D3695" i="6"/>
  <c r="D3751" i="6"/>
  <c r="D3803" i="6"/>
  <c r="D3845" i="6"/>
  <c r="D3888" i="6"/>
  <c r="D3931" i="6"/>
  <c r="D3973" i="6"/>
  <c r="D4016" i="6"/>
  <c r="D4059" i="6"/>
  <c r="D4101" i="6"/>
  <c r="D4144" i="6"/>
  <c r="D4187" i="6"/>
  <c r="D4229" i="6"/>
  <c r="D4272" i="6"/>
  <c r="D4315" i="6"/>
  <c r="D4357" i="6"/>
  <c r="D4395" i="6"/>
  <c r="D4427" i="6"/>
  <c r="D4459" i="6"/>
  <c r="D4491" i="6"/>
  <c r="D4523" i="6"/>
  <c r="D4555" i="6"/>
  <c r="D4567" i="6"/>
  <c r="D4578" i="6"/>
  <c r="D4589" i="6"/>
  <c r="D4599" i="6"/>
  <c r="D4610" i="6"/>
  <c r="D4621" i="6"/>
  <c r="D4631" i="6"/>
  <c r="D4642" i="6"/>
  <c r="D4653" i="6"/>
  <c r="D4663" i="6"/>
  <c r="D4674" i="6"/>
  <c r="D4685" i="6"/>
  <c r="D4695" i="6"/>
  <c r="D4706" i="6"/>
  <c r="D4717" i="6"/>
  <c r="D4727" i="6"/>
  <c r="D4738" i="6"/>
  <c r="D4749" i="6"/>
  <c r="D4759" i="6"/>
  <c r="D4770" i="6"/>
  <c r="D4781" i="6"/>
  <c r="D4791" i="6"/>
  <c r="D4802" i="6"/>
  <c r="D4813" i="6"/>
  <c r="D4823" i="6"/>
  <c r="D4834" i="6"/>
  <c r="D4845" i="6"/>
  <c r="D4855" i="6"/>
  <c r="D4866" i="6"/>
  <c r="D4877" i="6"/>
  <c r="D4887" i="6"/>
  <c r="D4898" i="6"/>
  <c r="D4909" i="6"/>
  <c r="D4919" i="6"/>
  <c r="D4930" i="6"/>
  <c r="D4941" i="6"/>
  <c r="D4951" i="6"/>
  <c r="D4962" i="6"/>
  <c r="D4973" i="6"/>
  <c r="D4983" i="6"/>
  <c r="D4994" i="6"/>
  <c r="D5005" i="6"/>
  <c r="D5015" i="6"/>
  <c r="D5024" i="6"/>
  <c r="D5032" i="6"/>
  <c r="D5040" i="6"/>
  <c r="D5048" i="6"/>
  <c r="D5056" i="6"/>
  <c r="D5064" i="6"/>
  <c r="D5072" i="6"/>
  <c r="D5080" i="6"/>
  <c r="D5088" i="6"/>
  <c r="D5096" i="6"/>
  <c r="D5104" i="6"/>
  <c r="D5112" i="6"/>
  <c r="D5120" i="6"/>
  <c r="D5128" i="6"/>
  <c r="D5136" i="6"/>
  <c r="D5144" i="6"/>
  <c r="D5152" i="6"/>
  <c r="D5160" i="6"/>
  <c r="D5168" i="6"/>
  <c r="D5176" i="6"/>
  <c r="D5184" i="6"/>
  <c r="D5192" i="6"/>
  <c r="D5200" i="6"/>
  <c r="D5208" i="6"/>
  <c r="D5216" i="6"/>
  <c r="D5224" i="6"/>
  <c r="D5232" i="6"/>
  <c r="D1075" i="6"/>
  <c r="D1484" i="6"/>
  <c r="D1751" i="6"/>
  <c r="D2007" i="6"/>
  <c r="D2263" i="6"/>
  <c r="D2449" i="6"/>
  <c r="D2577" i="6"/>
  <c r="D2705" i="6"/>
  <c r="D2833" i="6"/>
  <c r="D2961" i="6"/>
  <c r="D3083" i="6"/>
  <c r="D3140" i="6"/>
  <c r="D3196" i="6"/>
  <c r="D3253" i="6"/>
  <c r="D3311" i="6"/>
  <c r="D3367" i="6"/>
  <c r="D3424" i="6"/>
  <c r="D3481" i="6"/>
  <c r="D3537" i="6"/>
  <c r="D3595" i="6"/>
  <c r="D3652" i="6"/>
  <c r="D3708" i="6"/>
  <c r="D3765" i="6"/>
  <c r="D3813" i="6"/>
  <c r="D3856" i="6"/>
  <c r="D3899" i="6"/>
  <c r="D3941" i="6"/>
  <c r="D3984" i="6"/>
  <c r="D4027" i="6"/>
  <c r="D4069" i="6"/>
  <c r="D4112" i="6"/>
  <c r="D4155" i="6"/>
  <c r="D4197" i="6"/>
  <c r="D4240" i="6"/>
  <c r="D4283" i="6"/>
  <c r="D4325" i="6"/>
  <c r="D4368" i="6"/>
  <c r="D4403" i="6"/>
  <c r="D4435" i="6"/>
  <c r="D4467" i="6"/>
  <c r="D4499" i="6"/>
  <c r="D4531" i="6"/>
  <c r="D4561" i="6"/>
  <c r="D4571" i="6"/>
  <c r="D4582" i="6"/>
  <c r="D4593" i="6"/>
  <c r="D4603" i="6"/>
  <c r="D4614" i="6"/>
  <c r="D4625" i="6"/>
  <c r="D4635" i="6"/>
  <c r="D4646" i="6"/>
  <c r="D4657" i="6"/>
  <c r="D4667" i="6"/>
  <c r="D4678" i="6"/>
  <c r="D4689" i="6"/>
  <c r="D4699" i="6"/>
  <c r="D4710" i="6"/>
  <c r="D4721" i="6"/>
  <c r="D4731" i="6"/>
  <c r="D4742" i="6"/>
  <c r="D4753" i="6"/>
  <c r="D4763" i="6"/>
  <c r="D4774" i="6"/>
  <c r="D4785" i="6"/>
  <c r="D4795" i="6"/>
  <c r="D4806" i="6"/>
  <c r="D4817" i="6"/>
  <c r="D4827" i="6"/>
  <c r="D4838" i="6"/>
  <c r="D4849" i="6"/>
  <c r="D4859" i="6"/>
  <c r="D4870" i="6"/>
  <c r="D4881" i="6"/>
  <c r="D4891" i="6"/>
  <c r="D4902" i="6"/>
  <c r="D4913" i="6"/>
  <c r="D4923" i="6"/>
  <c r="D4934" i="6"/>
  <c r="D4945" i="6"/>
  <c r="D4955" i="6"/>
  <c r="D4966" i="6"/>
  <c r="D4977" i="6"/>
  <c r="D4987" i="6"/>
  <c r="D4998" i="6"/>
  <c r="D5009" i="6"/>
  <c r="D5019" i="6"/>
  <c r="D5027" i="6"/>
  <c r="D5035" i="6"/>
  <c r="D5043" i="6"/>
  <c r="D5051" i="6"/>
  <c r="D5059" i="6"/>
  <c r="D5067" i="6"/>
  <c r="D5075" i="6"/>
  <c r="D5083" i="6"/>
  <c r="D5091" i="6"/>
  <c r="D5099" i="6"/>
  <c r="D5107" i="6"/>
  <c r="D5115" i="6"/>
  <c r="D5123" i="6"/>
  <c r="D5131" i="6"/>
  <c r="D5139" i="6"/>
  <c r="D5147" i="6"/>
  <c r="D5155" i="6"/>
  <c r="D5163" i="6"/>
  <c r="D5171" i="6"/>
  <c r="D5179" i="6"/>
  <c r="D5187" i="6"/>
  <c r="D5195" i="6"/>
  <c r="D5203" i="6"/>
  <c r="D5211" i="6"/>
  <c r="D5219" i="6"/>
  <c r="D5227" i="6"/>
  <c r="D5235" i="6"/>
  <c r="D1190" i="6"/>
  <c r="D1559" i="6"/>
  <c r="D1815" i="6"/>
  <c r="D2071" i="6"/>
  <c r="D2327" i="6"/>
  <c r="D2481" i="6"/>
  <c r="D2609" i="6"/>
  <c r="D2737" i="6"/>
  <c r="D2865" i="6"/>
  <c r="D2993" i="6"/>
  <c r="D3097" i="6"/>
  <c r="D3153" i="6"/>
  <c r="D3211" i="6"/>
  <c r="D3268" i="6"/>
  <c r="D3324" i="6"/>
  <c r="D3381" i="6"/>
  <c r="D3439" i="6"/>
  <c r="D3495" i="6"/>
  <c r="D3552" i="6"/>
  <c r="D3609" i="6"/>
  <c r="D3665" i="6"/>
  <c r="D3723" i="6"/>
  <c r="D3780" i="6"/>
  <c r="D3824" i="6"/>
  <c r="D3867" i="6"/>
  <c r="D3909" i="6"/>
  <c r="D3952" i="6"/>
  <c r="D3995" i="6"/>
  <c r="D4037" i="6"/>
  <c r="D4080" i="6"/>
  <c r="D4123" i="6"/>
  <c r="D4165" i="6"/>
  <c r="D4208" i="6"/>
  <c r="D4251" i="6"/>
  <c r="D4293" i="6"/>
  <c r="D4336" i="6"/>
  <c r="D4379" i="6"/>
  <c r="D4411" i="6"/>
  <c r="D4443" i="6"/>
  <c r="D4475" i="6"/>
  <c r="D4507" i="6"/>
  <c r="D4539" i="6"/>
  <c r="D4562" i="6"/>
  <c r="D4573" i="6"/>
  <c r="D4583" i="6"/>
  <c r="D4594" i="6"/>
  <c r="D4605" i="6"/>
  <c r="D4615" i="6"/>
  <c r="D4626" i="6"/>
  <c r="D4637" i="6"/>
  <c r="D4647" i="6"/>
  <c r="D4658" i="6"/>
  <c r="D4669" i="6"/>
  <c r="D4679" i="6"/>
  <c r="D4690" i="6"/>
  <c r="D4701" i="6"/>
  <c r="D4711" i="6"/>
  <c r="D4722" i="6"/>
  <c r="D4733" i="6"/>
  <c r="D4743" i="6"/>
  <c r="D4754" i="6"/>
  <c r="D4765" i="6"/>
  <c r="D4775" i="6"/>
  <c r="D4786" i="6"/>
  <c r="D4797" i="6"/>
  <c r="D4807" i="6"/>
  <c r="D4818" i="6"/>
  <c r="D4829" i="6"/>
  <c r="D4839" i="6"/>
  <c r="D4850" i="6"/>
  <c r="D4861" i="6"/>
  <c r="D4871" i="6"/>
  <c r="D4882" i="6"/>
  <c r="D4893" i="6"/>
  <c r="D4903" i="6"/>
  <c r="D4914" i="6"/>
  <c r="D4925" i="6"/>
  <c r="D4935" i="6"/>
  <c r="D4946" i="6"/>
  <c r="D4957" i="6"/>
  <c r="D4967" i="6"/>
  <c r="D4978" i="6"/>
  <c r="D4989" i="6"/>
  <c r="D4999" i="6"/>
  <c r="D5010" i="6"/>
  <c r="D5020" i="6"/>
  <c r="D5028" i="6"/>
  <c r="D5036" i="6"/>
  <c r="D5044" i="6"/>
  <c r="D5052" i="6"/>
  <c r="D5060" i="6"/>
  <c r="D5068" i="6"/>
  <c r="D5076" i="6"/>
  <c r="D5084" i="6"/>
  <c r="D5092" i="6"/>
  <c r="D5100" i="6"/>
  <c r="D5108" i="6"/>
  <c r="D5116" i="6"/>
  <c r="D5124" i="6"/>
  <c r="D5132" i="6"/>
  <c r="D5140" i="6"/>
  <c r="D5148" i="6"/>
  <c r="D5156" i="6"/>
  <c r="D5164" i="6"/>
  <c r="D5172" i="6"/>
  <c r="D5180" i="6"/>
  <c r="D5188" i="6"/>
  <c r="D5196" i="6"/>
  <c r="D5204" i="6"/>
  <c r="D5212" i="6"/>
  <c r="D5220" i="6"/>
  <c r="D5228" i="6"/>
  <c r="D5236" i="6"/>
  <c r="E38" i="6"/>
  <c r="B1" i="6"/>
  <c r="F1" i="6"/>
  <c r="J1" i="6"/>
  <c r="N1" i="6"/>
  <c r="R1" i="6"/>
  <c r="V1" i="6"/>
  <c r="Z1" i="6"/>
  <c r="AD1" i="6"/>
  <c r="AH1" i="6"/>
  <c r="AL1" i="6"/>
  <c r="AP1" i="6"/>
  <c r="AT1" i="6"/>
  <c r="AX1" i="6"/>
  <c r="BB1" i="6"/>
  <c r="BF1" i="6"/>
  <c r="BJ1" i="6"/>
  <c r="BN1" i="6"/>
  <c r="BR1" i="6"/>
  <c r="BV1" i="6"/>
  <c r="BZ1" i="6"/>
  <c r="CD1" i="6"/>
  <c r="CH1" i="6"/>
  <c r="CL1" i="6"/>
  <c r="CP1" i="6"/>
  <c r="CT1" i="6"/>
  <c r="CX1" i="6"/>
  <c r="DB1" i="6"/>
  <c r="DF1" i="6"/>
  <c r="DJ1" i="6"/>
  <c r="DN1" i="6"/>
  <c r="DR1" i="6"/>
  <c r="DV1" i="6"/>
  <c r="DZ1" i="6"/>
  <c r="ED1" i="6"/>
  <c r="EH1" i="6"/>
  <c r="EL1" i="6"/>
  <c r="EP1" i="6"/>
  <c r="ET1" i="6"/>
  <c r="EX1" i="6"/>
  <c r="FB1" i="6"/>
  <c r="FF1" i="6"/>
  <c r="FJ1" i="6"/>
  <c r="FN1" i="6"/>
  <c r="FR1" i="6"/>
  <c r="FV1" i="6"/>
  <c r="FZ1" i="6"/>
  <c r="GD1" i="6"/>
  <c r="GH1" i="6"/>
  <c r="GL1" i="6"/>
  <c r="GP1" i="6"/>
  <c r="GT1" i="6"/>
  <c r="GX1" i="6"/>
  <c r="HB1" i="6"/>
  <c r="HF1" i="6"/>
  <c r="HJ1" i="6"/>
  <c r="HN1" i="6"/>
  <c r="HR1" i="6"/>
  <c r="HV1" i="6"/>
  <c r="HZ1" i="6"/>
  <c r="ID1" i="6"/>
  <c r="IH1" i="6"/>
  <c r="IL1" i="6"/>
  <c r="IP1" i="6"/>
  <c r="IT1" i="6"/>
  <c r="IX1" i="6"/>
  <c r="JB1" i="6"/>
  <c r="JF1" i="6"/>
  <c r="JJ1" i="6"/>
  <c r="JN1" i="6"/>
  <c r="JR1" i="6"/>
  <c r="JV1" i="6"/>
  <c r="JZ1" i="6"/>
  <c r="KD1" i="6"/>
  <c r="KH1" i="6"/>
  <c r="KL1" i="6"/>
  <c r="KP1" i="6"/>
  <c r="KT1" i="6"/>
  <c r="KX1" i="6"/>
  <c r="LB1" i="6"/>
  <c r="LF1" i="6"/>
  <c r="LJ1" i="6"/>
  <c r="LN1" i="6"/>
  <c r="LR1" i="6"/>
  <c r="C1" i="6"/>
  <c r="G1" i="6"/>
  <c r="K1" i="6"/>
  <c r="O1" i="6"/>
  <c r="S1" i="6"/>
  <c r="W1" i="6"/>
  <c r="AA1" i="6"/>
  <c r="AE1" i="6"/>
  <c r="AI1" i="6"/>
  <c r="AM1" i="6"/>
  <c r="AQ1" i="6"/>
  <c r="AU1" i="6"/>
  <c r="AY1" i="6"/>
  <c r="BC1" i="6"/>
  <c r="D1" i="6"/>
  <c r="H1" i="6"/>
  <c r="L1" i="6"/>
  <c r="P1" i="6"/>
  <c r="T1" i="6"/>
  <c r="X1" i="6"/>
  <c r="AB1" i="6"/>
  <c r="AF1" i="6"/>
  <c r="AJ1" i="6"/>
  <c r="AN1" i="6"/>
  <c r="AR1" i="6"/>
  <c r="AV1" i="6"/>
  <c r="AZ1" i="6"/>
  <c r="BD1" i="6"/>
  <c r="BH1" i="6"/>
  <c r="BL1" i="6"/>
  <c r="BP1" i="6"/>
  <c r="BT1" i="6"/>
  <c r="BX1" i="6"/>
  <c r="CB1" i="6"/>
  <c r="CF1" i="6"/>
  <c r="CJ1" i="6"/>
  <c r="CN1" i="6"/>
  <c r="CR1" i="6"/>
  <c r="CV1" i="6"/>
  <c r="CZ1" i="6"/>
  <c r="DD1" i="6"/>
  <c r="DH1" i="6"/>
  <c r="DL1" i="6"/>
  <c r="DP1" i="6"/>
  <c r="DT1" i="6"/>
  <c r="DX1" i="6"/>
  <c r="EB1" i="6"/>
  <c r="EF1" i="6"/>
  <c r="EJ1" i="6"/>
  <c r="EN1" i="6"/>
  <c r="ER1" i="6"/>
  <c r="EV1" i="6"/>
  <c r="EZ1" i="6"/>
  <c r="FD1" i="6"/>
  <c r="FH1" i="6"/>
  <c r="FL1" i="6"/>
  <c r="FP1" i="6"/>
  <c r="FT1" i="6"/>
  <c r="FX1" i="6"/>
  <c r="GB1" i="6"/>
  <c r="GF1" i="6"/>
  <c r="GJ1" i="6"/>
  <c r="GN1" i="6"/>
  <c r="GR1" i="6"/>
  <c r="GV1" i="6"/>
  <c r="GZ1" i="6"/>
  <c r="HD1" i="6"/>
  <c r="HH1" i="6"/>
  <c r="HL1" i="6"/>
  <c r="HP1" i="6"/>
  <c r="HT1" i="6"/>
  <c r="HX1" i="6"/>
  <c r="IB1" i="6"/>
  <c r="IF1" i="6"/>
  <c r="IJ1" i="6"/>
  <c r="IN1" i="6"/>
  <c r="IR1" i="6"/>
  <c r="IV1" i="6"/>
  <c r="IZ1" i="6"/>
  <c r="JD1" i="6"/>
  <c r="JH1" i="6"/>
  <c r="JL1" i="6"/>
  <c r="JP1" i="6"/>
  <c r="JT1" i="6"/>
  <c r="JX1" i="6"/>
  <c r="KB1" i="6"/>
  <c r="KF1" i="6"/>
  <c r="KJ1" i="6"/>
  <c r="KN1" i="6"/>
  <c r="KR1" i="6"/>
  <c r="KV1" i="6"/>
  <c r="KZ1" i="6"/>
  <c r="LD1" i="6"/>
  <c r="LH1" i="6"/>
  <c r="LL1" i="6"/>
  <c r="LP1" i="6"/>
  <c r="LT1" i="6"/>
  <c r="LX1" i="6"/>
  <c r="MB1" i="6"/>
  <c r="E1" i="6"/>
  <c r="U1" i="6"/>
  <c r="AK1" i="6"/>
  <c r="BA1" i="6"/>
  <c r="BK1" i="6"/>
  <c r="BS1" i="6"/>
  <c r="CA1" i="6"/>
  <c r="CI1" i="6"/>
  <c r="CQ1" i="6"/>
  <c r="CY1" i="6"/>
  <c r="DG1" i="6"/>
  <c r="DO1" i="6"/>
  <c r="DW1" i="6"/>
  <c r="EE1" i="6"/>
  <c r="EM1" i="6"/>
  <c r="EU1" i="6"/>
  <c r="FC1" i="6"/>
  <c r="FK1" i="6"/>
  <c r="FS1" i="6"/>
  <c r="GA1" i="6"/>
  <c r="GI1" i="6"/>
  <c r="GQ1" i="6"/>
  <c r="GY1" i="6"/>
  <c r="HG1" i="6"/>
  <c r="HO1" i="6"/>
  <c r="HW1" i="6"/>
  <c r="IE1" i="6"/>
  <c r="IM1" i="6"/>
  <c r="IU1" i="6"/>
  <c r="JC1" i="6"/>
  <c r="JK1" i="6"/>
  <c r="JS1" i="6"/>
  <c r="KA1" i="6"/>
  <c r="KI1" i="6"/>
  <c r="KQ1" i="6"/>
  <c r="KY1" i="6"/>
  <c r="LG1" i="6"/>
  <c r="LO1" i="6"/>
  <c r="LV1" i="6"/>
  <c r="MA1" i="6"/>
  <c r="MF1" i="6"/>
  <c r="MJ1" i="6"/>
  <c r="MN1" i="6"/>
  <c r="MR1" i="6"/>
  <c r="MV1" i="6"/>
  <c r="MZ1" i="6"/>
  <c r="ND1" i="6"/>
  <c r="NH1" i="6"/>
  <c r="NL1" i="6"/>
  <c r="NP1" i="6"/>
  <c r="NT1" i="6"/>
  <c r="NX1" i="6"/>
  <c r="OB1" i="6"/>
  <c r="OF1" i="6"/>
  <c r="OJ1" i="6"/>
  <c r="ON1" i="6"/>
  <c r="OR1" i="6"/>
  <c r="OV1" i="6"/>
  <c r="OZ1" i="6"/>
  <c r="PD1" i="6"/>
  <c r="PH1" i="6"/>
  <c r="PL1" i="6"/>
  <c r="PP1" i="6"/>
  <c r="PT1" i="6"/>
  <c r="PX1" i="6"/>
  <c r="QB1" i="6"/>
  <c r="QF1" i="6"/>
  <c r="QJ1" i="6"/>
  <c r="QN1" i="6"/>
  <c r="QR1" i="6"/>
  <c r="QV1" i="6"/>
  <c r="QZ1" i="6"/>
  <c r="RD1" i="6"/>
  <c r="RH1" i="6"/>
  <c r="RL1" i="6"/>
  <c r="RP1" i="6"/>
  <c r="RT1" i="6"/>
  <c r="RX1" i="6"/>
  <c r="SB1" i="6"/>
  <c r="SF1" i="6"/>
  <c r="SJ1" i="6"/>
  <c r="SN1" i="6"/>
  <c r="SR1" i="6"/>
  <c r="SV1" i="6"/>
  <c r="SZ1" i="6"/>
  <c r="I1" i="6"/>
  <c r="Y1" i="6"/>
  <c r="AO1" i="6"/>
  <c r="BE1" i="6"/>
  <c r="BM1" i="6"/>
  <c r="BU1" i="6"/>
  <c r="CC1" i="6"/>
  <c r="CK1" i="6"/>
  <c r="CS1" i="6"/>
  <c r="DA1" i="6"/>
  <c r="M1" i="6"/>
  <c r="AC1" i="6"/>
  <c r="AS1" i="6"/>
  <c r="BG1" i="6"/>
  <c r="BO1" i="6"/>
  <c r="BW1" i="6"/>
  <c r="CE1" i="6"/>
  <c r="CM1" i="6"/>
  <c r="CU1" i="6"/>
  <c r="DC1" i="6"/>
  <c r="DK1" i="6"/>
  <c r="DS1" i="6"/>
  <c r="EA1" i="6"/>
  <c r="EI1" i="6"/>
  <c r="EQ1" i="6"/>
  <c r="EY1" i="6"/>
  <c r="FG1" i="6"/>
  <c r="FO1" i="6"/>
  <c r="FW1" i="6"/>
  <c r="GE1" i="6"/>
  <c r="GM1" i="6"/>
  <c r="GU1" i="6"/>
  <c r="HC1" i="6"/>
  <c r="HK1" i="6"/>
  <c r="HS1" i="6"/>
  <c r="IA1" i="6"/>
  <c r="II1" i="6"/>
  <c r="IQ1" i="6"/>
  <c r="IY1" i="6"/>
  <c r="JG1" i="6"/>
  <c r="JO1" i="6"/>
  <c r="JW1" i="6"/>
  <c r="KE1" i="6"/>
  <c r="KM1" i="6"/>
  <c r="KU1" i="6"/>
  <c r="LC1" i="6"/>
  <c r="LK1" i="6"/>
  <c r="LS1" i="6"/>
  <c r="LY1" i="6"/>
  <c r="MD1" i="6"/>
  <c r="MH1" i="6"/>
  <c r="ML1" i="6"/>
  <c r="MP1" i="6"/>
  <c r="MT1" i="6"/>
  <c r="MX1" i="6"/>
  <c r="NB1" i="6"/>
  <c r="NF1" i="6"/>
  <c r="NJ1" i="6"/>
  <c r="NN1" i="6"/>
  <c r="NR1" i="6"/>
  <c r="NV1" i="6"/>
  <c r="NZ1" i="6"/>
  <c r="OD1" i="6"/>
  <c r="OH1" i="6"/>
  <c r="OL1" i="6"/>
  <c r="OP1" i="6"/>
  <c r="OT1" i="6"/>
  <c r="OX1" i="6"/>
  <c r="PB1" i="6"/>
  <c r="PF1" i="6"/>
  <c r="PJ1" i="6"/>
  <c r="PN1" i="6"/>
  <c r="PR1" i="6"/>
  <c r="PV1" i="6"/>
  <c r="PZ1" i="6"/>
  <c r="QD1" i="6"/>
  <c r="QH1" i="6"/>
  <c r="QL1" i="6"/>
  <c r="QP1" i="6"/>
  <c r="QT1" i="6"/>
  <c r="QX1" i="6"/>
  <c r="RB1" i="6"/>
  <c r="RF1" i="6"/>
  <c r="RJ1" i="6"/>
  <c r="RN1" i="6"/>
  <c r="RR1" i="6"/>
  <c r="RV1" i="6"/>
  <c r="RZ1" i="6"/>
  <c r="SD1" i="6"/>
  <c r="SH1" i="6"/>
  <c r="SL1" i="6"/>
  <c r="SP1" i="6"/>
  <c r="ST1" i="6"/>
  <c r="SX1" i="6"/>
  <c r="TB1" i="6"/>
  <c r="TF1" i="6"/>
  <c r="TJ1" i="6"/>
  <c r="TN1" i="6"/>
  <c r="TR1" i="6"/>
  <c r="TV1" i="6"/>
  <c r="TZ1" i="6"/>
  <c r="UD1" i="6"/>
  <c r="UH1" i="6"/>
  <c r="UL1" i="6"/>
  <c r="UP1" i="6"/>
  <c r="UT1" i="6"/>
  <c r="UX1" i="6"/>
  <c r="VB1" i="6"/>
  <c r="VF1" i="6"/>
  <c r="VJ1" i="6"/>
  <c r="VN1" i="6"/>
  <c r="VR1" i="6"/>
  <c r="VV1" i="6"/>
  <c r="VZ1" i="6"/>
  <c r="WD1" i="6"/>
  <c r="WH1" i="6"/>
  <c r="WL1" i="6"/>
  <c r="WP1" i="6"/>
  <c r="WT1" i="6"/>
  <c r="WX1" i="6"/>
  <c r="XB1" i="6"/>
  <c r="XF1" i="6"/>
  <c r="XJ1" i="6"/>
  <c r="XN1" i="6"/>
  <c r="XR1" i="6"/>
  <c r="XV1" i="6"/>
  <c r="XZ1" i="6"/>
  <c r="YD1" i="6"/>
  <c r="Q1" i="6"/>
  <c r="BQ1" i="6"/>
  <c r="CW1" i="6"/>
  <c r="DQ1" i="6"/>
  <c r="EG1" i="6"/>
  <c r="EW1" i="6"/>
  <c r="FM1" i="6"/>
  <c r="GC1" i="6"/>
  <c r="GS1" i="6"/>
  <c r="HI1" i="6"/>
  <c r="HY1" i="6"/>
  <c r="IO1" i="6"/>
  <c r="JE1" i="6"/>
  <c r="JU1" i="6"/>
  <c r="KK1" i="6"/>
  <c r="LA1" i="6"/>
  <c r="LQ1" i="6"/>
  <c r="MC1" i="6"/>
  <c r="MK1" i="6"/>
  <c r="MS1" i="6"/>
  <c r="NA1" i="6"/>
  <c r="NI1" i="6"/>
  <c r="NQ1" i="6"/>
  <c r="NY1" i="6"/>
  <c r="OG1" i="6"/>
  <c r="OO1" i="6"/>
  <c r="OW1" i="6"/>
  <c r="PE1" i="6"/>
  <c r="PM1" i="6"/>
  <c r="PU1" i="6"/>
  <c r="QC1" i="6"/>
  <c r="QK1" i="6"/>
  <c r="QS1" i="6"/>
  <c r="RA1" i="6"/>
  <c r="RI1" i="6"/>
  <c r="RQ1" i="6"/>
  <c r="RY1" i="6"/>
  <c r="SG1" i="6"/>
  <c r="SO1" i="6"/>
  <c r="SW1" i="6"/>
  <c r="TD1" i="6"/>
  <c r="TI1" i="6"/>
  <c r="TO1" i="6"/>
  <c r="TT1" i="6"/>
  <c r="TY1" i="6"/>
  <c r="UE1" i="6"/>
  <c r="UJ1" i="6"/>
  <c r="UO1" i="6"/>
  <c r="UU1" i="6"/>
  <c r="UZ1" i="6"/>
  <c r="VE1" i="6"/>
  <c r="VK1" i="6"/>
  <c r="VP1" i="6"/>
  <c r="VU1" i="6"/>
  <c r="WA1" i="6"/>
  <c r="WF1" i="6"/>
  <c r="WK1" i="6"/>
  <c r="WQ1" i="6"/>
  <c r="WV1" i="6"/>
  <c r="XA1" i="6"/>
  <c r="XG1" i="6"/>
  <c r="XL1" i="6"/>
  <c r="XQ1" i="6"/>
  <c r="XW1" i="6"/>
  <c r="YB1" i="6"/>
  <c r="YG1" i="6"/>
  <c r="YK1" i="6"/>
  <c r="YO1" i="6"/>
  <c r="YS1" i="6"/>
  <c r="YW1" i="6"/>
  <c r="ZA1" i="6"/>
  <c r="ZE1" i="6"/>
  <c r="ZI1" i="6"/>
  <c r="ZM1" i="6"/>
  <c r="ZQ1" i="6"/>
  <c r="ZU1" i="6"/>
  <c r="ZY1" i="6"/>
  <c r="D2" i="6"/>
  <c r="H2" i="6"/>
  <c r="L2" i="6"/>
  <c r="P2" i="6"/>
  <c r="T2" i="6"/>
  <c r="X2" i="6"/>
  <c r="AB2" i="6"/>
  <c r="AF2" i="6"/>
  <c r="AJ2" i="6"/>
  <c r="AN2" i="6"/>
  <c r="AR2" i="6"/>
  <c r="AV2" i="6"/>
  <c r="AZ2" i="6"/>
  <c r="BD2" i="6"/>
  <c r="BH2" i="6"/>
  <c r="BL2" i="6"/>
  <c r="BP2" i="6"/>
  <c r="BT2" i="6"/>
  <c r="BX2" i="6"/>
  <c r="CB2" i="6"/>
  <c r="CF2" i="6"/>
  <c r="CJ2" i="6"/>
  <c r="CN2" i="6"/>
  <c r="CR2" i="6"/>
  <c r="CV2" i="6"/>
  <c r="CZ2" i="6"/>
  <c r="DD2" i="6"/>
  <c r="DH2" i="6"/>
  <c r="DL2" i="6"/>
  <c r="DP2" i="6"/>
  <c r="DT2" i="6"/>
  <c r="DX2" i="6"/>
  <c r="EB2" i="6"/>
  <c r="EF2" i="6"/>
  <c r="EJ2" i="6"/>
  <c r="EN2" i="6"/>
  <c r="ER2" i="6"/>
  <c r="EV2" i="6"/>
  <c r="EZ2" i="6"/>
  <c r="FD2" i="6"/>
  <c r="FH2" i="6"/>
  <c r="FL2" i="6"/>
  <c r="FP2" i="6"/>
  <c r="FT2" i="6"/>
  <c r="FX2" i="6"/>
  <c r="AG1" i="6"/>
  <c r="BY1" i="6"/>
  <c r="DE1" i="6"/>
  <c r="DU1" i="6"/>
  <c r="EK1" i="6"/>
  <c r="FA1" i="6"/>
  <c r="FQ1" i="6"/>
  <c r="GG1" i="6"/>
  <c r="GW1" i="6"/>
  <c r="HM1" i="6"/>
  <c r="IC1" i="6"/>
  <c r="IS1" i="6"/>
  <c r="JI1" i="6"/>
  <c r="JY1" i="6"/>
  <c r="KO1" i="6"/>
  <c r="LE1" i="6"/>
  <c r="LU1" i="6"/>
  <c r="ME1" i="6"/>
  <c r="MM1" i="6"/>
  <c r="MU1" i="6"/>
  <c r="NC1" i="6"/>
  <c r="NK1" i="6"/>
  <c r="NS1" i="6"/>
  <c r="OA1" i="6"/>
  <c r="OI1" i="6"/>
  <c r="OQ1" i="6"/>
  <c r="OY1" i="6"/>
  <c r="PG1" i="6"/>
  <c r="PO1" i="6"/>
  <c r="PW1" i="6"/>
  <c r="QE1" i="6"/>
  <c r="QM1" i="6"/>
  <c r="QU1" i="6"/>
  <c r="RC1" i="6"/>
  <c r="RK1" i="6"/>
  <c r="RS1" i="6"/>
  <c r="SA1" i="6"/>
  <c r="SI1" i="6"/>
  <c r="SQ1" i="6"/>
  <c r="SY1" i="6"/>
  <c r="TE1" i="6"/>
  <c r="TK1" i="6"/>
  <c r="TP1" i="6"/>
  <c r="TU1" i="6"/>
  <c r="UA1" i="6"/>
  <c r="UF1" i="6"/>
  <c r="UK1" i="6"/>
  <c r="UQ1" i="6"/>
  <c r="UV1" i="6"/>
  <c r="VA1" i="6"/>
  <c r="VG1" i="6"/>
  <c r="VL1" i="6"/>
  <c r="VQ1" i="6"/>
  <c r="VW1" i="6"/>
  <c r="WB1" i="6"/>
  <c r="WG1" i="6"/>
  <c r="WM1" i="6"/>
  <c r="WR1" i="6"/>
  <c r="WW1" i="6"/>
  <c r="XC1" i="6"/>
  <c r="XH1" i="6"/>
  <c r="XM1" i="6"/>
  <c r="XS1" i="6"/>
  <c r="XX1" i="6"/>
  <c r="YC1" i="6"/>
  <c r="YH1" i="6"/>
  <c r="YL1" i="6"/>
  <c r="YP1" i="6"/>
  <c r="YT1" i="6"/>
  <c r="YX1" i="6"/>
  <c r="ZB1" i="6"/>
  <c r="ZF1" i="6"/>
  <c r="ZJ1" i="6"/>
  <c r="ZN1" i="6"/>
  <c r="AW1" i="6"/>
  <c r="CG1" i="6"/>
  <c r="DI1" i="6"/>
  <c r="DY1" i="6"/>
  <c r="EO1" i="6"/>
  <c r="FE1" i="6"/>
  <c r="FU1" i="6"/>
  <c r="GK1" i="6"/>
  <c r="HA1" i="6"/>
  <c r="HQ1" i="6"/>
  <c r="IG1" i="6"/>
  <c r="IW1" i="6"/>
  <c r="JM1" i="6"/>
  <c r="KC1" i="6"/>
  <c r="KS1" i="6"/>
  <c r="LI1" i="6"/>
  <c r="LW1" i="6"/>
  <c r="MG1" i="6"/>
  <c r="MO1" i="6"/>
  <c r="MW1" i="6"/>
  <c r="NE1" i="6"/>
  <c r="NM1" i="6"/>
  <c r="NU1" i="6"/>
  <c r="OC1" i="6"/>
  <c r="OK1" i="6"/>
  <c r="OS1" i="6"/>
  <c r="PA1" i="6"/>
  <c r="PI1" i="6"/>
  <c r="PQ1" i="6"/>
  <c r="PY1" i="6"/>
  <c r="QG1" i="6"/>
  <c r="QO1" i="6"/>
  <c r="QW1" i="6"/>
  <c r="RE1" i="6"/>
  <c r="RM1" i="6"/>
  <c r="RU1" i="6"/>
  <c r="SC1" i="6"/>
  <c r="SK1" i="6"/>
  <c r="SS1" i="6"/>
  <c r="TA1" i="6"/>
  <c r="TG1" i="6"/>
  <c r="TL1" i="6"/>
  <c r="TQ1" i="6"/>
  <c r="TW1" i="6"/>
  <c r="UB1" i="6"/>
  <c r="UG1" i="6"/>
  <c r="UM1" i="6"/>
  <c r="UR1" i="6"/>
  <c r="UW1" i="6"/>
  <c r="VC1" i="6"/>
  <c r="VH1" i="6"/>
  <c r="VM1" i="6"/>
  <c r="VS1" i="6"/>
  <c r="VX1" i="6"/>
  <c r="WC1" i="6"/>
  <c r="WI1" i="6"/>
  <c r="WN1" i="6"/>
  <c r="WS1" i="6"/>
  <c r="WY1" i="6"/>
  <c r="XD1" i="6"/>
  <c r="XI1" i="6"/>
  <c r="XO1" i="6"/>
  <c r="XT1" i="6"/>
  <c r="XY1" i="6"/>
  <c r="YE1" i="6"/>
  <c r="YI1" i="6"/>
  <c r="YM1" i="6"/>
  <c r="YQ1" i="6"/>
  <c r="YU1" i="6"/>
  <c r="YY1" i="6"/>
  <c r="ZC1" i="6"/>
  <c r="ZG1" i="6"/>
  <c r="ZK1" i="6"/>
  <c r="ZO1" i="6"/>
  <c r="ZS1" i="6"/>
  <c r="ZW1" i="6"/>
  <c r="B2" i="6"/>
  <c r="F2" i="6"/>
  <c r="J2" i="6"/>
  <c r="N2" i="6"/>
  <c r="R2" i="6"/>
  <c r="V2" i="6"/>
  <c r="Z2" i="6"/>
  <c r="AD2" i="6"/>
  <c r="AH2" i="6"/>
  <c r="AL2" i="6"/>
  <c r="AP2" i="6"/>
  <c r="AT2" i="6"/>
  <c r="AX2" i="6"/>
  <c r="BB2" i="6"/>
  <c r="BF2" i="6"/>
  <c r="BJ2" i="6"/>
  <c r="BN2" i="6"/>
  <c r="BR2" i="6"/>
  <c r="BV2" i="6"/>
  <c r="BZ2" i="6"/>
  <c r="CD2" i="6"/>
  <c r="CH2" i="6"/>
  <c r="CL2" i="6"/>
  <c r="CP2" i="6"/>
  <c r="CT2" i="6"/>
  <c r="CX2" i="6"/>
  <c r="DB2" i="6"/>
  <c r="DF2" i="6"/>
  <c r="DJ2" i="6"/>
  <c r="DN2" i="6"/>
  <c r="DR2" i="6"/>
  <c r="DV2" i="6"/>
  <c r="DZ2" i="6"/>
  <c r="ED2" i="6"/>
  <c r="EH2" i="6"/>
  <c r="EL2" i="6"/>
  <c r="EP2" i="6"/>
  <c r="ET2" i="6"/>
  <c r="EX2" i="6"/>
  <c r="FB2" i="6"/>
  <c r="FF2" i="6"/>
  <c r="FJ2" i="6"/>
  <c r="FN2" i="6"/>
  <c r="FR2" i="6"/>
  <c r="FV2" i="6"/>
  <c r="FZ2" i="6"/>
  <c r="GD2" i="6"/>
  <c r="GH2" i="6"/>
  <c r="GL2" i="6"/>
  <c r="GP2" i="6"/>
  <c r="GT2" i="6"/>
  <c r="GX2" i="6"/>
  <c r="HB2" i="6"/>
  <c r="HF2" i="6"/>
  <c r="HJ2" i="6"/>
  <c r="HN2" i="6"/>
  <c r="HR2" i="6"/>
  <c r="HV2" i="6"/>
  <c r="HZ2" i="6"/>
  <c r="ID2" i="6"/>
  <c r="IH2" i="6"/>
  <c r="IL2" i="6"/>
  <c r="IP2" i="6"/>
  <c r="IT2" i="6"/>
  <c r="IX2" i="6"/>
  <c r="JB2" i="6"/>
  <c r="JF2" i="6"/>
  <c r="JJ2" i="6"/>
  <c r="JN2" i="6"/>
  <c r="JR2" i="6"/>
  <c r="JV2" i="6"/>
  <c r="JZ2" i="6"/>
  <c r="KD2" i="6"/>
  <c r="KH2" i="6"/>
  <c r="KL2" i="6"/>
  <c r="KP2" i="6"/>
  <c r="KT2" i="6"/>
  <c r="KX2" i="6"/>
  <c r="LB2" i="6"/>
  <c r="LF2" i="6"/>
  <c r="LJ2" i="6"/>
  <c r="LN2" i="6"/>
  <c r="LR2" i="6"/>
  <c r="LV2" i="6"/>
  <c r="LZ2" i="6"/>
  <c r="MD2" i="6"/>
  <c r="MH2" i="6"/>
  <c r="ML2" i="6"/>
  <c r="MP2" i="6"/>
  <c r="MT2" i="6"/>
  <c r="MX2" i="6"/>
  <c r="NB2" i="6"/>
  <c r="NF2" i="6"/>
  <c r="NJ2" i="6"/>
  <c r="BI1" i="6"/>
  <c r="ES1" i="6"/>
  <c r="HE1" i="6"/>
  <c r="JQ1" i="6"/>
  <c r="LZ1" i="6"/>
  <c r="NG1" i="6"/>
  <c r="OM1" i="6"/>
  <c r="PS1" i="6"/>
  <c r="QY1" i="6"/>
  <c r="SE1" i="6"/>
  <c r="TH1" i="6"/>
  <c r="UC1" i="6"/>
  <c r="UY1" i="6"/>
  <c r="VT1" i="6"/>
  <c r="WO1" i="6"/>
  <c r="XK1" i="6"/>
  <c r="YF1" i="6"/>
  <c r="YV1" i="6"/>
  <c r="ZL1" i="6"/>
  <c r="ZV1" i="6"/>
  <c r="E2" i="6"/>
  <c r="M2" i="6"/>
  <c r="U2" i="6"/>
  <c r="AC2" i="6"/>
  <c r="AK2" i="6"/>
  <c r="AS2" i="6"/>
  <c r="BA2" i="6"/>
  <c r="BI2" i="6"/>
  <c r="BQ2" i="6"/>
  <c r="BY2" i="6"/>
  <c r="CG2" i="6"/>
  <c r="CO2" i="6"/>
  <c r="CW2" i="6"/>
  <c r="DE2" i="6"/>
  <c r="DM2" i="6"/>
  <c r="DU2" i="6"/>
  <c r="EC2" i="6"/>
  <c r="EK2" i="6"/>
  <c r="ES2" i="6"/>
  <c r="FA2" i="6"/>
  <c r="FI2" i="6"/>
  <c r="FQ2" i="6"/>
  <c r="FY2" i="6"/>
  <c r="GE2" i="6"/>
  <c r="GJ2" i="6"/>
  <c r="GO2" i="6"/>
  <c r="GU2" i="6"/>
  <c r="GZ2" i="6"/>
  <c r="HE2" i="6"/>
  <c r="HK2" i="6"/>
  <c r="HP2" i="6"/>
  <c r="HU2" i="6"/>
  <c r="IA2" i="6"/>
  <c r="IF2" i="6"/>
  <c r="IK2" i="6"/>
  <c r="IQ2" i="6"/>
  <c r="IV2" i="6"/>
  <c r="JA2" i="6"/>
  <c r="JG2" i="6"/>
  <c r="JL2" i="6"/>
  <c r="JQ2" i="6"/>
  <c r="JW2" i="6"/>
  <c r="KB2" i="6"/>
  <c r="KG2" i="6"/>
  <c r="KM2" i="6"/>
  <c r="KR2" i="6"/>
  <c r="KW2" i="6"/>
  <c r="LC2" i="6"/>
  <c r="LH2" i="6"/>
  <c r="LM2" i="6"/>
  <c r="LS2" i="6"/>
  <c r="LX2" i="6"/>
  <c r="MC2" i="6"/>
  <c r="MI2" i="6"/>
  <c r="MN2" i="6"/>
  <c r="MS2" i="6"/>
  <c r="MY2" i="6"/>
  <c r="ND2" i="6"/>
  <c r="NI2" i="6"/>
  <c r="NN2" i="6"/>
  <c r="NR2" i="6"/>
  <c r="NV2" i="6"/>
  <c r="NZ2" i="6"/>
  <c r="OD2" i="6"/>
  <c r="OH2" i="6"/>
  <c r="OL2" i="6"/>
  <c r="OP2" i="6"/>
  <c r="OT2" i="6"/>
  <c r="OX2" i="6"/>
  <c r="CO1" i="6"/>
  <c r="FI1" i="6"/>
  <c r="HU1" i="6"/>
  <c r="KG1" i="6"/>
  <c r="MI1" i="6"/>
  <c r="NO1" i="6"/>
  <c r="OU1" i="6"/>
  <c r="QA1" i="6"/>
  <c r="RG1" i="6"/>
  <c r="SM1" i="6"/>
  <c r="TM1" i="6"/>
  <c r="UI1" i="6"/>
  <c r="VD1" i="6"/>
  <c r="VY1" i="6"/>
  <c r="WU1" i="6"/>
  <c r="XP1" i="6"/>
  <c r="YJ1" i="6"/>
  <c r="YZ1" i="6"/>
  <c r="ZP1" i="6"/>
  <c r="ZX1" i="6"/>
  <c r="G2" i="6"/>
  <c r="O2" i="6"/>
  <c r="W2" i="6"/>
  <c r="AE2" i="6"/>
  <c r="AM2" i="6"/>
  <c r="AU2" i="6"/>
  <c r="BC2" i="6"/>
  <c r="BK2" i="6"/>
  <c r="BS2" i="6"/>
  <c r="CA2" i="6"/>
  <c r="CI2" i="6"/>
  <c r="CQ2" i="6"/>
  <c r="CY2" i="6"/>
  <c r="DG2" i="6"/>
  <c r="DO2" i="6"/>
  <c r="DW2" i="6"/>
  <c r="EE2" i="6"/>
  <c r="EM2" i="6"/>
  <c r="EU2" i="6"/>
  <c r="FC2" i="6"/>
  <c r="FK2" i="6"/>
  <c r="FS2" i="6"/>
  <c r="GA2" i="6"/>
  <c r="GF2" i="6"/>
  <c r="GK2" i="6"/>
  <c r="GQ2" i="6"/>
  <c r="GV2" i="6"/>
  <c r="HA2" i="6"/>
  <c r="HG2" i="6"/>
  <c r="HL2" i="6"/>
  <c r="HQ2" i="6"/>
  <c r="HW2" i="6"/>
  <c r="IB2" i="6"/>
  <c r="IG2" i="6"/>
  <c r="IM2" i="6"/>
  <c r="IR2" i="6"/>
  <c r="IW2" i="6"/>
  <c r="JC2" i="6"/>
  <c r="JH2" i="6"/>
  <c r="JM2" i="6"/>
  <c r="JS2" i="6"/>
  <c r="JX2" i="6"/>
  <c r="KC2" i="6"/>
  <c r="KI2" i="6"/>
  <c r="KN2" i="6"/>
  <c r="KS2" i="6"/>
  <c r="KY2" i="6"/>
  <c r="LD2" i="6"/>
  <c r="LI2" i="6"/>
  <c r="LO2" i="6"/>
  <c r="LT2" i="6"/>
  <c r="LY2" i="6"/>
  <c r="ME2" i="6"/>
  <c r="MJ2" i="6"/>
  <c r="MO2" i="6"/>
  <c r="MU2" i="6"/>
  <c r="MZ2" i="6"/>
  <c r="NE2" i="6"/>
  <c r="NK2" i="6"/>
  <c r="NO2" i="6"/>
  <c r="NS2" i="6"/>
  <c r="NW2" i="6"/>
  <c r="OA2" i="6"/>
  <c r="OE2" i="6"/>
  <c r="OI2" i="6"/>
  <c r="DM1" i="6"/>
  <c r="FY1" i="6"/>
  <c r="IK1" i="6"/>
  <c r="KW1" i="6"/>
  <c r="MQ1" i="6"/>
  <c r="NW1" i="6"/>
  <c r="PC1" i="6"/>
  <c r="QI1" i="6"/>
  <c r="RO1" i="6"/>
  <c r="SU1" i="6"/>
  <c r="TS1" i="6"/>
  <c r="UN1" i="6"/>
  <c r="VI1" i="6"/>
  <c r="WE1" i="6"/>
  <c r="WZ1" i="6"/>
  <c r="XU1" i="6"/>
  <c r="YN1" i="6"/>
  <c r="ZD1" i="6"/>
  <c r="ZR1" i="6"/>
  <c r="ZZ1" i="6"/>
  <c r="I2" i="6"/>
  <c r="Q2" i="6"/>
  <c r="Y2" i="6"/>
  <c r="AG2" i="6"/>
  <c r="AO2" i="6"/>
  <c r="AW2" i="6"/>
  <c r="BE2" i="6"/>
  <c r="BM2" i="6"/>
  <c r="BU2" i="6"/>
  <c r="CC2" i="6"/>
  <c r="CK2" i="6"/>
  <c r="CS2" i="6"/>
  <c r="DA2" i="6"/>
  <c r="DI2" i="6"/>
  <c r="DQ2" i="6"/>
  <c r="DY2" i="6"/>
  <c r="EG2" i="6"/>
  <c r="EO2" i="6"/>
  <c r="EW2" i="6"/>
  <c r="FE2" i="6"/>
  <c r="FM2" i="6"/>
  <c r="FU2" i="6"/>
  <c r="GB2" i="6"/>
  <c r="GG2" i="6"/>
  <c r="GM2" i="6"/>
  <c r="GR2" i="6"/>
  <c r="GW2" i="6"/>
  <c r="HC2" i="6"/>
  <c r="HH2" i="6"/>
  <c r="HM2" i="6"/>
  <c r="HS2" i="6"/>
  <c r="HX2" i="6"/>
  <c r="IC2" i="6"/>
  <c r="II2" i="6"/>
  <c r="IN2" i="6"/>
  <c r="IS2" i="6"/>
  <c r="IY2" i="6"/>
  <c r="JD2" i="6"/>
  <c r="JI2" i="6"/>
  <c r="JO2" i="6"/>
  <c r="JT2" i="6"/>
  <c r="JY2" i="6"/>
  <c r="KE2" i="6"/>
  <c r="KJ2" i="6"/>
  <c r="KO2" i="6"/>
  <c r="KU2" i="6"/>
  <c r="KZ2" i="6"/>
  <c r="LE2" i="6"/>
  <c r="LK2" i="6"/>
  <c r="LP2" i="6"/>
  <c r="LU2" i="6"/>
  <c r="MA2" i="6"/>
  <c r="MF2" i="6"/>
  <c r="MK2" i="6"/>
  <c r="MQ2" i="6"/>
  <c r="MV2" i="6"/>
  <c r="NA2" i="6"/>
  <c r="NG2" i="6"/>
  <c r="NL2" i="6"/>
  <c r="NP2" i="6"/>
  <c r="NT2" i="6"/>
  <c r="NX2" i="6"/>
  <c r="OB2" i="6"/>
  <c r="OF2" i="6"/>
  <c r="OJ2" i="6"/>
  <c r="ON2" i="6"/>
  <c r="OR2" i="6"/>
  <c r="OV2" i="6"/>
  <c r="OZ2" i="6"/>
  <c r="PD2" i="6"/>
  <c r="PH2" i="6"/>
  <c r="PL2" i="6"/>
  <c r="PP2" i="6"/>
  <c r="PT2" i="6"/>
  <c r="PX2" i="6"/>
  <c r="QB2" i="6"/>
  <c r="QF2" i="6"/>
  <c r="QJ2" i="6"/>
  <c r="QN2" i="6"/>
  <c r="QR2" i="6"/>
  <c r="QV2" i="6"/>
  <c r="QZ2" i="6"/>
  <c r="RD2" i="6"/>
  <c r="RH2" i="6"/>
  <c r="RL2" i="6"/>
  <c r="RP2" i="6"/>
  <c r="RT2" i="6"/>
  <c r="RX2" i="6"/>
  <c r="SB2" i="6"/>
  <c r="SF2" i="6"/>
  <c r="SJ2" i="6"/>
  <c r="SN2" i="6"/>
  <c r="SR2" i="6"/>
  <c r="SV2" i="6"/>
  <c r="SZ2" i="6"/>
  <c r="TD2" i="6"/>
  <c r="TH2" i="6"/>
  <c r="TL2" i="6"/>
  <c r="TP2" i="6"/>
  <c r="TT2" i="6"/>
  <c r="TX2" i="6"/>
  <c r="UB2" i="6"/>
  <c r="UF2" i="6"/>
  <c r="UJ2" i="6"/>
  <c r="UN2" i="6"/>
  <c r="UR2" i="6"/>
  <c r="UV2" i="6"/>
  <c r="UZ2" i="6"/>
  <c r="VD2" i="6"/>
  <c r="VH2" i="6"/>
  <c r="VL2" i="6"/>
  <c r="VP2" i="6"/>
  <c r="VT2" i="6"/>
  <c r="VX2" i="6"/>
  <c r="WB2" i="6"/>
  <c r="WF2" i="6"/>
  <c r="WJ2" i="6"/>
  <c r="WN2" i="6"/>
  <c r="WR2" i="6"/>
  <c r="WV2" i="6"/>
  <c r="WZ2" i="6"/>
  <c r="XD2" i="6"/>
  <c r="XH2" i="6"/>
  <c r="XL2" i="6"/>
  <c r="XP2" i="6"/>
  <c r="XT2" i="6"/>
  <c r="XX2" i="6"/>
  <c r="YB2" i="6"/>
  <c r="YF2" i="6"/>
  <c r="YJ2" i="6"/>
  <c r="YN2" i="6"/>
  <c r="EC1" i="6"/>
  <c r="MY1" i="6"/>
  <c r="RW1" i="6"/>
  <c r="VO1" i="6"/>
  <c r="YR1" i="6"/>
  <c r="K2" i="6"/>
  <c r="AQ2" i="6"/>
  <c r="BW2" i="6"/>
  <c r="DC2" i="6"/>
  <c r="EI2" i="6"/>
  <c r="FO2" i="6"/>
  <c r="GN2" i="6"/>
  <c r="HI2" i="6"/>
  <c r="IE2" i="6"/>
  <c r="IZ2" i="6"/>
  <c r="JU2" i="6"/>
  <c r="KQ2" i="6"/>
  <c r="LL2" i="6"/>
  <c r="MG2" i="6"/>
  <c r="NC2" i="6"/>
  <c r="NU2" i="6"/>
  <c r="OK2" i="6"/>
  <c r="OS2" i="6"/>
  <c r="PA2" i="6"/>
  <c r="PF2" i="6"/>
  <c r="PK2" i="6"/>
  <c r="PQ2" i="6"/>
  <c r="PV2" i="6"/>
  <c r="QA2" i="6"/>
  <c r="QG2" i="6"/>
  <c r="QL2" i="6"/>
  <c r="QQ2" i="6"/>
  <c r="QW2" i="6"/>
  <c r="RB2" i="6"/>
  <c r="RG2" i="6"/>
  <c r="RM2" i="6"/>
  <c r="RR2" i="6"/>
  <c r="RW2" i="6"/>
  <c r="SC2" i="6"/>
  <c r="SH2" i="6"/>
  <c r="SM2" i="6"/>
  <c r="SS2" i="6"/>
  <c r="SX2" i="6"/>
  <c r="TC2" i="6"/>
  <c r="TI2" i="6"/>
  <c r="TN2" i="6"/>
  <c r="TS2" i="6"/>
  <c r="TY2" i="6"/>
  <c r="UD2" i="6"/>
  <c r="UI2" i="6"/>
  <c r="UO2" i="6"/>
  <c r="UT2" i="6"/>
  <c r="UY2" i="6"/>
  <c r="VE2" i="6"/>
  <c r="VJ2" i="6"/>
  <c r="VO2" i="6"/>
  <c r="VU2" i="6"/>
  <c r="VZ2" i="6"/>
  <c r="WE2" i="6"/>
  <c r="WK2" i="6"/>
  <c r="WP2" i="6"/>
  <c r="WU2" i="6"/>
  <c r="XA2" i="6"/>
  <c r="XF2" i="6"/>
  <c r="XK2" i="6"/>
  <c r="XQ2" i="6"/>
  <c r="XV2" i="6"/>
  <c r="YA2" i="6"/>
  <c r="YG2" i="6"/>
  <c r="YL2" i="6"/>
  <c r="YQ2" i="6"/>
  <c r="YU2" i="6"/>
  <c r="YY2" i="6"/>
  <c r="ZC2" i="6"/>
  <c r="ZG2" i="6"/>
  <c r="ZK2" i="6"/>
  <c r="ZO2" i="6"/>
  <c r="ZS2" i="6"/>
  <c r="ZW2" i="6"/>
  <c r="B3" i="6"/>
  <c r="F3" i="6"/>
  <c r="J3" i="6"/>
  <c r="N3" i="6"/>
  <c r="R3" i="6"/>
  <c r="V3" i="6"/>
  <c r="Z3" i="6"/>
  <c r="AD3" i="6"/>
  <c r="AH3" i="6"/>
  <c r="AL3" i="6"/>
  <c r="AP3" i="6"/>
  <c r="AT3" i="6"/>
  <c r="AX3" i="6"/>
  <c r="BB3" i="6"/>
  <c r="BF3" i="6"/>
  <c r="BJ3" i="6"/>
  <c r="BN3" i="6"/>
  <c r="BR3" i="6"/>
  <c r="BV3" i="6"/>
  <c r="BZ3" i="6"/>
  <c r="CD3" i="6"/>
  <c r="CH3" i="6"/>
  <c r="CL3" i="6"/>
  <c r="CP3" i="6"/>
  <c r="CT3" i="6"/>
  <c r="CX3" i="6"/>
  <c r="DB3" i="6"/>
  <c r="DF3" i="6"/>
  <c r="DJ3" i="6"/>
  <c r="DN3" i="6"/>
  <c r="DR3" i="6"/>
  <c r="DV3" i="6"/>
  <c r="DZ3" i="6"/>
  <c r="ED3" i="6"/>
  <c r="EH3" i="6"/>
  <c r="EL3" i="6"/>
  <c r="EP3" i="6"/>
  <c r="ET3" i="6"/>
  <c r="EX3" i="6"/>
  <c r="FB3" i="6"/>
  <c r="FF3" i="6"/>
  <c r="FJ3" i="6"/>
  <c r="FN3" i="6"/>
  <c r="FR3" i="6"/>
  <c r="FV3" i="6"/>
  <c r="FZ3" i="6"/>
  <c r="GD3" i="6"/>
  <c r="GH3" i="6"/>
  <c r="GL3" i="6"/>
  <c r="GP3" i="6"/>
  <c r="GT3" i="6"/>
  <c r="GX3" i="6"/>
  <c r="HB3" i="6"/>
  <c r="HF3" i="6"/>
  <c r="HJ3" i="6"/>
  <c r="HN3" i="6"/>
  <c r="HR3" i="6"/>
  <c r="HV3" i="6"/>
  <c r="HZ3" i="6"/>
  <c r="ID3" i="6"/>
  <c r="IH3" i="6"/>
  <c r="IL3" i="6"/>
  <c r="IP3" i="6"/>
  <c r="IT3" i="6"/>
  <c r="IX3" i="6"/>
  <c r="JB3" i="6"/>
  <c r="JF3" i="6"/>
  <c r="JJ3" i="6"/>
  <c r="JN3" i="6"/>
  <c r="JR3" i="6"/>
  <c r="JV3" i="6"/>
  <c r="JZ3" i="6"/>
  <c r="KD3" i="6"/>
  <c r="KH3" i="6"/>
  <c r="KL3" i="6"/>
  <c r="KP3" i="6"/>
  <c r="KT3" i="6"/>
  <c r="KX3" i="6"/>
  <c r="LB3" i="6"/>
  <c r="LF3" i="6"/>
  <c r="LJ3" i="6"/>
  <c r="LN3" i="6"/>
  <c r="LR3" i="6"/>
  <c r="LV3" i="6"/>
  <c r="LZ3" i="6"/>
  <c r="MD3" i="6"/>
  <c r="MH3" i="6"/>
  <c r="ML3" i="6"/>
  <c r="MP3" i="6"/>
  <c r="MT3" i="6"/>
  <c r="MX3" i="6"/>
  <c r="GO1" i="6"/>
  <c r="OE1" i="6"/>
  <c r="TC1" i="6"/>
  <c r="WJ1" i="6"/>
  <c r="ZH1" i="6"/>
  <c r="S2" i="6"/>
  <c r="AY2" i="6"/>
  <c r="CE2" i="6"/>
  <c r="DK2" i="6"/>
  <c r="EQ2" i="6"/>
  <c r="FW2" i="6"/>
  <c r="GS2" i="6"/>
  <c r="HO2" i="6"/>
  <c r="IJ2" i="6"/>
  <c r="JE2" i="6"/>
  <c r="KA2" i="6"/>
  <c r="KV2" i="6"/>
  <c r="LQ2" i="6"/>
  <c r="MM2" i="6"/>
  <c r="NH2" i="6"/>
  <c r="NY2" i="6"/>
  <c r="OM2" i="6"/>
  <c r="OU2" i="6"/>
  <c r="PB2" i="6"/>
  <c r="PG2" i="6"/>
  <c r="PM2" i="6"/>
  <c r="PR2" i="6"/>
  <c r="PW2" i="6"/>
  <c r="QC2" i="6"/>
  <c r="QH2" i="6"/>
  <c r="QM2" i="6"/>
  <c r="QS2" i="6"/>
  <c r="QX2" i="6"/>
  <c r="RC2" i="6"/>
  <c r="RI2" i="6"/>
  <c r="RN2" i="6"/>
  <c r="RS2" i="6"/>
  <c r="RY2" i="6"/>
  <c r="SD2" i="6"/>
  <c r="SI2" i="6"/>
  <c r="SO2" i="6"/>
  <c r="ST2" i="6"/>
  <c r="SY2" i="6"/>
  <c r="TE2" i="6"/>
  <c r="TJ2" i="6"/>
  <c r="TO2" i="6"/>
  <c r="TU2" i="6"/>
  <c r="TZ2" i="6"/>
  <c r="UE2" i="6"/>
  <c r="UK2" i="6"/>
  <c r="UP2" i="6"/>
  <c r="UU2" i="6"/>
  <c r="VA2" i="6"/>
  <c r="VF2" i="6"/>
  <c r="VK2" i="6"/>
  <c r="VQ2" i="6"/>
  <c r="VV2" i="6"/>
  <c r="WA2" i="6"/>
  <c r="WG2" i="6"/>
  <c r="WL2" i="6"/>
  <c r="WQ2" i="6"/>
  <c r="WW2" i="6"/>
  <c r="XB2" i="6"/>
  <c r="XG2" i="6"/>
  <c r="XM2" i="6"/>
  <c r="XR2" i="6"/>
  <c r="XW2" i="6"/>
  <c r="YC2" i="6"/>
  <c r="YH2" i="6"/>
  <c r="YM2" i="6"/>
  <c r="YR2" i="6"/>
  <c r="YV2" i="6"/>
  <c r="YZ2" i="6"/>
  <c r="ZD2" i="6"/>
  <c r="ZH2" i="6"/>
  <c r="ZL2" i="6"/>
  <c r="ZP2" i="6"/>
  <c r="ZT2" i="6"/>
  <c r="ZX2" i="6"/>
  <c r="C3" i="6"/>
  <c r="G3" i="6"/>
  <c r="K3" i="6"/>
  <c r="O3" i="6"/>
  <c r="S3" i="6"/>
  <c r="W3" i="6"/>
  <c r="AA3" i="6"/>
  <c r="AE3" i="6"/>
  <c r="AI3" i="6"/>
  <c r="AM3" i="6"/>
  <c r="AQ3" i="6"/>
  <c r="AU3" i="6"/>
  <c r="AY3" i="6"/>
  <c r="BC3" i="6"/>
  <c r="BG3" i="6"/>
  <c r="BK3" i="6"/>
  <c r="BO3" i="6"/>
  <c r="JA1" i="6"/>
  <c r="PK1" i="6"/>
  <c r="TX1" i="6"/>
  <c r="XE1" i="6"/>
  <c r="ZT1" i="6"/>
  <c r="AA2" i="6"/>
  <c r="BG2" i="6"/>
  <c r="CM2" i="6"/>
  <c r="DS2" i="6"/>
  <c r="EY2" i="6"/>
  <c r="GC2" i="6"/>
  <c r="GY2" i="6"/>
  <c r="HT2" i="6"/>
  <c r="IO2" i="6"/>
  <c r="JK2" i="6"/>
  <c r="KF2" i="6"/>
  <c r="LA2" i="6"/>
  <c r="LW2" i="6"/>
  <c r="MR2" i="6"/>
  <c r="NM2" i="6"/>
  <c r="OC2" i="6"/>
  <c r="OO2" i="6"/>
  <c r="OW2" i="6"/>
  <c r="PC2" i="6"/>
  <c r="PI2" i="6"/>
  <c r="PN2" i="6"/>
  <c r="PS2" i="6"/>
  <c r="PY2" i="6"/>
  <c r="QD2" i="6"/>
  <c r="QI2" i="6"/>
  <c r="QO2" i="6"/>
  <c r="QT2" i="6"/>
  <c r="QY2" i="6"/>
  <c r="RE2" i="6"/>
  <c r="RJ2" i="6"/>
  <c r="RO2" i="6"/>
  <c r="RU2" i="6"/>
  <c r="RZ2" i="6"/>
  <c r="SE2" i="6"/>
  <c r="SK2" i="6"/>
  <c r="SP2" i="6"/>
  <c r="SU2" i="6"/>
  <c r="TA2" i="6"/>
  <c r="TF2" i="6"/>
  <c r="TK2" i="6"/>
  <c r="TQ2" i="6"/>
  <c r="TV2" i="6"/>
  <c r="UA2" i="6"/>
  <c r="UG2" i="6"/>
  <c r="UL2" i="6"/>
  <c r="UQ2" i="6"/>
  <c r="UW2" i="6"/>
  <c r="VB2" i="6"/>
  <c r="VG2" i="6"/>
  <c r="VM2" i="6"/>
  <c r="VR2" i="6"/>
  <c r="VW2" i="6"/>
  <c r="WC2" i="6"/>
  <c r="WH2" i="6"/>
  <c r="WM2" i="6"/>
  <c r="WS2" i="6"/>
  <c r="WX2" i="6"/>
  <c r="XC2" i="6"/>
  <c r="XI2" i="6"/>
  <c r="XN2" i="6"/>
  <c r="XS2" i="6"/>
  <c r="XY2" i="6"/>
  <c r="YD2" i="6"/>
  <c r="YI2" i="6"/>
  <c r="YO2" i="6"/>
  <c r="YS2" i="6"/>
  <c r="YW2" i="6"/>
  <c r="ZA2" i="6"/>
  <c r="ZE2" i="6"/>
  <c r="ZI2" i="6"/>
  <c r="ZM2" i="6"/>
  <c r="ZQ2" i="6"/>
  <c r="ZU2" i="6"/>
  <c r="ZY2" i="6"/>
  <c r="D3" i="6"/>
  <c r="H3" i="6"/>
  <c r="L3" i="6"/>
  <c r="P3" i="6"/>
  <c r="T3" i="6"/>
  <c r="X3" i="6"/>
  <c r="AB3" i="6"/>
  <c r="AF3" i="6"/>
  <c r="AJ3" i="6"/>
  <c r="AN3" i="6"/>
  <c r="AR3" i="6"/>
  <c r="AV3" i="6"/>
  <c r="AZ3" i="6"/>
  <c r="BD3" i="6"/>
  <c r="BH3" i="6"/>
  <c r="BL3" i="6"/>
  <c r="BP3" i="6"/>
  <c r="BT3" i="6"/>
  <c r="BX3" i="6"/>
  <c r="CB3" i="6"/>
  <c r="CF3" i="6"/>
  <c r="CJ3" i="6"/>
  <c r="CN3" i="6"/>
  <c r="CR3" i="6"/>
  <c r="CV3" i="6"/>
  <c r="CZ3" i="6"/>
  <c r="DD3" i="6"/>
  <c r="DH3" i="6"/>
  <c r="DL3" i="6"/>
  <c r="DP3" i="6"/>
  <c r="DT3" i="6"/>
  <c r="DX3" i="6"/>
  <c r="EB3" i="6"/>
  <c r="EF3" i="6"/>
  <c r="EJ3" i="6"/>
  <c r="EN3" i="6"/>
  <c r="ER3" i="6"/>
  <c r="EV3" i="6"/>
  <c r="EZ3" i="6"/>
  <c r="FD3" i="6"/>
  <c r="FH3" i="6"/>
  <c r="FL3" i="6"/>
  <c r="FP3" i="6"/>
  <c r="FT3" i="6"/>
  <c r="FX3" i="6"/>
  <c r="GB3" i="6"/>
  <c r="GF3" i="6"/>
  <c r="GJ3" i="6"/>
  <c r="GN3" i="6"/>
  <c r="GR3" i="6"/>
  <c r="GV3" i="6"/>
  <c r="GZ3" i="6"/>
  <c r="HD3" i="6"/>
  <c r="HH3" i="6"/>
  <c r="HL3" i="6"/>
  <c r="HP3" i="6"/>
  <c r="HT3" i="6"/>
  <c r="HX3" i="6"/>
  <c r="IB3" i="6"/>
  <c r="IF3" i="6"/>
  <c r="IJ3" i="6"/>
  <c r="IN3" i="6"/>
  <c r="IR3" i="6"/>
  <c r="IV3" i="6"/>
  <c r="IZ3" i="6"/>
  <c r="JD3" i="6"/>
  <c r="JH3" i="6"/>
  <c r="JL3" i="6"/>
  <c r="JP3" i="6"/>
  <c r="JT3" i="6"/>
  <c r="JX3" i="6"/>
  <c r="KB3" i="6"/>
  <c r="KF3" i="6"/>
  <c r="KJ3" i="6"/>
  <c r="KN3" i="6"/>
  <c r="KR3" i="6"/>
  <c r="KV3" i="6"/>
  <c r="KZ3" i="6"/>
  <c r="LD3" i="6"/>
  <c r="LH3" i="6"/>
  <c r="LL3" i="6"/>
  <c r="LP3" i="6"/>
  <c r="LT3" i="6"/>
  <c r="LX3" i="6"/>
  <c r="MB3" i="6"/>
  <c r="MF3" i="6"/>
  <c r="MJ3" i="6"/>
  <c r="MN3" i="6"/>
  <c r="MR3" i="6"/>
  <c r="MV3" i="6"/>
  <c r="MZ3" i="6"/>
  <c r="ND3" i="6"/>
  <c r="NH3" i="6"/>
  <c r="NL3" i="6"/>
  <c r="NP3" i="6"/>
  <c r="NT3" i="6"/>
  <c r="NX3" i="6"/>
  <c r="OB3" i="6"/>
  <c r="OF3" i="6"/>
  <c r="OJ3" i="6"/>
  <c r="ON3" i="6"/>
  <c r="OR3" i="6"/>
  <c r="OV3" i="6"/>
  <c r="OZ3" i="6"/>
  <c r="PD3" i="6"/>
  <c r="PH3" i="6"/>
  <c r="PL3" i="6"/>
  <c r="PP3" i="6"/>
  <c r="PT3" i="6"/>
  <c r="PX3" i="6"/>
  <c r="QB3" i="6"/>
  <c r="QF3" i="6"/>
  <c r="QJ3" i="6"/>
  <c r="QN3" i="6"/>
  <c r="QR3" i="6"/>
  <c r="QV3" i="6"/>
  <c r="QZ3" i="6"/>
  <c r="RD3" i="6"/>
  <c r="RH3" i="6"/>
  <c r="RL3" i="6"/>
  <c r="RP3" i="6"/>
  <c r="RT3" i="6"/>
  <c r="LM1" i="6"/>
  <c r="C2" i="6"/>
  <c r="EA2" i="6"/>
  <c r="HY2" i="6"/>
  <c r="LG2" i="6"/>
  <c r="OG2" i="6"/>
  <c r="PJ2" i="6"/>
  <c r="QE2" i="6"/>
  <c r="RA2" i="6"/>
  <c r="RV2" i="6"/>
  <c r="SQ2" i="6"/>
  <c r="TM2" i="6"/>
  <c r="UH2" i="6"/>
  <c r="VC2" i="6"/>
  <c r="VY2" i="6"/>
  <c r="WT2" i="6"/>
  <c r="XO2" i="6"/>
  <c r="YK2" i="6"/>
  <c r="ZB2" i="6"/>
  <c r="ZR2" i="6"/>
  <c r="I3" i="6"/>
  <c r="Y3" i="6"/>
  <c r="AO3" i="6"/>
  <c r="BE3" i="6"/>
  <c r="BS3" i="6"/>
  <c r="CA3" i="6"/>
  <c r="CI3" i="6"/>
  <c r="CQ3" i="6"/>
  <c r="CY3" i="6"/>
  <c r="DG3" i="6"/>
  <c r="DO3" i="6"/>
  <c r="DW3" i="6"/>
  <c r="EE3" i="6"/>
  <c r="EM3" i="6"/>
  <c r="EU3" i="6"/>
  <c r="FC3" i="6"/>
  <c r="FK3" i="6"/>
  <c r="FS3" i="6"/>
  <c r="GA3" i="6"/>
  <c r="GI3" i="6"/>
  <c r="GQ3" i="6"/>
  <c r="GY3" i="6"/>
  <c r="HG3" i="6"/>
  <c r="HO3" i="6"/>
  <c r="HW3" i="6"/>
  <c r="IE3" i="6"/>
  <c r="IM3" i="6"/>
  <c r="IU3" i="6"/>
  <c r="JC3" i="6"/>
  <c r="JK3" i="6"/>
  <c r="JS3" i="6"/>
  <c r="KA3" i="6"/>
  <c r="KI3" i="6"/>
  <c r="KQ3" i="6"/>
  <c r="KY3" i="6"/>
  <c r="LG3" i="6"/>
  <c r="LO3" i="6"/>
  <c r="LW3" i="6"/>
  <c r="ME3" i="6"/>
  <c r="MM3" i="6"/>
  <c r="MU3" i="6"/>
  <c r="NB3" i="6"/>
  <c r="NG3" i="6"/>
  <c r="NM3" i="6"/>
  <c r="NR3" i="6"/>
  <c r="NW3" i="6"/>
  <c r="OC3" i="6"/>
  <c r="OH3" i="6"/>
  <c r="OM3" i="6"/>
  <c r="OS3" i="6"/>
  <c r="OX3" i="6"/>
  <c r="PC3" i="6"/>
  <c r="PI3" i="6"/>
  <c r="PN3" i="6"/>
  <c r="PS3" i="6"/>
  <c r="PY3" i="6"/>
  <c r="QD3" i="6"/>
  <c r="QI3" i="6"/>
  <c r="QO3" i="6"/>
  <c r="QT3" i="6"/>
  <c r="QY3" i="6"/>
  <c r="RE3" i="6"/>
  <c r="RJ3" i="6"/>
  <c r="RO3" i="6"/>
  <c r="RU3" i="6"/>
  <c r="RY3" i="6"/>
  <c r="SC3" i="6"/>
  <c r="SG3" i="6"/>
  <c r="SK3" i="6"/>
  <c r="SO3" i="6"/>
  <c r="SS3" i="6"/>
  <c r="SW3" i="6"/>
  <c r="TA3" i="6"/>
  <c r="TE3" i="6"/>
  <c r="TI3" i="6"/>
  <c r="TM3" i="6"/>
  <c r="TQ3" i="6"/>
  <c r="TU3" i="6"/>
  <c r="TY3" i="6"/>
  <c r="UC3" i="6"/>
  <c r="UG3" i="6"/>
  <c r="UK3" i="6"/>
  <c r="UO3" i="6"/>
  <c r="US3" i="6"/>
  <c r="UW3" i="6"/>
  <c r="VA3" i="6"/>
  <c r="VE3" i="6"/>
  <c r="VI3" i="6"/>
  <c r="VM3" i="6"/>
  <c r="VQ3" i="6"/>
  <c r="VU3" i="6"/>
  <c r="VY3" i="6"/>
  <c r="WC3" i="6"/>
  <c r="WG3" i="6"/>
  <c r="WK3" i="6"/>
  <c r="WO3" i="6"/>
  <c r="WS3" i="6"/>
  <c r="WW3" i="6"/>
  <c r="XA3" i="6"/>
  <c r="XE3" i="6"/>
  <c r="XI3" i="6"/>
  <c r="XM3" i="6"/>
  <c r="XQ3" i="6"/>
  <c r="XU3" i="6"/>
  <c r="XY3" i="6"/>
  <c r="YC3" i="6"/>
  <c r="YG3" i="6"/>
  <c r="YK3" i="6"/>
  <c r="YO3" i="6"/>
  <c r="YS3" i="6"/>
  <c r="YW3" i="6"/>
  <c r="ZA3" i="6"/>
  <c r="ZE3" i="6"/>
  <c r="ZI3" i="6"/>
  <c r="ZM3" i="6"/>
  <c r="ZQ3" i="6"/>
  <c r="ZU3" i="6"/>
  <c r="ZY3" i="6"/>
  <c r="D4" i="6"/>
  <c r="H4" i="6"/>
  <c r="L4" i="6"/>
  <c r="P4" i="6"/>
  <c r="T4" i="6"/>
  <c r="X4" i="6"/>
  <c r="AB4" i="6"/>
  <c r="AF4" i="6"/>
  <c r="AJ4" i="6"/>
  <c r="AN4" i="6"/>
  <c r="AR4" i="6"/>
  <c r="AV4" i="6"/>
  <c r="AZ4" i="6"/>
  <c r="BD4" i="6"/>
  <c r="BH4" i="6"/>
  <c r="BL4" i="6"/>
  <c r="BP4" i="6"/>
  <c r="BT4" i="6"/>
  <c r="BX4" i="6"/>
  <c r="CB4" i="6"/>
  <c r="CF4" i="6"/>
  <c r="CJ4" i="6"/>
  <c r="CN4" i="6"/>
  <c r="CR4" i="6"/>
  <c r="CV4" i="6"/>
  <c r="CZ4" i="6"/>
  <c r="DD4" i="6"/>
  <c r="DH4" i="6"/>
  <c r="DL4" i="6"/>
  <c r="DP4" i="6"/>
  <c r="DT4" i="6"/>
  <c r="DX4" i="6"/>
  <c r="EB4" i="6"/>
  <c r="EF4" i="6"/>
  <c r="EJ4" i="6"/>
  <c r="EN4" i="6"/>
  <c r="ER4" i="6"/>
  <c r="EV4" i="6"/>
  <c r="EZ4" i="6"/>
  <c r="FD4" i="6"/>
  <c r="FH4" i="6"/>
  <c r="FL4" i="6"/>
  <c r="FP4" i="6"/>
  <c r="FT4" i="6"/>
  <c r="FX4" i="6"/>
  <c r="GB4" i="6"/>
  <c r="GF4" i="6"/>
  <c r="GJ4" i="6"/>
  <c r="GN4" i="6"/>
  <c r="GR4" i="6"/>
  <c r="GV4" i="6"/>
  <c r="GZ4" i="6"/>
  <c r="HD4" i="6"/>
  <c r="HH4" i="6"/>
  <c r="HL4" i="6"/>
  <c r="HP4" i="6"/>
  <c r="HT4" i="6"/>
  <c r="HX4" i="6"/>
  <c r="IB4" i="6"/>
  <c r="IF4" i="6"/>
  <c r="IJ4" i="6"/>
  <c r="IN4" i="6"/>
  <c r="IR4" i="6"/>
  <c r="IV4" i="6"/>
  <c r="IZ4" i="6"/>
  <c r="JD4" i="6"/>
  <c r="JH4" i="6"/>
  <c r="JL4" i="6"/>
  <c r="JP4" i="6"/>
  <c r="JT4" i="6"/>
  <c r="JX4" i="6"/>
  <c r="KB4" i="6"/>
  <c r="KF4" i="6"/>
  <c r="KJ4" i="6"/>
  <c r="KN4" i="6"/>
  <c r="KR4" i="6"/>
  <c r="KV4" i="6"/>
  <c r="KZ4" i="6"/>
  <c r="LD4" i="6"/>
  <c r="LH4" i="6"/>
  <c r="LL4" i="6"/>
  <c r="LP4" i="6"/>
  <c r="LT4" i="6"/>
  <c r="LX4" i="6"/>
  <c r="MB4" i="6"/>
  <c r="MF4" i="6"/>
  <c r="MJ4" i="6"/>
  <c r="MN4" i="6"/>
  <c r="MR4" i="6"/>
  <c r="MV4" i="6"/>
  <c r="MZ4" i="6"/>
  <c r="ND4" i="6"/>
  <c r="NH4" i="6"/>
  <c r="NL4" i="6"/>
  <c r="NP4" i="6"/>
  <c r="NT4" i="6"/>
  <c r="NX4" i="6"/>
  <c r="OB4" i="6"/>
  <c r="OF4" i="6"/>
  <c r="OJ4" i="6"/>
  <c r="ON4" i="6"/>
  <c r="OR4" i="6"/>
  <c r="OV4" i="6"/>
  <c r="OZ4" i="6"/>
  <c r="PD4" i="6"/>
  <c r="QQ1" i="6"/>
  <c r="AI2" i="6"/>
  <c r="FG2" i="6"/>
  <c r="IU2" i="6"/>
  <c r="MB2" i="6"/>
  <c r="OQ2" i="6"/>
  <c r="PO2" i="6"/>
  <c r="QK2" i="6"/>
  <c r="RF2" i="6"/>
  <c r="SA2" i="6"/>
  <c r="SW2" i="6"/>
  <c r="TR2" i="6"/>
  <c r="UM2" i="6"/>
  <c r="VI2" i="6"/>
  <c r="WD2" i="6"/>
  <c r="WY2" i="6"/>
  <c r="XU2" i="6"/>
  <c r="YP2" i="6"/>
  <c r="ZF2" i="6"/>
  <c r="ZV2" i="6"/>
  <c r="M3" i="6"/>
  <c r="AC3" i="6"/>
  <c r="AS3" i="6"/>
  <c r="BI3" i="6"/>
  <c r="BU3" i="6"/>
  <c r="CC3" i="6"/>
  <c r="CK3" i="6"/>
  <c r="CS3" i="6"/>
  <c r="DA3" i="6"/>
  <c r="DI3" i="6"/>
  <c r="DQ3" i="6"/>
  <c r="DY3" i="6"/>
  <c r="EG3" i="6"/>
  <c r="EO3" i="6"/>
  <c r="EW3" i="6"/>
  <c r="FE3" i="6"/>
  <c r="FM3" i="6"/>
  <c r="FU3" i="6"/>
  <c r="GC3" i="6"/>
  <c r="GK3" i="6"/>
  <c r="GS3" i="6"/>
  <c r="HA3" i="6"/>
  <c r="HI3" i="6"/>
  <c r="HQ3" i="6"/>
  <c r="HY3" i="6"/>
  <c r="IG3" i="6"/>
  <c r="IO3" i="6"/>
  <c r="IW3" i="6"/>
  <c r="JE3" i="6"/>
  <c r="JM3" i="6"/>
  <c r="JU3" i="6"/>
  <c r="KC3" i="6"/>
  <c r="KK3" i="6"/>
  <c r="KS3" i="6"/>
  <c r="LA3" i="6"/>
  <c r="LI3" i="6"/>
  <c r="LQ3" i="6"/>
  <c r="LY3" i="6"/>
  <c r="MG3" i="6"/>
  <c r="MO3" i="6"/>
  <c r="MW3" i="6"/>
  <c r="NC3" i="6"/>
  <c r="NI3" i="6"/>
  <c r="NN3" i="6"/>
  <c r="NS3" i="6"/>
  <c r="NY3" i="6"/>
  <c r="OD3" i="6"/>
  <c r="OI3" i="6"/>
  <c r="OO3" i="6"/>
  <c r="OT3" i="6"/>
  <c r="OY3" i="6"/>
  <c r="PE3" i="6"/>
  <c r="PJ3" i="6"/>
  <c r="PO3" i="6"/>
  <c r="PU3" i="6"/>
  <c r="PZ3" i="6"/>
  <c r="QE3" i="6"/>
  <c r="QK3" i="6"/>
  <c r="QP3" i="6"/>
  <c r="QU3" i="6"/>
  <c r="RA3" i="6"/>
  <c r="RF3" i="6"/>
  <c r="RK3" i="6"/>
  <c r="RQ3" i="6"/>
  <c r="RV3" i="6"/>
  <c r="RZ3" i="6"/>
  <c r="SD3" i="6"/>
  <c r="SH3" i="6"/>
  <c r="SL3" i="6"/>
  <c r="SP3" i="6"/>
  <c r="ST3" i="6"/>
  <c r="SX3" i="6"/>
  <c r="TB3" i="6"/>
  <c r="TF3" i="6"/>
  <c r="TJ3" i="6"/>
  <c r="TN3" i="6"/>
  <c r="TR3" i="6"/>
  <c r="TV3" i="6"/>
  <c r="TZ3" i="6"/>
  <c r="UD3" i="6"/>
  <c r="UH3" i="6"/>
  <c r="UL3" i="6"/>
  <c r="UP3" i="6"/>
  <c r="UT3" i="6"/>
  <c r="UX3" i="6"/>
  <c r="VB3" i="6"/>
  <c r="VF3" i="6"/>
  <c r="VJ3" i="6"/>
  <c r="VN3" i="6"/>
  <c r="VR3" i="6"/>
  <c r="VV3" i="6"/>
  <c r="VZ3" i="6"/>
  <c r="WD3" i="6"/>
  <c r="WH3" i="6"/>
  <c r="WL3" i="6"/>
  <c r="WP3" i="6"/>
  <c r="WT3" i="6"/>
  <c r="WX3" i="6"/>
  <c r="XB3" i="6"/>
  <c r="XF3" i="6"/>
  <c r="XJ3" i="6"/>
  <c r="XN3" i="6"/>
  <c r="XR3" i="6"/>
  <c r="XV3" i="6"/>
  <c r="XZ3" i="6"/>
  <c r="YD3" i="6"/>
  <c r="YH3" i="6"/>
  <c r="YL3" i="6"/>
  <c r="YP3" i="6"/>
  <c r="YT3" i="6"/>
  <c r="YX3" i="6"/>
  <c r="ZB3" i="6"/>
  <c r="ZF3" i="6"/>
  <c r="ZJ3" i="6"/>
  <c r="ZN3" i="6"/>
  <c r="ZR3" i="6"/>
  <c r="ZV3" i="6"/>
  <c r="ZZ3" i="6"/>
  <c r="E4" i="6"/>
  <c r="I4" i="6"/>
  <c r="M4" i="6"/>
  <c r="Q4" i="6"/>
  <c r="U4" i="6"/>
  <c r="Y4" i="6"/>
  <c r="AC4" i="6"/>
  <c r="AG4" i="6"/>
  <c r="AK4" i="6"/>
  <c r="AO4" i="6"/>
  <c r="AS4" i="6"/>
  <c r="AW4" i="6"/>
  <c r="BA4" i="6"/>
  <c r="BE4" i="6"/>
  <c r="BI4" i="6"/>
  <c r="BM4" i="6"/>
  <c r="BQ4" i="6"/>
  <c r="BU4" i="6"/>
  <c r="BY4" i="6"/>
  <c r="CC4" i="6"/>
  <c r="CG4" i="6"/>
  <c r="CK4" i="6"/>
  <c r="CO4" i="6"/>
  <c r="CS4" i="6"/>
  <c r="CW4" i="6"/>
  <c r="DA4" i="6"/>
  <c r="DE4" i="6"/>
  <c r="DI4" i="6"/>
  <c r="DM4" i="6"/>
  <c r="DQ4" i="6"/>
  <c r="DU4" i="6"/>
  <c r="DY4" i="6"/>
  <c r="US1" i="6"/>
  <c r="BO2" i="6"/>
  <c r="GI2" i="6"/>
  <c r="JP2" i="6"/>
  <c r="MW2" i="6"/>
  <c r="OY2" i="6"/>
  <c r="PU2" i="6"/>
  <c r="QP2" i="6"/>
  <c r="RK2" i="6"/>
  <c r="SG2" i="6"/>
  <c r="TB2" i="6"/>
  <c r="TW2" i="6"/>
  <c r="US2" i="6"/>
  <c r="VN2" i="6"/>
  <c r="WI2" i="6"/>
  <c r="XE2" i="6"/>
  <c r="XZ2" i="6"/>
  <c r="YT2" i="6"/>
  <c r="ZJ2" i="6"/>
  <c r="ZZ2" i="6"/>
  <c r="Q3" i="6"/>
  <c r="AG3" i="6"/>
  <c r="AW3" i="6"/>
  <c r="BM3" i="6"/>
  <c r="BW3" i="6"/>
  <c r="CE3" i="6"/>
  <c r="CM3" i="6"/>
  <c r="CU3" i="6"/>
  <c r="DC3" i="6"/>
  <c r="DK3" i="6"/>
  <c r="DS3" i="6"/>
  <c r="EA3" i="6"/>
  <c r="EI3" i="6"/>
  <c r="EQ3" i="6"/>
  <c r="EY3" i="6"/>
  <c r="FG3" i="6"/>
  <c r="FO3" i="6"/>
  <c r="FW3" i="6"/>
  <c r="GE3" i="6"/>
  <c r="GM3" i="6"/>
  <c r="GU3" i="6"/>
  <c r="HC3" i="6"/>
  <c r="HK3" i="6"/>
  <c r="HS3" i="6"/>
  <c r="IA3" i="6"/>
  <c r="II3" i="6"/>
  <c r="IQ3" i="6"/>
  <c r="IY3" i="6"/>
  <c r="JG3" i="6"/>
  <c r="JO3" i="6"/>
  <c r="JW3" i="6"/>
  <c r="KE3" i="6"/>
  <c r="KM3" i="6"/>
  <c r="KU3" i="6"/>
  <c r="LC3" i="6"/>
  <c r="LK3" i="6"/>
  <c r="LS3" i="6"/>
  <c r="MA3" i="6"/>
  <c r="MI3" i="6"/>
  <c r="MQ3" i="6"/>
  <c r="MY3" i="6"/>
  <c r="NE3" i="6"/>
  <c r="NJ3" i="6"/>
  <c r="NO3" i="6"/>
  <c r="NU3" i="6"/>
  <c r="NZ3" i="6"/>
  <c r="OE3" i="6"/>
  <c r="OK3" i="6"/>
  <c r="OP3" i="6"/>
  <c r="OU3" i="6"/>
  <c r="PA3" i="6"/>
  <c r="PF3" i="6"/>
  <c r="PK3" i="6"/>
  <c r="PQ3" i="6"/>
  <c r="PV3" i="6"/>
  <c r="QA3" i="6"/>
  <c r="QG3" i="6"/>
  <c r="QL3" i="6"/>
  <c r="QQ3" i="6"/>
  <c r="QW3" i="6"/>
  <c r="RB3" i="6"/>
  <c r="RG3" i="6"/>
  <c r="RM3" i="6"/>
  <c r="RR3" i="6"/>
  <c r="RW3" i="6"/>
  <c r="SA3" i="6"/>
  <c r="SE3" i="6"/>
  <c r="SI3" i="6"/>
  <c r="SM3" i="6"/>
  <c r="SQ3" i="6"/>
  <c r="SU3" i="6"/>
  <c r="SY3" i="6"/>
  <c r="TC3" i="6"/>
  <c r="TG3" i="6"/>
  <c r="TK3" i="6"/>
  <c r="TO3" i="6"/>
  <c r="TS3" i="6"/>
  <c r="TW3" i="6"/>
  <c r="UA3" i="6"/>
  <c r="UE3" i="6"/>
  <c r="UI3" i="6"/>
  <c r="UM3" i="6"/>
  <c r="UQ3" i="6"/>
  <c r="UU3" i="6"/>
  <c r="UY3" i="6"/>
  <c r="VC3" i="6"/>
  <c r="VG3" i="6"/>
  <c r="VK3" i="6"/>
  <c r="VO3" i="6"/>
  <c r="VS3" i="6"/>
  <c r="VW3" i="6"/>
  <c r="WA3" i="6"/>
  <c r="WE3" i="6"/>
  <c r="WI3" i="6"/>
  <c r="WM3" i="6"/>
  <c r="WQ3" i="6"/>
  <c r="WU3" i="6"/>
  <c r="WY3" i="6"/>
  <c r="XC3" i="6"/>
  <c r="XG3" i="6"/>
  <c r="XK3" i="6"/>
  <c r="XO3" i="6"/>
  <c r="XS3" i="6"/>
  <c r="XW3" i="6"/>
  <c r="YA3" i="6"/>
  <c r="YE3" i="6"/>
  <c r="YI3" i="6"/>
  <c r="YM3" i="6"/>
  <c r="YQ3" i="6"/>
  <c r="YU3" i="6"/>
  <c r="YY3" i="6"/>
  <c r="ZC3" i="6"/>
  <c r="ZG3" i="6"/>
  <c r="ZK3" i="6"/>
  <c r="ZO3" i="6"/>
  <c r="ZS3" i="6"/>
  <c r="ZW3" i="6"/>
  <c r="B4" i="6"/>
  <c r="F4" i="6"/>
  <c r="J4" i="6"/>
  <c r="N4" i="6"/>
  <c r="R4" i="6"/>
  <c r="V4" i="6"/>
  <c r="Z4" i="6"/>
  <c r="AD4" i="6"/>
  <c r="AH4" i="6"/>
  <c r="AL4" i="6"/>
  <c r="AP4" i="6"/>
  <c r="AT4" i="6"/>
  <c r="AX4" i="6"/>
  <c r="BB4" i="6"/>
  <c r="BF4" i="6"/>
  <c r="BJ4" i="6"/>
  <c r="BN4" i="6"/>
  <c r="BR4" i="6"/>
  <c r="BV4" i="6"/>
  <c r="BZ4" i="6"/>
  <c r="CD4" i="6"/>
  <c r="CH4" i="6"/>
  <c r="CL4" i="6"/>
  <c r="CP4" i="6"/>
  <c r="CT4" i="6"/>
  <c r="CX4" i="6"/>
  <c r="DB4" i="6"/>
  <c r="DF4" i="6"/>
  <c r="DJ4" i="6"/>
  <c r="DN4" i="6"/>
  <c r="DR4" i="6"/>
  <c r="DV4" i="6"/>
  <c r="DZ4" i="6"/>
  <c r="ED4" i="6"/>
  <c r="EH4" i="6"/>
  <c r="EL4" i="6"/>
  <c r="EP4" i="6"/>
  <c r="ET4" i="6"/>
  <c r="EX4" i="6"/>
  <c r="FB4" i="6"/>
  <c r="FF4" i="6"/>
  <c r="FJ4" i="6"/>
  <c r="FN4" i="6"/>
  <c r="FR4" i="6"/>
  <c r="FV4" i="6"/>
  <c r="FZ4" i="6"/>
  <c r="GD4" i="6"/>
  <c r="GH4" i="6"/>
  <c r="GL4" i="6"/>
  <c r="GP4" i="6"/>
  <c r="GT4" i="6"/>
  <c r="GX4" i="6"/>
  <c r="HB4" i="6"/>
  <c r="HF4" i="6"/>
  <c r="HJ4" i="6"/>
  <c r="HN4" i="6"/>
  <c r="HR4" i="6"/>
  <c r="HV4" i="6"/>
  <c r="HZ4" i="6"/>
  <c r="ID4" i="6"/>
  <c r="IH4" i="6"/>
  <c r="IL4" i="6"/>
  <c r="IP4" i="6"/>
  <c r="IT4" i="6"/>
  <c r="IX4" i="6"/>
  <c r="JB4" i="6"/>
  <c r="JF4" i="6"/>
  <c r="JJ4" i="6"/>
  <c r="JN4" i="6"/>
  <c r="JR4" i="6"/>
  <c r="JV4" i="6"/>
  <c r="JZ4" i="6"/>
  <c r="KD4" i="6"/>
  <c r="KH4" i="6"/>
  <c r="KL4" i="6"/>
  <c r="KP4" i="6"/>
  <c r="KT4" i="6"/>
  <c r="KX4" i="6"/>
  <c r="LB4" i="6"/>
  <c r="LF4" i="6"/>
  <c r="LJ4" i="6"/>
  <c r="LN4" i="6"/>
  <c r="LR4" i="6"/>
  <c r="LV4" i="6"/>
  <c r="LZ4" i="6"/>
  <c r="MD4" i="6"/>
  <c r="MH4" i="6"/>
  <c r="ML4" i="6"/>
  <c r="MP4" i="6"/>
  <c r="MT4" i="6"/>
  <c r="MX4" i="6"/>
  <c r="NB4" i="6"/>
  <c r="NF4" i="6"/>
  <c r="NJ4" i="6"/>
  <c r="NN4" i="6"/>
  <c r="NR4" i="6"/>
  <c r="NV4" i="6"/>
  <c r="NZ4" i="6"/>
  <c r="OD4" i="6"/>
  <c r="OH4" i="6"/>
  <c r="OL4" i="6"/>
  <c r="OP4" i="6"/>
  <c r="OT4" i="6"/>
  <c r="OX4" i="6"/>
  <c r="PB4" i="6"/>
  <c r="PF4" i="6"/>
  <c r="PJ4" i="6"/>
  <c r="PN4" i="6"/>
  <c r="PR4" i="6"/>
  <c r="PV4" i="6"/>
  <c r="PZ4" i="6"/>
  <c r="QD4" i="6"/>
  <c r="QH4" i="6"/>
  <c r="QL4" i="6"/>
  <c r="QP4" i="6"/>
  <c r="QT4" i="6"/>
  <c r="QX4" i="6"/>
  <c r="RB4" i="6"/>
  <c r="RF4" i="6"/>
  <c r="RJ4" i="6"/>
  <c r="RN4" i="6"/>
  <c r="RR4" i="6"/>
  <c r="RV4" i="6"/>
  <c r="RZ4" i="6"/>
  <c r="SD4" i="6"/>
  <c r="SH4" i="6"/>
  <c r="SL4" i="6"/>
  <c r="SP4" i="6"/>
  <c r="ST4" i="6"/>
  <c r="SX4" i="6"/>
  <c r="TB4" i="6"/>
  <c r="TF4" i="6"/>
  <c r="TJ4" i="6"/>
  <c r="TN4" i="6"/>
  <c r="TR4" i="6"/>
  <c r="TV4" i="6"/>
  <c r="YA1" i="6"/>
  <c r="NQ2" i="6"/>
  <c r="RQ2" i="6"/>
  <c r="UX2" i="6"/>
  <c r="YE2" i="6"/>
  <c r="U3" i="6"/>
  <c r="BY3" i="6"/>
  <c r="DE3" i="6"/>
  <c r="EK3" i="6"/>
  <c r="FQ3" i="6"/>
  <c r="GW3" i="6"/>
  <c r="IC3" i="6"/>
  <c r="JI3" i="6"/>
  <c r="KO3" i="6"/>
  <c r="LU3" i="6"/>
  <c r="NA3" i="6"/>
  <c r="NV3" i="6"/>
  <c r="OQ3" i="6"/>
  <c r="PM3" i="6"/>
  <c r="QH3" i="6"/>
  <c r="RC3" i="6"/>
  <c r="RX3" i="6"/>
  <c r="SN3" i="6"/>
  <c r="TD3" i="6"/>
  <c r="TT3" i="6"/>
  <c r="UJ3" i="6"/>
  <c r="UZ3" i="6"/>
  <c r="VP3" i="6"/>
  <c r="WF3" i="6"/>
  <c r="WV3" i="6"/>
  <c r="XL3" i="6"/>
  <c r="YB3" i="6"/>
  <c r="YR3" i="6"/>
  <c r="ZH3" i="6"/>
  <c r="ZX3" i="6"/>
  <c r="O4" i="6"/>
  <c r="AE4" i="6"/>
  <c r="AU4" i="6"/>
  <c r="BK4" i="6"/>
  <c r="CA4" i="6"/>
  <c r="CQ4" i="6"/>
  <c r="DG4" i="6"/>
  <c r="DW4" i="6"/>
  <c r="EG4" i="6"/>
  <c r="EO4" i="6"/>
  <c r="EW4" i="6"/>
  <c r="FE4" i="6"/>
  <c r="FM4" i="6"/>
  <c r="FU4" i="6"/>
  <c r="GC4" i="6"/>
  <c r="GK4" i="6"/>
  <c r="GS4" i="6"/>
  <c r="HA4" i="6"/>
  <c r="HI4" i="6"/>
  <c r="HQ4" i="6"/>
  <c r="HY4" i="6"/>
  <c r="IG4" i="6"/>
  <c r="IO4" i="6"/>
  <c r="IW4" i="6"/>
  <c r="JE4" i="6"/>
  <c r="JM4" i="6"/>
  <c r="JU4" i="6"/>
  <c r="KC4" i="6"/>
  <c r="KK4" i="6"/>
  <c r="KS4" i="6"/>
  <c r="LA4" i="6"/>
  <c r="LI4" i="6"/>
  <c r="LQ4" i="6"/>
  <c r="LY4" i="6"/>
  <c r="MG4" i="6"/>
  <c r="MO4" i="6"/>
  <c r="MW4" i="6"/>
  <c r="NE4" i="6"/>
  <c r="NM4" i="6"/>
  <c r="NU4" i="6"/>
  <c r="OC4" i="6"/>
  <c r="OK4" i="6"/>
  <c r="OS4" i="6"/>
  <c r="PA4" i="6"/>
  <c r="PH4" i="6"/>
  <c r="PM4" i="6"/>
  <c r="PS4" i="6"/>
  <c r="PX4" i="6"/>
  <c r="QC4" i="6"/>
  <c r="QI4" i="6"/>
  <c r="QN4" i="6"/>
  <c r="QS4" i="6"/>
  <c r="QY4" i="6"/>
  <c r="RD4" i="6"/>
  <c r="RI4" i="6"/>
  <c r="RO4" i="6"/>
  <c r="RT4" i="6"/>
  <c r="RY4" i="6"/>
  <c r="SE4" i="6"/>
  <c r="SJ4" i="6"/>
  <c r="SO4" i="6"/>
  <c r="SU4" i="6"/>
  <c r="SZ4" i="6"/>
  <c r="TE4" i="6"/>
  <c r="TK4" i="6"/>
  <c r="TP4" i="6"/>
  <c r="TU4" i="6"/>
  <c r="TZ4" i="6"/>
  <c r="UD4" i="6"/>
  <c r="UH4" i="6"/>
  <c r="UL4" i="6"/>
  <c r="UP4" i="6"/>
  <c r="UT4" i="6"/>
  <c r="UX4" i="6"/>
  <c r="VB4" i="6"/>
  <c r="VF4" i="6"/>
  <c r="VJ4" i="6"/>
  <c r="VN4" i="6"/>
  <c r="VR4" i="6"/>
  <c r="VV4" i="6"/>
  <c r="VZ4" i="6"/>
  <c r="WD4" i="6"/>
  <c r="WH4" i="6"/>
  <c r="WL4" i="6"/>
  <c r="WP4" i="6"/>
  <c r="WT4" i="6"/>
  <c r="WX4" i="6"/>
  <c r="XB4" i="6"/>
  <c r="XF4" i="6"/>
  <c r="XJ4" i="6"/>
  <c r="XN4" i="6"/>
  <c r="XR4" i="6"/>
  <c r="XV4" i="6"/>
  <c r="XZ4" i="6"/>
  <c r="YD4" i="6"/>
  <c r="YH4" i="6"/>
  <c r="YL4" i="6"/>
  <c r="YP4" i="6"/>
  <c r="YT4" i="6"/>
  <c r="YX4" i="6"/>
  <c r="ZB4" i="6"/>
  <c r="ZF4" i="6"/>
  <c r="ZJ4" i="6"/>
  <c r="ZN4" i="6"/>
  <c r="ZR4" i="6"/>
  <c r="ZV4" i="6"/>
  <c r="ZZ4" i="6"/>
  <c r="E5" i="6"/>
  <c r="I5" i="6"/>
  <c r="M5" i="6"/>
  <c r="Q5" i="6"/>
  <c r="U5" i="6"/>
  <c r="Y5" i="6"/>
  <c r="AC5" i="6"/>
  <c r="AG5" i="6"/>
  <c r="AK5" i="6"/>
  <c r="AO5" i="6"/>
  <c r="AS5" i="6"/>
  <c r="AW5" i="6"/>
  <c r="BA5" i="6"/>
  <c r="BE5" i="6"/>
  <c r="BI5" i="6"/>
  <c r="BM5" i="6"/>
  <c r="BQ5" i="6"/>
  <c r="BU5" i="6"/>
  <c r="BY5" i="6"/>
  <c r="CC5" i="6"/>
  <c r="CG5" i="6"/>
  <c r="CK5" i="6"/>
  <c r="CO5" i="6"/>
  <c r="CS5" i="6"/>
  <c r="CW5" i="6"/>
  <c r="DA5" i="6"/>
  <c r="DE5" i="6"/>
  <c r="DI5" i="6"/>
  <c r="DM5" i="6"/>
  <c r="DQ5" i="6"/>
  <c r="DU5" i="6"/>
  <c r="DY5" i="6"/>
  <c r="EC5" i="6"/>
  <c r="EG5" i="6"/>
  <c r="EK5" i="6"/>
  <c r="EO5" i="6"/>
  <c r="ES5" i="6"/>
  <c r="EW5" i="6"/>
  <c r="FA5" i="6"/>
  <c r="FE5" i="6"/>
  <c r="FI5" i="6"/>
  <c r="FM5" i="6"/>
  <c r="FQ5" i="6"/>
  <c r="FU5" i="6"/>
  <c r="FY5" i="6"/>
  <c r="GC5" i="6"/>
  <c r="GG5" i="6"/>
  <c r="GK5" i="6"/>
  <c r="GO5" i="6"/>
  <c r="GS5" i="6"/>
  <c r="GW5" i="6"/>
  <c r="HA5" i="6"/>
  <c r="HE5" i="6"/>
  <c r="HI5" i="6"/>
  <c r="HM5" i="6"/>
  <c r="HQ5" i="6"/>
  <c r="HU5" i="6"/>
  <c r="HY5" i="6"/>
  <c r="IC5" i="6"/>
  <c r="IG5" i="6"/>
  <c r="IK5" i="6"/>
  <c r="IO5" i="6"/>
  <c r="IS5" i="6"/>
  <c r="IW5" i="6"/>
  <c r="JA5" i="6"/>
  <c r="JE5" i="6"/>
  <c r="JI5" i="6"/>
  <c r="JM5" i="6"/>
  <c r="JQ5" i="6"/>
  <c r="JU5" i="6"/>
  <c r="JY5" i="6"/>
  <c r="KC5" i="6"/>
  <c r="KG5" i="6"/>
  <c r="KK5" i="6"/>
  <c r="KO5" i="6"/>
  <c r="KS5" i="6"/>
  <c r="KW5" i="6"/>
  <c r="LA5" i="6"/>
  <c r="LE5" i="6"/>
  <c r="LI5" i="6"/>
  <c r="LM5" i="6"/>
  <c r="LQ5" i="6"/>
  <c r="LU5" i="6"/>
  <c r="LY5" i="6"/>
  <c r="MC5" i="6"/>
  <c r="MG5" i="6"/>
  <c r="MK5" i="6"/>
  <c r="MO5" i="6"/>
  <c r="MS5" i="6"/>
  <c r="MW5" i="6"/>
  <c r="NA5" i="6"/>
  <c r="NE5" i="6"/>
  <c r="NI5" i="6"/>
  <c r="NM5" i="6"/>
  <c r="NQ5" i="6"/>
  <c r="NU5" i="6"/>
  <c r="NY5" i="6"/>
  <c r="OC5" i="6"/>
  <c r="OG5" i="6"/>
  <c r="OK5" i="6"/>
  <c r="OO5" i="6"/>
  <c r="OS5" i="6"/>
  <c r="OW5" i="6"/>
  <c r="PA5" i="6"/>
  <c r="PE5" i="6"/>
  <c r="PI5" i="6"/>
  <c r="PM5" i="6"/>
  <c r="PQ5" i="6"/>
  <c r="PU5" i="6"/>
  <c r="PY5" i="6"/>
  <c r="QC5" i="6"/>
  <c r="QG5" i="6"/>
  <c r="QK5" i="6"/>
  <c r="QO5" i="6"/>
  <c r="QS5" i="6"/>
  <c r="QW5" i="6"/>
  <c r="RA5" i="6"/>
  <c r="RE5" i="6"/>
  <c r="RI5" i="6"/>
  <c r="RM5" i="6"/>
  <c r="RQ5" i="6"/>
  <c r="RU5" i="6"/>
  <c r="RY5" i="6"/>
  <c r="SC5" i="6"/>
  <c r="SG5" i="6"/>
  <c r="SK5" i="6"/>
  <c r="SO5" i="6"/>
  <c r="SS5" i="6"/>
  <c r="SW5" i="6"/>
  <c r="TA5" i="6"/>
  <c r="TE5" i="6"/>
  <c r="TI5" i="6"/>
  <c r="TM5" i="6"/>
  <c r="TQ5" i="6"/>
  <c r="TU5" i="6"/>
  <c r="TY5" i="6"/>
  <c r="UC5" i="6"/>
  <c r="UG5" i="6"/>
  <c r="UK5" i="6"/>
  <c r="UO5" i="6"/>
  <c r="US5" i="6"/>
  <c r="UW5" i="6"/>
  <c r="VA5" i="6"/>
  <c r="VE5" i="6"/>
  <c r="VI5" i="6"/>
  <c r="VM5" i="6"/>
  <c r="VQ5" i="6"/>
  <c r="VU5" i="6"/>
  <c r="VY5" i="6"/>
  <c r="WC5" i="6"/>
  <c r="WG5" i="6"/>
  <c r="WK5" i="6"/>
  <c r="WO5" i="6"/>
  <c r="WS5" i="6"/>
  <c r="WW5" i="6"/>
  <c r="XA5" i="6"/>
  <c r="XE5" i="6"/>
  <c r="XI5" i="6"/>
  <c r="XM5" i="6"/>
  <c r="XQ5" i="6"/>
  <c r="XU5" i="6"/>
  <c r="XY5" i="6"/>
  <c r="YC5" i="6"/>
  <c r="YG5" i="6"/>
  <c r="YK5" i="6"/>
  <c r="YO5" i="6"/>
  <c r="YS5" i="6"/>
  <c r="YW5" i="6"/>
  <c r="ZA5" i="6"/>
  <c r="ZE5" i="6"/>
  <c r="ZI5" i="6"/>
  <c r="ZM5" i="6"/>
  <c r="ZQ5" i="6"/>
  <c r="ZU5" i="6"/>
  <c r="ZY5" i="6"/>
  <c r="D6" i="6"/>
  <c r="H6" i="6"/>
  <c r="L6" i="6"/>
  <c r="P6" i="6"/>
  <c r="T6" i="6"/>
  <c r="X6" i="6"/>
  <c r="AB6" i="6"/>
  <c r="AF6" i="6"/>
  <c r="AJ6" i="6"/>
  <c r="AN6" i="6"/>
  <c r="AR6" i="6"/>
  <c r="AV6" i="6"/>
  <c r="AZ6" i="6"/>
  <c r="BD6" i="6"/>
  <c r="BH6" i="6"/>
  <c r="BL6" i="6"/>
  <c r="BP6" i="6"/>
  <c r="BT6" i="6"/>
  <c r="BX6" i="6"/>
  <c r="CB6" i="6"/>
  <c r="CF6" i="6"/>
  <c r="CJ6" i="6"/>
  <c r="CN6" i="6"/>
  <c r="CR6" i="6"/>
  <c r="CU2" i="6"/>
  <c r="PE2" i="6"/>
  <c r="SL2" i="6"/>
  <c r="VS2" i="6"/>
  <c r="YX2" i="6"/>
  <c r="AK3" i="6"/>
  <c r="CG3" i="6"/>
  <c r="DM3" i="6"/>
  <c r="ES3" i="6"/>
  <c r="FY3" i="6"/>
  <c r="HE3" i="6"/>
  <c r="IK3" i="6"/>
  <c r="JQ3" i="6"/>
  <c r="KW3" i="6"/>
  <c r="MC3" i="6"/>
  <c r="NF3" i="6"/>
  <c r="OA3" i="6"/>
  <c r="OW3" i="6"/>
  <c r="PR3" i="6"/>
  <c r="QM3" i="6"/>
  <c r="RI3" i="6"/>
  <c r="SB3" i="6"/>
  <c r="SR3" i="6"/>
  <c r="TH3" i="6"/>
  <c r="TX3" i="6"/>
  <c r="UN3" i="6"/>
  <c r="VD3" i="6"/>
  <c r="VT3" i="6"/>
  <c r="WJ3" i="6"/>
  <c r="WZ3" i="6"/>
  <c r="XP3" i="6"/>
  <c r="YF3" i="6"/>
  <c r="YV3" i="6"/>
  <c r="ZL3" i="6"/>
  <c r="C4" i="6"/>
  <c r="S4" i="6"/>
  <c r="AI4" i="6"/>
  <c r="AY4" i="6"/>
  <c r="BO4" i="6"/>
  <c r="CE4" i="6"/>
  <c r="CU4" i="6"/>
  <c r="DK4" i="6"/>
  <c r="EA4" i="6"/>
  <c r="EI4" i="6"/>
  <c r="EQ4" i="6"/>
  <c r="EY4" i="6"/>
  <c r="FG4" i="6"/>
  <c r="FO4" i="6"/>
  <c r="FW4" i="6"/>
  <c r="GE4" i="6"/>
  <c r="GM4" i="6"/>
  <c r="GU4" i="6"/>
  <c r="HC4" i="6"/>
  <c r="HK4" i="6"/>
  <c r="HS4" i="6"/>
  <c r="IA4" i="6"/>
  <c r="II4" i="6"/>
  <c r="IQ4" i="6"/>
  <c r="IY4" i="6"/>
  <c r="JG4" i="6"/>
  <c r="JO4" i="6"/>
  <c r="JW4" i="6"/>
  <c r="KE4" i="6"/>
  <c r="KM4" i="6"/>
  <c r="KU4" i="6"/>
  <c r="LC4" i="6"/>
  <c r="LK4" i="6"/>
  <c r="LS4" i="6"/>
  <c r="MA4" i="6"/>
  <c r="MI4" i="6"/>
  <c r="MQ4" i="6"/>
  <c r="MY4" i="6"/>
  <c r="NG4" i="6"/>
  <c r="NO4" i="6"/>
  <c r="NW4" i="6"/>
  <c r="OE4" i="6"/>
  <c r="OM4" i="6"/>
  <c r="OU4" i="6"/>
  <c r="PC4" i="6"/>
  <c r="PI4" i="6"/>
  <c r="PO4" i="6"/>
  <c r="PT4" i="6"/>
  <c r="PY4" i="6"/>
  <c r="QE4" i="6"/>
  <c r="QJ4" i="6"/>
  <c r="QO4" i="6"/>
  <c r="QU4" i="6"/>
  <c r="QZ4" i="6"/>
  <c r="RE4" i="6"/>
  <c r="RK4" i="6"/>
  <c r="RP4" i="6"/>
  <c r="RU4" i="6"/>
  <c r="SA4" i="6"/>
  <c r="SF4" i="6"/>
  <c r="SK4" i="6"/>
  <c r="SQ4" i="6"/>
  <c r="SV4" i="6"/>
  <c r="TA4" i="6"/>
  <c r="TG4" i="6"/>
  <c r="TL4" i="6"/>
  <c r="TQ4" i="6"/>
  <c r="TW4" i="6"/>
  <c r="UA4" i="6"/>
  <c r="UE4" i="6"/>
  <c r="UI4" i="6"/>
  <c r="UM4" i="6"/>
  <c r="UQ4" i="6"/>
  <c r="UU4" i="6"/>
  <c r="UY4" i="6"/>
  <c r="VC4" i="6"/>
  <c r="VG4" i="6"/>
  <c r="VK4" i="6"/>
  <c r="VO4" i="6"/>
  <c r="VS4" i="6"/>
  <c r="VW4" i="6"/>
  <c r="WA4" i="6"/>
  <c r="WE4" i="6"/>
  <c r="WI4" i="6"/>
  <c r="WM4" i="6"/>
  <c r="WQ4" i="6"/>
  <c r="WU4" i="6"/>
  <c r="WY4" i="6"/>
  <c r="XC4" i="6"/>
  <c r="XG4" i="6"/>
  <c r="XK4" i="6"/>
  <c r="XO4" i="6"/>
  <c r="XS4" i="6"/>
  <c r="XW4" i="6"/>
  <c r="YA4" i="6"/>
  <c r="YE4" i="6"/>
  <c r="YI4" i="6"/>
  <c r="YM4" i="6"/>
  <c r="YQ4" i="6"/>
  <c r="YU4" i="6"/>
  <c r="YY4" i="6"/>
  <c r="ZC4" i="6"/>
  <c r="ZG4" i="6"/>
  <c r="ZK4" i="6"/>
  <c r="ZO4" i="6"/>
  <c r="ZS4" i="6"/>
  <c r="ZW4" i="6"/>
  <c r="B5" i="6"/>
  <c r="F5" i="6"/>
  <c r="J5" i="6"/>
  <c r="N5" i="6"/>
  <c r="R5" i="6"/>
  <c r="V5" i="6"/>
  <c r="Z5" i="6"/>
  <c r="AD5" i="6"/>
  <c r="AH5" i="6"/>
  <c r="AL5" i="6"/>
  <c r="AP5" i="6"/>
  <c r="AT5" i="6"/>
  <c r="AX5" i="6"/>
  <c r="BB5" i="6"/>
  <c r="BF5" i="6"/>
  <c r="BJ5" i="6"/>
  <c r="BN5" i="6"/>
  <c r="BR5" i="6"/>
  <c r="BV5" i="6"/>
  <c r="BZ5" i="6"/>
  <c r="CD5" i="6"/>
  <c r="CH5" i="6"/>
  <c r="CL5" i="6"/>
  <c r="CP5" i="6"/>
  <c r="CT5" i="6"/>
  <c r="CX5" i="6"/>
  <c r="DB5" i="6"/>
  <c r="DF5" i="6"/>
  <c r="DJ5" i="6"/>
  <c r="DN5" i="6"/>
  <c r="DR5" i="6"/>
  <c r="DV5" i="6"/>
  <c r="DZ5" i="6"/>
  <c r="ED5" i="6"/>
  <c r="EH5" i="6"/>
  <c r="EL5" i="6"/>
  <c r="EP5" i="6"/>
  <c r="ET5" i="6"/>
  <c r="EX5" i="6"/>
  <c r="FB5" i="6"/>
  <c r="FF5" i="6"/>
  <c r="FJ5" i="6"/>
  <c r="FN5" i="6"/>
  <c r="FR5" i="6"/>
  <c r="FV5" i="6"/>
  <c r="FZ5" i="6"/>
  <c r="GD5" i="6"/>
  <c r="GH5" i="6"/>
  <c r="GL5" i="6"/>
  <c r="GP5" i="6"/>
  <c r="GT5" i="6"/>
  <c r="GX5" i="6"/>
  <c r="HB5" i="6"/>
  <c r="HF5" i="6"/>
  <c r="HJ5" i="6"/>
  <c r="HN5" i="6"/>
  <c r="HR5" i="6"/>
  <c r="HV5" i="6"/>
  <c r="HZ5" i="6"/>
  <c r="ID5" i="6"/>
  <c r="IH5" i="6"/>
  <c r="IL5" i="6"/>
  <c r="IP5" i="6"/>
  <c r="IT5" i="6"/>
  <c r="IX5" i="6"/>
  <c r="JB5" i="6"/>
  <c r="JF5" i="6"/>
  <c r="JJ5" i="6"/>
  <c r="JN5" i="6"/>
  <c r="JR5" i="6"/>
  <c r="JV5" i="6"/>
  <c r="JZ5" i="6"/>
  <c r="KD5" i="6"/>
  <c r="KH5" i="6"/>
  <c r="KL5" i="6"/>
  <c r="KP5" i="6"/>
  <c r="KT5" i="6"/>
  <c r="KX5" i="6"/>
  <c r="LB5" i="6"/>
  <c r="LF5" i="6"/>
  <c r="LJ5" i="6"/>
  <c r="LN5" i="6"/>
  <c r="LR5" i="6"/>
  <c r="LV5" i="6"/>
  <c r="LZ5" i="6"/>
  <c r="MD5" i="6"/>
  <c r="MH5" i="6"/>
  <c r="ML5" i="6"/>
  <c r="HD2" i="6"/>
  <c r="PZ2" i="6"/>
  <c r="TG2" i="6"/>
  <c r="WO2" i="6"/>
  <c r="ZN2" i="6"/>
  <c r="BA3" i="6"/>
  <c r="CO3" i="6"/>
  <c r="DU3" i="6"/>
  <c r="FA3" i="6"/>
  <c r="GG3" i="6"/>
  <c r="HM3" i="6"/>
  <c r="IS3" i="6"/>
  <c r="JY3" i="6"/>
  <c r="LE3" i="6"/>
  <c r="MK3" i="6"/>
  <c r="NK3" i="6"/>
  <c r="OG3" i="6"/>
  <c r="PB3" i="6"/>
  <c r="PW3" i="6"/>
  <c r="QS3" i="6"/>
  <c r="RN3" i="6"/>
  <c r="SF3" i="6"/>
  <c r="SV3" i="6"/>
  <c r="TL3" i="6"/>
  <c r="UB3" i="6"/>
  <c r="UR3" i="6"/>
  <c r="VH3" i="6"/>
  <c r="VX3" i="6"/>
  <c r="WN3" i="6"/>
  <c r="XD3" i="6"/>
  <c r="XT3" i="6"/>
  <c r="YJ3" i="6"/>
  <c r="YZ3" i="6"/>
  <c r="ZP3" i="6"/>
  <c r="G4" i="6"/>
  <c r="W4" i="6"/>
  <c r="AM4" i="6"/>
  <c r="BC4" i="6"/>
  <c r="BS4" i="6"/>
  <c r="CI4" i="6"/>
  <c r="CY4" i="6"/>
  <c r="DO4" i="6"/>
  <c r="EC4" i="6"/>
  <c r="EK4" i="6"/>
  <c r="ES4" i="6"/>
  <c r="FA4" i="6"/>
  <c r="FI4" i="6"/>
  <c r="FQ4" i="6"/>
  <c r="FY4" i="6"/>
  <c r="GG4" i="6"/>
  <c r="GO4" i="6"/>
  <c r="GW4" i="6"/>
  <c r="HE4" i="6"/>
  <c r="HM4" i="6"/>
  <c r="HU4" i="6"/>
  <c r="IC4" i="6"/>
  <c r="IK4" i="6"/>
  <c r="IS4" i="6"/>
  <c r="JA4" i="6"/>
  <c r="JI4" i="6"/>
  <c r="JQ4" i="6"/>
  <c r="JY4" i="6"/>
  <c r="KG4" i="6"/>
  <c r="KO4" i="6"/>
  <c r="KW4" i="6"/>
  <c r="LE4" i="6"/>
  <c r="LM4" i="6"/>
  <c r="LU4" i="6"/>
  <c r="MC4" i="6"/>
  <c r="MK4" i="6"/>
  <c r="MS4" i="6"/>
  <c r="NA4" i="6"/>
  <c r="NI4" i="6"/>
  <c r="NQ4" i="6"/>
  <c r="NY4" i="6"/>
  <c r="OG4" i="6"/>
  <c r="OO4" i="6"/>
  <c r="OW4" i="6"/>
  <c r="PE4" i="6"/>
  <c r="PK4" i="6"/>
  <c r="PP4" i="6"/>
  <c r="PU4" i="6"/>
  <c r="QA4" i="6"/>
  <c r="QF4" i="6"/>
  <c r="QK4" i="6"/>
  <c r="QQ4" i="6"/>
  <c r="QV4" i="6"/>
  <c r="RA4" i="6"/>
  <c r="RG4" i="6"/>
  <c r="RL4" i="6"/>
  <c r="RQ4" i="6"/>
  <c r="RW4" i="6"/>
  <c r="SB4" i="6"/>
  <c r="SG4" i="6"/>
  <c r="SM4" i="6"/>
  <c r="SR4" i="6"/>
  <c r="SW4" i="6"/>
  <c r="TC4" i="6"/>
  <c r="TH4" i="6"/>
  <c r="TM4" i="6"/>
  <c r="TS4" i="6"/>
  <c r="TX4" i="6"/>
  <c r="UB4" i="6"/>
  <c r="UF4" i="6"/>
  <c r="UJ4" i="6"/>
  <c r="UN4" i="6"/>
  <c r="UR4" i="6"/>
  <c r="UV4" i="6"/>
  <c r="UZ4" i="6"/>
  <c r="VD4" i="6"/>
  <c r="VH4" i="6"/>
  <c r="VL4" i="6"/>
  <c r="VP4" i="6"/>
  <c r="VT4" i="6"/>
  <c r="VX4" i="6"/>
  <c r="WB4" i="6"/>
  <c r="WF4" i="6"/>
  <c r="WJ4" i="6"/>
  <c r="WN4" i="6"/>
  <c r="WR4" i="6"/>
  <c r="WV4" i="6"/>
  <c r="WZ4" i="6"/>
  <c r="XD4" i="6"/>
  <c r="XH4" i="6"/>
  <c r="XL4" i="6"/>
  <c r="XP4" i="6"/>
  <c r="XT4" i="6"/>
  <c r="XX4" i="6"/>
  <c r="YB4" i="6"/>
  <c r="YF4" i="6"/>
  <c r="YJ4" i="6"/>
  <c r="YN4" i="6"/>
  <c r="YR4" i="6"/>
  <c r="YV4" i="6"/>
  <c r="YZ4" i="6"/>
  <c r="ZD4" i="6"/>
  <c r="ZH4" i="6"/>
  <c r="ZL4" i="6"/>
  <c r="ZP4" i="6"/>
  <c r="ZT4" i="6"/>
  <c r="ZX4" i="6"/>
  <c r="C5" i="6"/>
  <c r="G5" i="6"/>
  <c r="K5" i="6"/>
  <c r="O5" i="6"/>
  <c r="S5" i="6"/>
  <c r="W5" i="6"/>
  <c r="AA5" i="6"/>
  <c r="AE5" i="6"/>
  <c r="AI5" i="6"/>
  <c r="AM5" i="6"/>
  <c r="AQ5" i="6"/>
  <c r="AU5" i="6"/>
  <c r="AY5" i="6"/>
  <c r="BC5" i="6"/>
  <c r="BG5" i="6"/>
  <c r="BK5" i="6"/>
  <c r="BO5" i="6"/>
  <c r="BS5" i="6"/>
  <c r="BW5" i="6"/>
  <c r="CA5" i="6"/>
  <c r="CE5" i="6"/>
  <c r="CI5" i="6"/>
  <c r="CM5" i="6"/>
  <c r="CQ5" i="6"/>
  <c r="CU5" i="6"/>
  <c r="CY5" i="6"/>
  <c r="DC5" i="6"/>
  <c r="DG5" i="6"/>
  <c r="DK5" i="6"/>
  <c r="DO5" i="6"/>
  <c r="DS5" i="6"/>
  <c r="DW5" i="6"/>
  <c r="EA5" i="6"/>
  <c r="EE5" i="6"/>
  <c r="EI5" i="6"/>
  <c r="EM5" i="6"/>
  <c r="EQ5" i="6"/>
  <c r="EU5" i="6"/>
  <c r="EY5" i="6"/>
  <c r="FC5" i="6"/>
  <c r="FG5" i="6"/>
  <c r="FK5" i="6"/>
  <c r="FO5" i="6"/>
  <c r="FS5" i="6"/>
  <c r="FW5" i="6"/>
  <c r="GA5" i="6"/>
  <c r="GE5" i="6"/>
  <c r="GI5" i="6"/>
  <c r="GM5" i="6"/>
  <c r="GQ5" i="6"/>
  <c r="GU5" i="6"/>
  <c r="GY5" i="6"/>
  <c r="HC5" i="6"/>
  <c r="HG5" i="6"/>
  <c r="HK5" i="6"/>
  <c r="HO5" i="6"/>
  <c r="HS5" i="6"/>
  <c r="HW5" i="6"/>
  <c r="IA5" i="6"/>
  <c r="IE5" i="6"/>
  <c r="II5" i="6"/>
  <c r="IM5" i="6"/>
  <c r="IQ5" i="6"/>
  <c r="IU5" i="6"/>
  <c r="IY5" i="6"/>
  <c r="JC5" i="6"/>
  <c r="JG5" i="6"/>
  <c r="JK5" i="6"/>
  <c r="JO5" i="6"/>
  <c r="JS5" i="6"/>
  <c r="JW5" i="6"/>
  <c r="KA5" i="6"/>
  <c r="KE5" i="6"/>
  <c r="KI5" i="6"/>
  <c r="KM5" i="6"/>
  <c r="KQ5" i="6"/>
  <c r="KU5" i="6"/>
  <c r="KY5" i="6"/>
  <c r="LC5" i="6"/>
  <c r="LG5" i="6"/>
  <c r="LK5" i="6"/>
  <c r="LO5" i="6"/>
  <c r="LS5" i="6"/>
  <c r="LW5" i="6"/>
  <c r="MA5" i="6"/>
  <c r="ME5" i="6"/>
  <c r="MI5" i="6"/>
  <c r="MM5" i="6"/>
  <c r="MQ5" i="6"/>
  <c r="MU5" i="6"/>
  <c r="MY5" i="6"/>
  <c r="NC5" i="6"/>
  <c r="NG5" i="6"/>
  <c r="NK5" i="6"/>
  <c r="NO5" i="6"/>
  <c r="NS5" i="6"/>
  <c r="NW5" i="6"/>
  <c r="OA5" i="6"/>
  <c r="OE5" i="6"/>
  <c r="OI5" i="6"/>
  <c r="OM5" i="6"/>
  <c r="OQ5" i="6"/>
  <c r="OU5" i="6"/>
  <c r="OY5" i="6"/>
  <c r="PC5" i="6"/>
  <c r="PG5" i="6"/>
  <c r="PK5" i="6"/>
  <c r="PO5" i="6"/>
  <c r="PS5" i="6"/>
  <c r="PW5" i="6"/>
  <c r="QA5" i="6"/>
  <c r="QE5" i="6"/>
  <c r="QI5" i="6"/>
  <c r="QM5" i="6"/>
  <c r="QQ5" i="6"/>
  <c r="QU5" i="6"/>
  <c r="QY5" i="6"/>
  <c r="RC5" i="6"/>
  <c r="RG5" i="6"/>
  <c r="RK5" i="6"/>
  <c r="RO5" i="6"/>
  <c r="RS5" i="6"/>
  <c r="RW5" i="6"/>
  <c r="SA5" i="6"/>
  <c r="SE5" i="6"/>
  <c r="SI5" i="6"/>
  <c r="SM5" i="6"/>
  <c r="SQ5" i="6"/>
  <c r="SU5" i="6"/>
  <c r="SY5" i="6"/>
  <c r="TC5" i="6"/>
  <c r="TG5" i="6"/>
  <c r="TK5" i="6"/>
  <c r="TO5" i="6"/>
  <c r="TS5" i="6"/>
  <c r="TW5" i="6"/>
  <c r="UA5" i="6"/>
  <c r="UE5" i="6"/>
  <c r="UI5" i="6"/>
  <c r="UM5" i="6"/>
  <c r="UQ5" i="6"/>
  <c r="UU5" i="6"/>
  <c r="UY5" i="6"/>
  <c r="VC5" i="6"/>
  <c r="VG5" i="6"/>
  <c r="VK5" i="6"/>
  <c r="VO5" i="6"/>
  <c r="VS5" i="6"/>
  <c r="VW5" i="6"/>
  <c r="WA5" i="6"/>
  <c r="WE5" i="6"/>
  <c r="WI5" i="6"/>
  <c r="WM5" i="6"/>
  <c r="WQ5" i="6"/>
  <c r="WU5" i="6"/>
  <c r="WY5" i="6"/>
  <c r="XC5" i="6"/>
  <c r="XG5" i="6"/>
  <c r="XK5" i="6"/>
  <c r="XO5" i="6"/>
  <c r="XS5" i="6"/>
  <c r="XW5" i="6"/>
  <c r="YA5" i="6"/>
  <c r="YE5" i="6"/>
  <c r="YI5" i="6"/>
  <c r="YM5" i="6"/>
  <c r="YQ5" i="6"/>
  <c r="YU5" i="6"/>
  <c r="YY5" i="6"/>
  <c r="ZC5" i="6"/>
  <c r="ZG5" i="6"/>
  <c r="ZK5" i="6"/>
  <c r="ZO5" i="6"/>
  <c r="ZS5" i="6"/>
  <c r="ZW5" i="6"/>
  <c r="B6" i="6"/>
  <c r="F6" i="6"/>
  <c r="J6" i="6"/>
  <c r="N6" i="6"/>
  <c r="R6" i="6"/>
  <c r="V6" i="6"/>
  <c r="Z6" i="6"/>
  <c r="AD6" i="6"/>
  <c r="AH6" i="6"/>
  <c r="AL6" i="6"/>
  <c r="AP6" i="6"/>
  <c r="AT6" i="6"/>
  <c r="AX6" i="6"/>
  <c r="BB6" i="6"/>
  <c r="BF6" i="6"/>
  <c r="BJ6" i="6"/>
  <c r="BN6" i="6"/>
  <c r="KK2" i="6"/>
  <c r="E3" i="6"/>
  <c r="FI3" i="6"/>
  <c r="KG3" i="6"/>
  <c r="OL3" i="6"/>
  <c r="RS3" i="6"/>
  <c r="UF3" i="6"/>
  <c r="WR3" i="6"/>
  <c r="ZD3" i="6"/>
  <c r="AQ4" i="6"/>
  <c r="DC4" i="6"/>
  <c r="EU4" i="6"/>
  <c r="GA4" i="6"/>
  <c r="HG4" i="6"/>
  <c r="IM4" i="6"/>
  <c r="JS4" i="6"/>
  <c r="KY4" i="6"/>
  <c r="ME4" i="6"/>
  <c r="NK4" i="6"/>
  <c r="OQ4" i="6"/>
  <c r="PQ4" i="6"/>
  <c r="QM4" i="6"/>
  <c r="RH4" i="6"/>
  <c r="SC4" i="6"/>
  <c r="SY4" i="6"/>
  <c r="TT4" i="6"/>
  <c r="UK4" i="6"/>
  <c r="VA4" i="6"/>
  <c r="VQ4" i="6"/>
  <c r="WG4" i="6"/>
  <c r="WW4" i="6"/>
  <c r="XM4" i="6"/>
  <c r="YC4" i="6"/>
  <c r="YS4" i="6"/>
  <c r="ZI4" i="6"/>
  <c r="ZY4" i="6"/>
  <c r="P5" i="6"/>
  <c r="AF5" i="6"/>
  <c r="AV5" i="6"/>
  <c r="BL5" i="6"/>
  <c r="CB5" i="6"/>
  <c r="CR5" i="6"/>
  <c r="DH5" i="6"/>
  <c r="DX5" i="6"/>
  <c r="EN5" i="6"/>
  <c r="FD5" i="6"/>
  <c r="FT5" i="6"/>
  <c r="GJ5" i="6"/>
  <c r="GZ5" i="6"/>
  <c r="HP5" i="6"/>
  <c r="IF5" i="6"/>
  <c r="IV5" i="6"/>
  <c r="JL5" i="6"/>
  <c r="KB5" i="6"/>
  <c r="KR5" i="6"/>
  <c r="LH5" i="6"/>
  <c r="LX5" i="6"/>
  <c r="MN5" i="6"/>
  <c r="MV5" i="6"/>
  <c r="ND5" i="6"/>
  <c r="NL5" i="6"/>
  <c r="NT5" i="6"/>
  <c r="OB5" i="6"/>
  <c r="OJ5" i="6"/>
  <c r="OR5" i="6"/>
  <c r="OZ5" i="6"/>
  <c r="PH5" i="6"/>
  <c r="PP5" i="6"/>
  <c r="PX5" i="6"/>
  <c r="QF5" i="6"/>
  <c r="QN5" i="6"/>
  <c r="QV5" i="6"/>
  <c r="RD5" i="6"/>
  <c r="RL5" i="6"/>
  <c r="RT5" i="6"/>
  <c r="SB5" i="6"/>
  <c r="SJ5" i="6"/>
  <c r="SR5" i="6"/>
  <c r="SZ5" i="6"/>
  <c r="TH5" i="6"/>
  <c r="TP5" i="6"/>
  <c r="TX5" i="6"/>
  <c r="UF5" i="6"/>
  <c r="UN5" i="6"/>
  <c r="UV5" i="6"/>
  <c r="VD5" i="6"/>
  <c r="VL5" i="6"/>
  <c r="VT5" i="6"/>
  <c r="WB5" i="6"/>
  <c r="WJ5" i="6"/>
  <c r="WR5" i="6"/>
  <c r="WZ5" i="6"/>
  <c r="XH5" i="6"/>
  <c r="XP5" i="6"/>
  <c r="XX5" i="6"/>
  <c r="YF5" i="6"/>
  <c r="YN5" i="6"/>
  <c r="YV5" i="6"/>
  <c r="ZD5" i="6"/>
  <c r="ZL5" i="6"/>
  <c r="ZT5" i="6"/>
  <c r="C6" i="6"/>
  <c r="K6" i="6"/>
  <c r="S6" i="6"/>
  <c r="AA6" i="6"/>
  <c r="AI6" i="6"/>
  <c r="AQ6" i="6"/>
  <c r="AY6" i="6"/>
  <c r="BG6" i="6"/>
  <c r="BO6" i="6"/>
  <c r="BU6" i="6"/>
  <c r="BZ6" i="6"/>
  <c r="CE6" i="6"/>
  <c r="CK6" i="6"/>
  <c r="CP6" i="6"/>
  <c r="CU6" i="6"/>
  <c r="CY6" i="6"/>
  <c r="DC6" i="6"/>
  <c r="DG6" i="6"/>
  <c r="DK6" i="6"/>
  <c r="DO6" i="6"/>
  <c r="DS6" i="6"/>
  <c r="DW6" i="6"/>
  <c r="EA6" i="6"/>
  <c r="EE6" i="6"/>
  <c r="EI6" i="6"/>
  <c r="EM6" i="6"/>
  <c r="EQ6" i="6"/>
  <c r="EU6" i="6"/>
  <c r="EY6" i="6"/>
  <c r="FC6" i="6"/>
  <c r="FG6" i="6"/>
  <c r="FK6" i="6"/>
  <c r="FO6" i="6"/>
  <c r="FS6" i="6"/>
  <c r="FW6" i="6"/>
  <c r="GA6" i="6"/>
  <c r="GE6" i="6"/>
  <c r="GI6" i="6"/>
  <c r="GM6" i="6"/>
  <c r="GQ6" i="6"/>
  <c r="GU6" i="6"/>
  <c r="GY6" i="6"/>
  <c r="HC6" i="6"/>
  <c r="HG6" i="6"/>
  <c r="HK6" i="6"/>
  <c r="HO6" i="6"/>
  <c r="HS6" i="6"/>
  <c r="HW6" i="6"/>
  <c r="IA6" i="6"/>
  <c r="IE6" i="6"/>
  <c r="II6" i="6"/>
  <c r="IM6" i="6"/>
  <c r="IQ6" i="6"/>
  <c r="IU6" i="6"/>
  <c r="IY6" i="6"/>
  <c r="JC6" i="6"/>
  <c r="JG6" i="6"/>
  <c r="JK6" i="6"/>
  <c r="JO6" i="6"/>
  <c r="JS6" i="6"/>
  <c r="JW6" i="6"/>
  <c r="KA6" i="6"/>
  <c r="KE6" i="6"/>
  <c r="KI6" i="6"/>
  <c r="KM6" i="6"/>
  <c r="KQ6" i="6"/>
  <c r="KU6" i="6"/>
  <c r="KY6" i="6"/>
  <c r="LC6" i="6"/>
  <c r="LG6" i="6"/>
  <c r="LK6" i="6"/>
  <c r="LO6" i="6"/>
  <c r="LS6" i="6"/>
  <c r="LW6" i="6"/>
  <c r="MA6" i="6"/>
  <c r="ME6" i="6"/>
  <c r="MI6" i="6"/>
  <c r="MM6" i="6"/>
  <c r="MQ6" i="6"/>
  <c r="MU6" i="6"/>
  <c r="MY6" i="6"/>
  <c r="NC6" i="6"/>
  <c r="NG6" i="6"/>
  <c r="NK6" i="6"/>
  <c r="NO6" i="6"/>
  <c r="NS6" i="6"/>
  <c r="NW6" i="6"/>
  <c r="OA6" i="6"/>
  <c r="OE6" i="6"/>
  <c r="OI6" i="6"/>
  <c r="OM6" i="6"/>
  <c r="OQ6" i="6"/>
  <c r="OU6" i="6"/>
  <c r="OY6" i="6"/>
  <c r="PC6" i="6"/>
  <c r="PG6" i="6"/>
  <c r="PK6" i="6"/>
  <c r="PO6" i="6"/>
  <c r="PS6" i="6"/>
  <c r="PW6" i="6"/>
  <c r="QA6" i="6"/>
  <c r="QE6" i="6"/>
  <c r="QI6" i="6"/>
  <c r="QM6" i="6"/>
  <c r="QQ6" i="6"/>
  <c r="QU6" i="6"/>
  <c r="QY6" i="6"/>
  <c r="RC6" i="6"/>
  <c r="RG6" i="6"/>
  <c r="RK6" i="6"/>
  <c r="RO6" i="6"/>
  <c r="RS6" i="6"/>
  <c r="RW6" i="6"/>
  <c r="SA6" i="6"/>
  <c r="SE6" i="6"/>
  <c r="SI6" i="6"/>
  <c r="SM6" i="6"/>
  <c r="SQ6" i="6"/>
  <c r="SU6" i="6"/>
  <c r="SY6" i="6"/>
  <c r="TC6" i="6"/>
  <c r="TG6" i="6"/>
  <c r="TK6" i="6"/>
  <c r="TO6" i="6"/>
  <c r="TS6" i="6"/>
  <c r="TW6" i="6"/>
  <c r="UA6" i="6"/>
  <c r="UE6" i="6"/>
  <c r="UI6" i="6"/>
  <c r="UM6" i="6"/>
  <c r="UQ6" i="6"/>
  <c r="UU6" i="6"/>
  <c r="UY6" i="6"/>
  <c r="VC6" i="6"/>
  <c r="VG6" i="6"/>
  <c r="VK6" i="6"/>
  <c r="VO6" i="6"/>
  <c r="VS6" i="6"/>
  <c r="VW6" i="6"/>
  <c r="WA6" i="6"/>
  <c r="WE6" i="6"/>
  <c r="WI6" i="6"/>
  <c r="WM6" i="6"/>
  <c r="WQ6" i="6"/>
  <c r="WU6" i="6"/>
  <c r="WY6" i="6"/>
  <c r="XC6" i="6"/>
  <c r="XG6" i="6"/>
  <c r="XK6" i="6"/>
  <c r="XO6" i="6"/>
  <c r="XS6" i="6"/>
  <c r="XW6" i="6"/>
  <c r="YA6" i="6"/>
  <c r="YE6" i="6"/>
  <c r="YI6" i="6"/>
  <c r="YM6" i="6"/>
  <c r="YQ6" i="6"/>
  <c r="YU6" i="6"/>
  <c r="YY6" i="6"/>
  <c r="ZC6" i="6"/>
  <c r="ZG6" i="6"/>
  <c r="ZK6" i="6"/>
  <c r="ZO6" i="6"/>
  <c r="ZS6" i="6"/>
  <c r="ZW6" i="6"/>
  <c r="B7" i="6"/>
  <c r="F7" i="6"/>
  <c r="J7" i="6"/>
  <c r="N7" i="6"/>
  <c r="R7" i="6"/>
  <c r="V7" i="6"/>
  <c r="Z7" i="6"/>
  <c r="AD7" i="6"/>
  <c r="AH7" i="6"/>
  <c r="AL7" i="6"/>
  <c r="AP7" i="6"/>
  <c r="AT7" i="6"/>
  <c r="AX7" i="6"/>
  <c r="BB7" i="6"/>
  <c r="BF7" i="6"/>
  <c r="BJ7" i="6"/>
  <c r="BN7" i="6"/>
  <c r="BR7" i="6"/>
  <c r="BV7" i="6"/>
  <c r="BZ7" i="6"/>
  <c r="CD7" i="6"/>
  <c r="CH7" i="6"/>
  <c r="CL7" i="6"/>
  <c r="CP7" i="6"/>
  <c r="CT7" i="6"/>
  <c r="CX7" i="6"/>
  <c r="DB7" i="6"/>
  <c r="DF7" i="6"/>
  <c r="DJ7" i="6"/>
  <c r="DN7" i="6"/>
  <c r="DR7" i="6"/>
  <c r="DV7" i="6"/>
  <c r="DZ7" i="6"/>
  <c r="ED7" i="6"/>
  <c r="EH7" i="6"/>
  <c r="EL7" i="6"/>
  <c r="EP7" i="6"/>
  <c r="ET7" i="6"/>
  <c r="EX7" i="6"/>
  <c r="FB7" i="6"/>
  <c r="FF7" i="6"/>
  <c r="FJ7" i="6"/>
  <c r="FN7" i="6"/>
  <c r="FR7" i="6"/>
  <c r="FV7" i="6"/>
  <c r="FZ7" i="6"/>
  <c r="GD7" i="6"/>
  <c r="GH7" i="6"/>
  <c r="GL7" i="6"/>
  <c r="GP7" i="6"/>
  <c r="GT7" i="6"/>
  <c r="GX7" i="6"/>
  <c r="HB7" i="6"/>
  <c r="HF7" i="6"/>
  <c r="HJ7" i="6"/>
  <c r="HN7" i="6"/>
  <c r="HR7" i="6"/>
  <c r="HV7" i="6"/>
  <c r="QU2" i="6"/>
  <c r="BQ3" i="6"/>
  <c r="GO3" i="6"/>
  <c r="LM3" i="6"/>
  <c r="PG3" i="6"/>
  <c r="SJ3" i="6"/>
  <c r="UV3" i="6"/>
  <c r="XH3" i="6"/>
  <c r="ZT3" i="6"/>
  <c r="BG4" i="6"/>
  <c r="DS4" i="6"/>
  <c r="FC4" i="6"/>
  <c r="GI4" i="6"/>
  <c r="HO4" i="6"/>
  <c r="IU4" i="6"/>
  <c r="KA4" i="6"/>
  <c r="LG4" i="6"/>
  <c r="MM4" i="6"/>
  <c r="NS4" i="6"/>
  <c r="OY4" i="6"/>
  <c r="PW4" i="6"/>
  <c r="QR4" i="6"/>
  <c r="RM4" i="6"/>
  <c r="SI4" i="6"/>
  <c r="TD4" i="6"/>
  <c r="TY4" i="6"/>
  <c r="UO4" i="6"/>
  <c r="VE4" i="6"/>
  <c r="VU4" i="6"/>
  <c r="WK4" i="6"/>
  <c r="XA4" i="6"/>
  <c r="XQ4" i="6"/>
  <c r="YG4" i="6"/>
  <c r="YW4" i="6"/>
  <c r="ZM4" i="6"/>
  <c r="D5" i="6"/>
  <c r="T5" i="6"/>
  <c r="AJ5" i="6"/>
  <c r="AZ5" i="6"/>
  <c r="BP5" i="6"/>
  <c r="CF5" i="6"/>
  <c r="CV5" i="6"/>
  <c r="DL5" i="6"/>
  <c r="EB5" i="6"/>
  <c r="ER5" i="6"/>
  <c r="FH5" i="6"/>
  <c r="FX5" i="6"/>
  <c r="GN5" i="6"/>
  <c r="HD5" i="6"/>
  <c r="HT5" i="6"/>
  <c r="IJ5" i="6"/>
  <c r="IZ5" i="6"/>
  <c r="JP5" i="6"/>
  <c r="KF5" i="6"/>
  <c r="KV5" i="6"/>
  <c r="LL5" i="6"/>
  <c r="MB5" i="6"/>
  <c r="MP5" i="6"/>
  <c r="MX5" i="6"/>
  <c r="NF5" i="6"/>
  <c r="NN5" i="6"/>
  <c r="NV5" i="6"/>
  <c r="OD5" i="6"/>
  <c r="OL5" i="6"/>
  <c r="OT5" i="6"/>
  <c r="PB5" i="6"/>
  <c r="PJ5" i="6"/>
  <c r="PR5" i="6"/>
  <c r="PZ5" i="6"/>
  <c r="QH5" i="6"/>
  <c r="QP5" i="6"/>
  <c r="QX5" i="6"/>
  <c r="RF5" i="6"/>
  <c r="RN5" i="6"/>
  <c r="RV5" i="6"/>
  <c r="SD5" i="6"/>
  <c r="SL5" i="6"/>
  <c r="ST5" i="6"/>
  <c r="TB5" i="6"/>
  <c r="TJ5" i="6"/>
  <c r="TR5" i="6"/>
  <c r="TZ5" i="6"/>
  <c r="UH5" i="6"/>
  <c r="UP5" i="6"/>
  <c r="UX5" i="6"/>
  <c r="VF5" i="6"/>
  <c r="VN5" i="6"/>
  <c r="VV5" i="6"/>
  <c r="WD5" i="6"/>
  <c r="WL5" i="6"/>
  <c r="WT5" i="6"/>
  <c r="XB5" i="6"/>
  <c r="XJ5" i="6"/>
  <c r="XR5" i="6"/>
  <c r="XZ5" i="6"/>
  <c r="YH5" i="6"/>
  <c r="YP5" i="6"/>
  <c r="YX5" i="6"/>
  <c r="ZF5" i="6"/>
  <c r="ZN5" i="6"/>
  <c r="ZV5" i="6"/>
  <c r="E6" i="6"/>
  <c r="M6" i="6"/>
  <c r="U6" i="6"/>
  <c r="AC6" i="6"/>
  <c r="AK6" i="6"/>
  <c r="AS6" i="6"/>
  <c r="BA6" i="6"/>
  <c r="BI6" i="6"/>
  <c r="BQ6" i="6"/>
  <c r="BV6" i="6"/>
  <c r="CA6" i="6"/>
  <c r="CG6" i="6"/>
  <c r="CL6" i="6"/>
  <c r="CQ6" i="6"/>
  <c r="CV6" i="6"/>
  <c r="CZ6" i="6"/>
  <c r="DD6" i="6"/>
  <c r="DH6" i="6"/>
  <c r="DL6" i="6"/>
  <c r="DP6" i="6"/>
  <c r="DT6" i="6"/>
  <c r="DX6" i="6"/>
  <c r="EB6" i="6"/>
  <c r="EF6" i="6"/>
  <c r="EJ6" i="6"/>
  <c r="EN6" i="6"/>
  <c r="ER6" i="6"/>
  <c r="EV6" i="6"/>
  <c r="EZ6" i="6"/>
  <c r="FD6" i="6"/>
  <c r="FH6" i="6"/>
  <c r="FL6" i="6"/>
  <c r="FP6" i="6"/>
  <c r="FT6" i="6"/>
  <c r="FX6" i="6"/>
  <c r="GB6" i="6"/>
  <c r="GF6" i="6"/>
  <c r="GJ6" i="6"/>
  <c r="GN6" i="6"/>
  <c r="GR6" i="6"/>
  <c r="GV6" i="6"/>
  <c r="GZ6" i="6"/>
  <c r="HD6" i="6"/>
  <c r="HH6" i="6"/>
  <c r="HL6" i="6"/>
  <c r="HP6" i="6"/>
  <c r="HT6" i="6"/>
  <c r="HX6" i="6"/>
  <c r="IB6" i="6"/>
  <c r="IF6" i="6"/>
  <c r="IJ6" i="6"/>
  <c r="IN6" i="6"/>
  <c r="IR6" i="6"/>
  <c r="IV6" i="6"/>
  <c r="IZ6" i="6"/>
  <c r="JD6" i="6"/>
  <c r="JH6" i="6"/>
  <c r="JL6" i="6"/>
  <c r="JP6" i="6"/>
  <c r="JT6" i="6"/>
  <c r="JX6" i="6"/>
  <c r="KB6" i="6"/>
  <c r="KF6" i="6"/>
  <c r="KJ6" i="6"/>
  <c r="KN6" i="6"/>
  <c r="KR6" i="6"/>
  <c r="KV6" i="6"/>
  <c r="KZ6" i="6"/>
  <c r="LD6" i="6"/>
  <c r="LH6" i="6"/>
  <c r="LL6" i="6"/>
  <c r="LP6" i="6"/>
  <c r="LT6" i="6"/>
  <c r="LX6" i="6"/>
  <c r="MB6" i="6"/>
  <c r="MF6" i="6"/>
  <c r="MJ6" i="6"/>
  <c r="MN6" i="6"/>
  <c r="MR6" i="6"/>
  <c r="MV6" i="6"/>
  <c r="MZ6" i="6"/>
  <c r="ND6" i="6"/>
  <c r="NH6" i="6"/>
  <c r="NL6" i="6"/>
  <c r="NP6" i="6"/>
  <c r="NT6" i="6"/>
  <c r="NX6" i="6"/>
  <c r="OB6" i="6"/>
  <c r="OF6" i="6"/>
  <c r="OJ6" i="6"/>
  <c r="ON6" i="6"/>
  <c r="OR6" i="6"/>
  <c r="OV6" i="6"/>
  <c r="OZ6" i="6"/>
  <c r="PD6" i="6"/>
  <c r="PH6" i="6"/>
  <c r="PL6" i="6"/>
  <c r="PP6" i="6"/>
  <c r="PT6" i="6"/>
  <c r="PX6" i="6"/>
  <c r="QB6" i="6"/>
  <c r="QF6" i="6"/>
  <c r="QJ6" i="6"/>
  <c r="QN6" i="6"/>
  <c r="QR6" i="6"/>
  <c r="QV6" i="6"/>
  <c r="QZ6" i="6"/>
  <c r="RD6" i="6"/>
  <c r="RH6" i="6"/>
  <c r="RL6" i="6"/>
  <c r="RP6" i="6"/>
  <c r="RT6" i="6"/>
  <c r="RX6" i="6"/>
  <c r="SB6" i="6"/>
  <c r="SF6" i="6"/>
  <c r="SJ6" i="6"/>
  <c r="SN6" i="6"/>
  <c r="SR6" i="6"/>
  <c r="SV6" i="6"/>
  <c r="SZ6" i="6"/>
  <c r="TD6" i="6"/>
  <c r="TH6" i="6"/>
  <c r="TL6" i="6"/>
  <c r="TP6" i="6"/>
  <c r="TT6" i="6"/>
  <c r="TX6" i="6"/>
  <c r="UB6" i="6"/>
  <c r="UF6" i="6"/>
  <c r="UJ6" i="6"/>
  <c r="UN6" i="6"/>
  <c r="UR6" i="6"/>
  <c r="UV6" i="6"/>
  <c r="UZ6" i="6"/>
  <c r="VD6" i="6"/>
  <c r="VH6" i="6"/>
  <c r="VL6" i="6"/>
  <c r="VP6" i="6"/>
  <c r="VT6" i="6"/>
  <c r="UC2" i="6"/>
  <c r="CW3" i="6"/>
  <c r="HU3" i="6"/>
  <c r="MS3" i="6"/>
  <c r="QC3" i="6"/>
  <c r="SZ3" i="6"/>
  <c r="VL3" i="6"/>
  <c r="XX3" i="6"/>
  <c r="K4" i="6"/>
  <c r="BW4" i="6"/>
  <c r="EE4" i="6"/>
  <c r="FK4" i="6"/>
  <c r="GQ4" i="6"/>
  <c r="HW4" i="6"/>
  <c r="JC4" i="6"/>
  <c r="KI4" i="6"/>
  <c r="LO4" i="6"/>
  <c r="MU4" i="6"/>
  <c r="OA4" i="6"/>
  <c r="PG4" i="6"/>
  <c r="QB4" i="6"/>
  <c r="QW4" i="6"/>
  <c r="RS4" i="6"/>
  <c r="SN4" i="6"/>
  <c r="TI4" i="6"/>
  <c r="UC4" i="6"/>
  <c r="US4" i="6"/>
  <c r="VI4" i="6"/>
  <c r="VY4" i="6"/>
  <c r="WO4" i="6"/>
  <c r="XE4" i="6"/>
  <c r="XU4" i="6"/>
  <c r="YK4" i="6"/>
  <c r="ZA4" i="6"/>
  <c r="ZQ4" i="6"/>
  <c r="H5" i="6"/>
  <c r="X5" i="6"/>
  <c r="AN5" i="6"/>
  <c r="BD5" i="6"/>
  <c r="BT5" i="6"/>
  <c r="CJ5" i="6"/>
  <c r="CZ5" i="6"/>
  <c r="DP5" i="6"/>
  <c r="EF5" i="6"/>
  <c r="EV5" i="6"/>
  <c r="FL5" i="6"/>
  <c r="GB5" i="6"/>
  <c r="GR5" i="6"/>
  <c r="HH5" i="6"/>
  <c r="HX5" i="6"/>
  <c r="IN5" i="6"/>
  <c r="JD5" i="6"/>
  <c r="JT5" i="6"/>
  <c r="KJ5" i="6"/>
  <c r="KZ5" i="6"/>
  <c r="LP5" i="6"/>
  <c r="MF5" i="6"/>
  <c r="MR5" i="6"/>
  <c r="MZ5" i="6"/>
  <c r="NH5" i="6"/>
  <c r="NP5" i="6"/>
  <c r="NX5" i="6"/>
  <c r="OF5" i="6"/>
  <c r="ON5" i="6"/>
  <c r="OV5" i="6"/>
  <c r="PD5" i="6"/>
  <c r="PL5" i="6"/>
  <c r="PT5" i="6"/>
  <c r="QB5" i="6"/>
  <c r="QJ5" i="6"/>
  <c r="QR5" i="6"/>
  <c r="QZ5" i="6"/>
  <c r="RH5" i="6"/>
  <c r="RP5" i="6"/>
  <c r="RX5" i="6"/>
  <c r="SF5" i="6"/>
  <c r="SN5" i="6"/>
  <c r="SV5" i="6"/>
  <c r="TD5" i="6"/>
  <c r="TL5" i="6"/>
  <c r="TT5" i="6"/>
  <c r="UB5" i="6"/>
  <c r="UJ5" i="6"/>
  <c r="UR5" i="6"/>
  <c r="UZ5" i="6"/>
  <c r="VH5" i="6"/>
  <c r="VP5" i="6"/>
  <c r="VX5" i="6"/>
  <c r="WF5" i="6"/>
  <c r="WN5" i="6"/>
  <c r="WV5" i="6"/>
  <c r="XD5" i="6"/>
  <c r="XL5" i="6"/>
  <c r="XT5" i="6"/>
  <c r="YB5" i="6"/>
  <c r="YJ5" i="6"/>
  <c r="YR5" i="6"/>
  <c r="YZ5" i="6"/>
  <c r="ZH5" i="6"/>
  <c r="ZP5" i="6"/>
  <c r="ZX5" i="6"/>
  <c r="G6" i="6"/>
  <c r="O6" i="6"/>
  <c r="W6" i="6"/>
  <c r="AE6" i="6"/>
  <c r="AM6" i="6"/>
  <c r="AU6" i="6"/>
  <c r="BC6" i="6"/>
  <c r="BK6" i="6"/>
  <c r="BR6" i="6"/>
  <c r="BW6" i="6"/>
  <c r="CC6" i="6"/>
  <c r="CH6" i="6"/>
  <c r="CM6" i="6"/>
  <c r="CS6" i="6"/>
  <c r="CW6" i="6"/>
  <c r="DA6" i="6"/>
  <c r="DE6" i="6"/>
  <c r="DI6" i="6"/>
  <c r="DM6" i="6"/>
  <c r="DQ6" i="6"/>
  <c r="DU6" i="6"/>
  <c r="DY6" i="6"/>
  <c r="EC6" i="6"/>
  <c r="EG6" i="6"/>
  <c r="EK6" i="6"/>
  <c r="EO6" i="6"/>
  <c r="ES6" i="6"/>
  <c r="EW6" i="6"/>
  <c r="FA6" i="6"/>
  <c r="FE6" i="6"/>
  <c r="FI6" i="6"/>
  <c r="FM6" i="6"/>
  <c r="FQ6" i="6"/>
  <c r="FU6" i="6"/>
  <c r="FY6" i="6"/>
  <c r="GC6" i="6"/>
  <c r="GG6" i="6"/>
  <c r="GK6" i="6"/>
  <c r="GO6" i="6"/>
  <c r="GS6" i="6"/>
  <c r="GW6" i="6"/>
  <c r="HA6" i="6"/>
  <c r="HE6" i="6"/>
  <c r="HI6" i="6"/>
  <c r="HM6" i="6"/>
  <c r="HQ6" i="6"/>
  <c r="HU6" i="6"/>
  <c r="HY6" i="6"/>
  <c r="IC6" i="6"/>
  <c r="IG6" i="6"/>
  <c r="IK6" i="6"/>
  <c r="IO6" i="6"/>
  <c r="IS6" i="6"/>
  <c r="IW6" i="6"/>
  <c r="JA6" i="6"/>
  <c r="JE6" i="6"/>
  <c r="JI6" i="6"/>
  <c r="JM6" i="6"/>
  <c r="JQ6" i="6"/>
  <c r="JU6" i="6"/>
  <c r="JY6" i="6"/>
  <c r="KC6" i="6"/>
  <c r="KG6" i="6"/>
  <c r="KK6" i="6"/>
  <c r="KO6" i="6"/>
  <c r="KS6" i="6"/>
  <c r="KW6" i="6"/>
  <c r="LA6" i="6"/>
  <c r="LE6" i="6"/>
  <c r="LI6" i="6"/>
  <c r="LM6" i="6"/>
  <c r="LQ6" i="6"/>
  <c r="LU6" i="6"/>
  <c r="LY6" i="6"/>
  <c r="MC6" i="6"/>
  <c r="MG6" i="6"/>
  <c r="MK6" i="6"/>
  <c r="MO6" i="6"/>
  <c r="MS6" i="6"/>
  <c r="MW6" i="6"/>
  <c r="NA6" i="6"/>
  <c r="NE6" i="6"/>
  <c r="NI6" i="6"/>
  <c r="NM6" i="6"/>
  <c r="NQ6" i="6"/>
  <c r="NU6" i="6"/>
  <c r="NY6" i="6"/>
  <c r="OC6" i="6"/>
  <c r="OG6" i="6"/>
  <c r="OK6" i="6"/>
  <c r="OO6" i="6"/>
  <c r="OS6" i="6"/>
  <c r="OW6" i="6"/>
  <c r="PA6" i="6"/>
  <c r="PE6" i="6"/>
  <c r="PI6" i="6"/>
  <c r="PM6" i="6"/>
  <c r="PQ6" i="6"/>
  <c r="PU6" i="6"/>
  <c r="PY6" i="6"/>
  <c r="QC6" i="6"/>
  <c r="QG6" i="6"/>
  <c r="QK6" i="6"/>
  <c r="QO6" i="6"/>
  <c r="QS6" i="6"/>
  <c r="QW6" i="6"/>
  <c r="RA6" i="6"/>
  <c r="RE6" i="6"/>
  <c r="RI6" i="6"/>
  <c r="RM6" i="6"/>
  <c r="RQ6" i="6"/>
  <c r="RU6" i="6"/>
  <c r="RY6" i="6"/>
  <c r="SC6" i="6"/>
  <c r="SG6" i="6"/>
  <c r="SK6" i="6"/>
  <c r="SO6" i="6"/>
  <c r="SS6" i="6"/>
  <c r="SW6" i="6"/>
  <c r="TA6" i="6"/>
  <c r="TE6" i="6"/>
  <c r="TI6" i="6"/>
  <c r="TM6" i="6"/>
  <c r="TQ6" i="6"/>
  <c r="TU6" i="6"/>
  <c r="TY6" i="6"/>
  <c r="UC6" i="6"/>
  <c r="UG6" i="6"/>
  <c r="UK6" i="6"/>
  <c r="UO6" i="6"/>
  <c r="US6" i="6"/>
  <c r="UW6" i="6"/>
  <c r="VA6" i="6"/>
  <c r="VE6" i="6"/>
  <c r="VI6" i="6"/>
  <c r="VM6" i="6"/>
  <c r="VQ6" i="6"/>
  <c r="VU6" i="6"/>
  <c r="VY6" i="6"/>
  <c r="WC6" i="6"/>
  <c r="WG6" i="6"/>
  <c r="WK6" i="6"/>
  <c r="WO6" i="6"/>
  <c r="WS6" i="6"/>
  <c r="WW6" i="6"/>
  <c r="XA6" i="6"/>
  <c r="XE6" i="6"/>
  <c r="XI6" i="6"/>
  <c r="XM6" i="6"/>
  <c r="XQ6" i="6"/>
  <c r="XU6" i="6"/>
  <c r="XY6" i="6"/>
  <c r="YC6" i="6"/>
  <c r="YG6" i="6"/>
  <c r="YK6" i="6"/>
  <c r="YO6" i="6"/>
  <c r="YS6" i="6"/>
  <c r="YW6" i="6"/>
  <c r="ZA6" i="6"/>
  <c r="ZE6" i="6"/>
  <c r="ZI6" i="6"/>
  <c r="ZM6" i="6"/>
  <c r="ZQ6" i="6"/>
  <c r="ZU6" i="6"/>
  <c r="ZY6" i="6"/>
  <c r="D7" i="6"/>
  <c r="H7" i="6"/>
  <c r="L7" i="6"/>
  <c r="P7" i="6"/>
  <c r="T7" i="6"/>
  <c r="X7" i="6"/>
  <c r="AB7" i="6"/>
  <c r="AF7" i="6"/>
  <c r="AJ7" i="6"/>
  <c r="AN7" i="6"/>
  <c r="AR7" i="6"/>
  <c r="AV7" i="6"/>
  <c r="AZ7" i="6"/>
  <c r="BD7" i="6"/>
  <c r="BH7" i="6"/>
  <c r="BL7" i="6"/>
  <c r="BP7" i="6"/>
  <c r="BT7" i="6"/>
  <c r="BX7" i="6"/>
  <c r="CB7" i="6"/>
  <c r="CF7" i="6"/>
  <c r="CJ7" i="6"/>
  <c r="CN7" i="6"/>
  <c r="CR7" i="6"/>
  <c r="CV7" i="6"/>
  <c r="CZ7" i="6"/>
  <c r="DD7" i="6"/>
  <c r="DH7" i="6"/>
  <c r="DL7" i="6"/>
  <c r="DP7" i="6"/>
  <c r="DT7" i="6"/>
  <c r="DX7" i="6"/>
  <c r="EB7" i="6"/>
  <c r="EF7" i="6"/>
  <c r="EJ7" i="6"/>
  <c r="EN7" i="6"/>
  <c r="ER7" i="6"/>
  <c r="EV7" i="6"/>
  <c r="EZ7" i="6"/>
  <c r="FD7" i="6"/>
  <c r="FH7" i="6"/>
  <c r="FL7" i="6"/>
  <c r="FP7" i="6"/>
  <c r="FT7" i="6"/>
  <c r="FX7" i="6"/>
  <c r="GB7" i="6"/>
  <c r="GF7" i="6"/>
  <c r="GJ7" i="6"/>
  <c r="GN7" i="6"/>
  <c r="GR7" i="6"/>
  <c r="GV7" i="6"/>
  <c r="GZ7" i="6"/>
  <c r="HD7" i="6"/>
  <c r="HH7" i="6"/>
  <c r="HL7" i="6"/>
  <c r="HP7" i="6"/>
  <c r="HT7" i="6"/>
  <c r="HX7" i="6"/>
  <c r="IB7" i="6"/>
  <c r="IF7" i="6"/>
  <c r="IJ7" i="6"/>
  <c r="IN7" i="6"/>
  <c r="IR7" i="6"/>
  <c r="IV7" i="6"/>
  <c r="IZ7" i="6"/>
  <c r="JD7" i="6"/>
  <c r="JH7" i="6"/>
  <c r="JL7" i="6"/>
  <c r="JP7" i="6"/>
  <c r="JT7" i="6"/>
  <c r="JX7" i="6"/>
  <c r="KB7" i="6"/>
  <c r="KF7" i="6"/>
  <c r="KJ7" i="6"/>
  <c r="KN7" i="6"/>
  <c r="XJ2" i="6"/>
  <c r="QX3" i="6"/>
  <c r="AA4" i="6"/>
  <c r="GY4" i="6"/>
  <c r="LW4" i="6"/>
  <c r="QG4" i="6"/>
  <c r="TO4" i="6"/>
  <c r="WC4" i="6"/>
  <c r="YO4" i="6"/>
  <c r="AB5" i="6"/>
  <c r="CN5" i="6"/>
  <c r="EZ5" i="6"/>
  <c r="HL5" i="6"/>
  <c r="JX5" i="6"/>
  <c r="MJ5" i="6"/>
  <c r="NR5" i="6"/>
  <c r="OX5" i="6"/>
  <c r="QD5" i="6"/>
  <c r="RJ5" i="6"/>
  <c r="SP5" i="6"/>
  <c r="TV5" i="6"/>
  <c r="VB5" i="6"/>
  <c r="WH5" i="6"/>
  <c r="XN5" i="6"/>
  <c r="YT5" i="6"/>
  <c r="ZZ5" i="6"/>
  <c r="AG6" i="6"/>
  <c r="BM6" i="6"/>
  <c r="CI6" i="6"/>
  <c r="DB6" i="6"/>
  <c r="DR6" i="6"/>
  <c r="EH6" i="6"/>
  <c r="EX6" i="6"/>
  <c r="FN6" i="6"/>
  <c r="GD6" i="6"/>
  <c r="GT6" i="6"/>
  <c r="HJ6" i="6"/>
  <c r="HZ6" i="6"/>
  <c r="IP6" i="6"/>
  <c r="JF6" i="6"/>
  <c r="JV6" i="6"/>
  <c r="KL6" i="6"/>
  <c r="LB6" i="6"/>
  <c r="LR6" i="6"/>
  <c r="MH6" i="6"/>
  <c r="MX6" i="6"/>
  <c r="NN6" i="6"/>
  <c r="OD6" i="6"/>
  <c r="OT6" i="6"/>
  <c r="PJ6" i="6"/>
  <c r="PZ6" i="6"/>
  <c r="QP6" i="6"/>
  <c r="RF6" i="6"/>
  <c r="RV6" i="6"/>
  <c r="SL6" i="6"/>
  <c r="TB6" i="6"/>
  <c r="TR6" i="6"/>
  <c r="UH6" i="6"/>
  <c r="UX6" i="6"/>
  <c r="VN6" i="6"/>
  <c r="VZ6" i="6"/>
  <c r="WH6" i="6"/>
  <c r="WP6" i="6"/>
  <c r="WX6" i="6"/>
  <c r="XF6" i="6"/>
  <c r="XN6" i="6"/>
  <c r="XV6" i="6"/>
  <c r="YD6" i="6"/>
  <c r="YL6" i="6"/>
  <c r="YT6" i="6"/>
  <c r="ZB6" i="6"/>
  <c r="ZJ6" i="6"/>
  <c r="ZR6" i="6"/>
  <c r="ZZ6" i="6"/>
  <c r="I7" i="6"/>
  <c r="Q7" i="6"/>
  <c r="Y7" i="6"/>
  <c r="AG7" i="6"/>
  <c r="AO7" i="6"/>
  <c r="AW7" i="6"/>
  <c r="BE7" i="6"/>
  <c r="BM7" i="6"/>
  <c r="BU7" i="6"/>
  <c r="CC7" i="6"/>
  <c r="CK7" i="6"/>
  <c r="CS7" i="6"/>
  <c r="DA7" i="6"/>
  <c r="DI7" i="6"/>
  <c r="DQ7" i="6"/>
  <c r="DY7" i="6"/>
  <c r="EG7" i="6"/>
  <c r="EO7" i="6"/>
  <c r="EW7" i="6"/>
  <c r="FE7" i="6"/>
  <c r="FM7" i="6"/>
  <c r="FU7" i="6"/>
  <c r="GC7" i="6"/>
  <c r="GK7" i="6"/>
  <c r="GS7" i="6"/>
  <c r="HA7" i="6"/>
  <c r="HI7" i="6"/>
  <c r="HQ7" i="6"/>
  <c r="HY7" i="6"/>
  <c r="ID7" i="6"/>
  <c r="II7" i="6"/>
  <c r="IO7" i="6"/>
  <c r="IT7" i="6"/>
  <c r="IY7" i="6"/>
  <c r="JE7" i="6"/>
  <c r="JJ7" i="6"/>
  <c r="JO7" i="6"/>
  <c r="JU7" i="6"/>
  <c r="JZ7" i="6"/>
  <c r="KE7" i="6"/>
  <c r="KK7" i="6"/>
  <c r="KP7" i="6"/>
  <c r="KT7" i="6"/>
  <c r="KX7" i="6"/>
  <c r="LB7" i="6"/>
  <c r="LF7" i="6"/>
  <c r="LJ7" i="6"/>
  <c r="LN7" i="6"/>
  <c r="LR7" i="6"/>
  <c r="LV7" i="6"/>
  <c r="LZ7" i="6"/>
  <c r="MD7" i="6"/>
  <c r="MH7" i="6"/>
  <c r="ML7" i="6"/>
  <c r="MP7" i="6"/>
  <c r="MT7" i="6"/>
  <c r="MX7" i="6"/>
  <c r="NB7" i="6"/>
  <c r="NF7" i="6"/>
  <c r="NJ7" i="6"/>
  <c r="NN7" i="6"/>
  <c r="NR7" i="6"/>
  <c r="NV7" i="6"/>
  <c r="NZ7" i="6"/>
  <c r="OD7" i="6"/>
  <c r="OH7" i="6"/>
  <c r="OL7" i="6"/>
  <c r="OP7" i="6"/>
  <c r="OT7" i="6"/>
  <c r="OX7" i="6"/>
  <c r="PB7" i="6"/>
  <c r="PF7" i="6"/>
  <c r="PJ7" i="6"/>
  <c r="PN7" i="6"/>
  <c r="PR7" i="6"/>
  <c r="PV7" i="6"/>
  <c r="PZ7" i="6"/>
  <c r="QD7" i="6"/>
  <c r="QH7" i="6"/>
  <c r="QL7" i="6"/>
  <c r="QP7" i="6"/>
  <c r="QT7" i="6"/>
  <c r="QX7" i="6"/>
  <c r="RB7" i="6"/>
  <c r="RF7" i="6"/>
  <c r="RJ7" i="6"/>
  <c r="RN7" i="6"/>
  <c r="RR7" i="6"/>
  <c r="RV7" i="6"/>
  <c r="RZ7" i="6"/>
  <c r="SD7" i="6"/>
  <c r="SH7" i="6"/>
  <c r="SL7" i="6"/>
  <c r="SP7" i="6"/>
  <c r="ST7" i="6"/>
  <c r="SX7" i="6"/>
  <c r="TB7" i="6"/>
  <c r="TF7" i="6"/>
  <c r="TJ7" i="6"/>
  <c r="TN7" i="6"/>
  <c r="TR7" i="6"/>
  <c r="TV7" i="6"/>
  <c r="TZ7" i="6"/>
  <c r="UD7" i="6"/>
  <c r="UH7" i="6"/>
  <c r="UL7" i="6"/>
  <c r="UP7" i="6"/>
  <c r="UT7" i="6"/>
  <c r="UX7" i="6"/>
  <c r="VB7" i="6"/>
  <c r="VF7" i="6"/>
  <c r="VJ7" i="6"/>
  <c r="VN7" i="6"/>
  <c r="VR7" i="6"/>
  <c r="VV7" i="6"/>
  <c r="VZ7" i="6"/>
  <c r="WD7" i="6"/>
  <c r="WH7" i="6"/>
  <c r="WL7" i="6"/>
  <c r="WP7" i="6"/>
  <c r="WT7" i="6"/>
  <c r="WX7" i="6"/>
  <c r="XB7" i="6"/>
  <c r="XF7" i="6"/>
  <c r="XJ7" i="6"/>
  <c r="XN7" i="6"/>
  <c r="XR7" i="6"/>
  <c r="XV7" i="6"/>
  <c r="XZ7" i="6"/>
  <c r="YD7" i="6"/>
  <c r="YH7" i="6"/>
  <c r="YL7" i="6"/>
  <c r="YP7" i="6"/>
  <c r="YT7" i="6"/>
  <c r="YX7" i="6"/>
  <c r="ZB7" i="6"/>
  <c r="ZF7" i="6"/>
  <c r="ZJ7" i="6"/>
  <c r="ZN7" i="6"/>
  <c r="ZR7" i="6"/>
  <c r="ZV7" i="6"/>
  <c r="ZZ7" i="6"/>
  <c r="E8" i="6"/>
  <c r="I8" i="6"/>
  <c r="M8" i="6"/>
  <c r="Q8" i="6"/>
  <c r="U8" i="6"/>
  <c r="Y8" i="6"/>
  <c r="AC8" i="6"/>
  <c r="AG8" i="6"/>
  <c r="AK8" i="6"/>
  <c r="AO8" i="6"/>
  <c r="AS8" i="6"/>
  <c r="AW8" i="6"/>
  <c r="BA8" i="6"/>
  <c r="BE8" i="6"/>
  <c r="BI8" i="6"/>
  <c r="BM8" i="6"/>
  <c r="BQ8" i="6"/>
  <c r="BU8" i="6"/>
  <c r="BY8" i="6"/>
  <c r="CC8" i="6"/>
  <c r="CG8" i="6"/>
  <c r="CK8" i="6"/>
  <c r="CO8" i="6"/>
  <c r="CS8" i="6"/>
  <c r="CW8" i="6"/>
  <c r="DA8" i="6"/>
  <c r="DE8" i="6"/>
  <c r="DI8" i="6"/>
  <c r="DM8" i="6"/>
  <c r="DQ8" i="6"/>
  <c r="DU8" i="6"/>
  <c r="DY8" i="6"/>
  <c r="EC8" i="6"/>
  <c r="EG8" i="6"/>
  <c r="EK8" i="6"/>
  <c r="EO8" i="6"/>
  <c r="ES8" i="6"/>
  <c r="EW8" i="6"/>
  <c r="FA8" i="6"/>
  <c r="FE8" i="6"/>
  <c r="FI8" i="6"/>
  <c r="FM8" i="6"/>
  <c r="FQ8" i="6"/>
  <c r="FU8" i="6"/>
  <c r="FY8" i="6"/>
  <c r="GC8" i="6"/>
  <c r="GG8" i="6"/>
  <c r="GK8" i="6"/>
  <c r="GO8" i="6"/>
  <c r="GS8" i="6"/>
  <c r="GW8" i="6"/>
  <c r="HA8" i="6"/>
  <c r="HE8" i="6"/>
  <c r="HI8" i="6"/>
  <c r="HM8" i="6"/>
  <c r="HQ8" i="6"/>
  <c r="HU8" i="6"/>
  <c r="HY8" i="6"/>
  <c r="IC8" i="6"/>
  <c r="IG8" i="6"/>
  <c r="IK8" i="6"/>
  <c r="IO8" i="6"/>
  <c r="IS8" i="6"/>
  <c r="IW8" i="6"/>
  <c r="JA8" i="6"/>
  <c r="JE8" i="6"/>
  <c r="JI8" i="6"/>
  <c r="JM8" i="6"/>
  <c r="JQ8" i="6"/>
  <c r="JU8" i="6"/>
  <c r="JY8" i="6"/>
  <c r="KC8" i="6"/>
  <c r="KG8" i="6"/>
  <c r="KK8" i="6"/>
  <c r="KO8" i="6"/>
  <c r="KS8" i="6"/>
  <c r="KW8" i="6"/>
  <c r="LA8" i="6"/>
  <c r="LE8" i="6"/>
  <c r="LI8" i="6"/>
  <c r="LM8" i="6"/>
  <c r="LQ8" i="6"/>
  <c r="LU8" i="6"/>
  <c r="LY8" i="6"/>
  <c r="MC8" i="6"/>
  <c r="MG8" i="6"/>
  <c r="MK8" i="6"/>
  <c r="MO8" i="6"/>
  <c r="MS8" i="6"/>
  <c r="MW8" i="6"/>
  <c r="NA8" i="6"/>
  <c r="NE8" i="6"/>
  <c r="NI8" i="6"/>
  <c r="NM8" i="6"/>
  <c r="NQ8" i="6"/>
  <c r="NU8" i="6"/>
  <c r="NY8" i="6"/>
  <c r="OC8" i="6"/>
  <c r="OG8" i="6"/>
  <c r="OK8" i="6"/>
  <c r="OO8" i="6"/>
  <c r="OS8" i="6"/>
  <c r="OW8" i="6"/>
  <c r="PA8" i="6"/>
  <c r="PE8" i="6"/>
  <c r="PI8" i="6"/>
  <c r="PM8" i="6"/>
  <c r="PQ8" i="6"/>
  <c r="PU8" i="6"/>
  <c r="PY8" i="6"/>
  <c r="QC8" i="6"/>
  <c r="QG8" i="6"/>
  <c r="QK8" i="6"/>
  <c r="QO8" i="6"/>
  <c r="QS8" i="6"/>
  <c r="QW8" i="6"/>
  <c r="RA8" i="6"/>
  <c r="RE8" i="6"/>
  <c r="RI8" i="6"/>
  <c r="RM8" i="6"/>
  <c r="RQ8" i="6"/>
  <c r="RU8" i="6"/>
  <c r="RY8" i="6"/>
  <c r="SC8" i="6"/>
  <c r="SG8" i="6"/>
  <c r="SK8" i="6"/>
  <c r="SO8" i="6"/>
  <c r="SS8" i="6"/>
  <c r="SW8" i="6"/>
  <c r="TA8" i="6"/>
  <c r="TE8" i="6"/>
  <c r="TI8" i="6"/>
  <c r="TM8" i="6"/>
  <c r="TQ8" i="6"/>
  <c r="TU8" i="6"/>
  <c r="TY8" i="6"/>
  <c r="UC8" i="6"/>
  <c r="UG8" i="6"/>
  <c r="UK8" i="6"/>
  <c r="UO8" i="6"/>
  <c r="US8" i="6"/>
  <c r="UW8" i="6"/>
  <c r="VA8" i="6"/>
  <c r="VE8" i="6"/>
  <c r="VI8" i="6"/>
  <c r="VM8" i="6"/>
  <c r="VQ8" i="6"/>
  <c r="VU8" i="6"/>
  <c r="VY8" i="6"/>
  <c r="WC8" i="6"/>
  <c r="WG8" i="6"/>
  <c r="WK8" i="6"/>
  <c r="WO8" i="6"/>
  <c r="WS8" i="6"/>
  <c r="WW8" i="6"/>
  <c r="XA8" i="6"/>
  <c r="XE8" i="6"/>
  <c r="XI8" i="6"/>
  <c r="XM8" i="6"/>
  <c r="XQ8" i="6"/>
  <c r="XU8" i="6"/>
  <c r="XY8" i="6"/>
  <c r="YC8" i="6"/>
  <c r="YG8" i="6"/>
  <c r="YK8" i="6"/>
  <c r="YO8" i="6"/>
  <c r="YS8" i="6"/>
  <c r="YW8" i="6"/>
  <c r="ZA8" i="6"/>
  <c r="ZE8" i="6"/>
  <c r="ZI8" i="6"/>
  <c r="ZM8" i="6"/>
  <c r="ZQ8" i="6"/>
  <c r="ZU8" i="6"/>
  <c r="ZY8" i="6"/>
  <c r="D9" i="6"/>
  <c r="H9" i="6"/>
  <c r="L9" i="6"/>
  <c r="P9" i="6"/>
  <c r="T9" i="6"/>
  <c r="X9" i="6"/>
  <c r="AB9" i="6"/>
  <c r="AF9" i="6"/>
  <c r="AJ9" i="6"/>
  <c r="AN9" i="6"/>
  <c r="AR9" i="6"/>
  <c r="AV9" i="6"/>
  <c r="AZ9" i="6"/>
  <c r="BD9" i="6"/>
  <c r="BH9" i="6"/>
  <c r="BL9" i="6"/>
  <c r="BP9" i="6"/>
  <c r="BT9" i="6"/>
  <c r="BX9" i="6"/>
  <c r="CB9" i="6"/>
  <c r="CF9" i="6"/>
  <c r="CJ9" i="6"/>
  <c r="CN9" i="6"/>
  <c r="CR9" i="6"/>
  <c r="CV9" i="6"/>
  <c r="CZ9" i="6"/>
  <c r="DD9" i="6"/>
  <c r="DH9" i="6"/>
  <c r="DL9" i="6"/>
  <c r="DP9" i="6"/>
  <c r="DT9" i="6"/>
  <c r="DX9" i="6"/>
  <c r="EB9" i="6"/>
  <c r="EF9" i="6"/>
  <c r="EJ9" i="6"/>
  <c r="EN9" i="6"/>
  <c r="ER9" i="6"/>
  <c r="EV9" i="6"/>
  <c r="EZ9" i="6"/>
  <c r="FD9" i="6"/>
  <c r="FH9" i="6"/>
  <c r="FL9" i="6"/>
  <c r="FP9" i="6"/>
  <c r="FT9" i="6"/>
  <c r="FX9" i="6"/>
  <c r="GB9" i="6"/>
  <c r="GF9" i="6"/>
  <c r="GJ9" i="6"/>
  <c r="GN9" i="6"/>
  <c r="GR9" i="6"/>
  <c r="GV9" i="6"/>
  <c r="GZ9" i="6"/>
  <c r="HD9" i="6"/>
  <c r="HH9" i="6"/>
  <c r="HL9" i="6"/>
  <c r="HP9" i="6"/>
  <c r="HT9" i="6"/>
  <c r="HX9" i="6"/>
  <c r="EC3" i="6"/>
  <c r="TP3" i="6"/>
  <c r="CM4" i="6"/>
  <c r="IE4" i="6"/>
  <c r="NC4" i="6"/>
  <c r="RC4" i="6"/>
  <c r="UG4" i="6"/>
  <c r="WS4" i="6"/>
  <c r="ZE4" i="6"/>
  <c r="AR5" i="6"/>
  <c r="DD5" i="6"/>
  <c r="FP5" i="6"/>
  <c r="IB5" i="6"/>
  <c r="KN5" i="6"/>
  <c r="MT5" i="6"/>
  <c r="NZ5" i="6"/>
  <c r="PF5" i="6"/>
  <c r="QL5" i="6"/>
  <c r="RR5" i="6"/>
  <c r="SX5" i="6"/>
  <c r="UD5" i="6"/>
  <c r="VJ5" i="6"/>
  <c r="WP5" i="6"/>
  <c r="XV5" i="6"/>
  <c r="ZB5" i="6"/>
  <c r="I6" i="6"/>
  <c r="AO6" i="6"/>
  <c r="BS6" i="6"/>
  <c r="CO6" i="6"/>
  <c r="DF6" i="6"/>
  <c r="DV6" i="6"/>
  <c r="EL6" i="6"/>
  <c r="FB6" i="6"/>
  <c r="FR6" i="6"/>
  <c r="GH6" i="6"/>
  <c r="GX6" i="6"/>
  <c r="HN6" i="6"/>
  <c r="ID6" i="6"/>
  <c r="IT6" i="6"/>
  <c r="JJ6" i="6"/>
  <c r="JZ6" i="6"/>
  <c r="KP6" i="6"/>
  <c r="LF6" i="6"/>
  <c r="LV6" i="6"/>
  <c r="ML6" i="6"/>
  <c r="NB6" i="6"/>
  <c r="NR6" i="6"/>
  <c r="OH6" i="6"/>
  <c r="OX6" i="6"/>
  <c r="PN6" i="6"/>
  <c r="QD6" i="6"/>
  <c r="QT6" i="6"/>
  <c r="RJ6" i="6"/>
  <c r="RZ6" i="6"/>
  <c r="SP6" i="6"/>
  <c r="TF6" i="6"/>
  <c r="TV6" i="6"/>
  <c r="UL6" i="6"/>
  <c r="VB6" i="6"/>
  <c r="VR6" i="6"/>
  <c r="WB6" i="6"/>
  <c r="WJ6" i="6"/>
  <c r="WR6" i="6"/>
  <c r="WZ6" i="6"/>
  <c r="XH6" i="6"/>
  <c r="XP6" i="6"/>
  <c r="XX6" i="6"/>
  <c r="YF6" i="6"/>
  <c r="YN6" i="6"/>
  <c r="YV6" i="6"/>
  <c r="ZD6" i="6"/>
  <c r="ZL6" i="6"/>
  <c r="ZT6" i="6"/>
  <c r="C7" i="6"/>
  <c r="K7" i="6"/>
  <c r="S7" i="6"/>
  <c r="AA7" i="6"/>
  <c r="AI7" i="6"/>
  <c r="AQ7" i="6"/>
  <c r="AY7" i="6"/>
  <c r="BG7" i="6"/>
  <c r="BO7" i="6"/>
  <c r="BW7" i="6"/>
  <c r="CE7" i="6"/>
  <c r="CM7" i="6"/>
  <c r="CU7" i="6"/>
  <c r="DC7" i="6"/>
  <c r="DK7" i="6"/>
  <c r="DS7" i="6"/>
  <c r="EA7" i="6"/>
  <c r="EI7" i="6"/>
  <c r="EQ7" i="6"/>
  <c r="EY7" i="6"/>
  <c r="FG7" i="6"/>
  <c r="FO7" i="6"/>
  <c r="FW7" i="6"/>
  <c r="GE7" i="6"/>
  <c r="GM7" i="6"/>
  <c r="GU7" i="6"/>
  <c r="HC7" i="6"/>
  <c r="HK7" i="6"/>
  <c r="HS7" i="6"/>
  <c r="HZ7" i="6"/>
  <c r="IE7" i="6"/>
  <c r="IK7" i="6"/>
  <c r="IP7" i="6"/>
  <c r="IU7" i="6"/>
  <c r="JA7" i="6"/>
  <c r="JF7" i="6"/>
  <c r="JK7" i="6"/>
  <c r="JQ7" i="6"/>
  <c r="JV7" i="6"/>
  <c r="KA7" i="6"/>
  <c r="KG7" i="6"/>
  <c r="KL7" i="6"/>
  <c r="KQ7" i="6"/>
  <c r="KU7" i="6"/>
  <c r="KY7" i="6"/>
  <c r="LC7" i="6"/>
  <c r="LG7" i="6"/>
  <c r="LK7" i="6"/>
  <c r="LO7" i="6"/>
  <c r="LS7" i="6"/>
  <c r="LW7" i="6"/>
  <c r="MA7" i="6"/>
  <c r="ME7" i="6"/>
  <c r="MI7" i="6"/>
  <c r="MM7" i="6"/>
  <c r="MQ7" i="6"/>
  <c r="MU7" i="6"/>
  <c r="MY7" i="6"/>
  <c r="NC7" i="6"/>
  <c r="NG7" i="6"/>
  <c r="NK7" i="6"/>
  <c r="NO7" i="6"/>
  <c r="NS7" i="6"/>
  <c r="NW7" i="6"/>
  <c r="OA7" i="6"/>
  <c r="OE7" i="6"/>
  <c r="OI7" i="6"/>
  <c r="OM7" i="6"/>
  <c r="OQ7" i="6"/>
  <c r="OU7" i="6"/>
  <c r="OY7" i="6"/>
  <c r="PC7" i="6"/>
  <c r="PG7" i="6"/>
  <c r="PK7" i="6"/>
  <c r="PO7" i="6"/>
  <c r="PS7" i="6"/>
  <c r="PW7" i="6"/>
  <c r="QA7" i="6"/>
  <c r="QE7" i="6"/>
  <c r="QI7" i="6"/>
  <c r="QM7" i="6"/>
  <c r="QQ7" i="6"/>
  <c r="QU7" i="6"/>
  <c r="QY7" i="6"/>
  <c r="RC7" i="6"/>
  <c r="RG7" i="6"/>
  <c r="RK7" i="6"/>
  <c r="RO7" i="6"/>
  <c r="RS7" i="6"/>
  <c r="RW7" i="6"/>
  <c r="SA7" i="6"/>
  <c r="SE7" i="6"/>
  <c r="SI7" i="6"/>
  <c r="SM7" i="6"/>
  <c r="SQ7" i="6"/>
  <c r="SU7" i="6"/>
  <c r="SY7" i="6"/>
  <c r="TC7" i="6"/>
  <c r="TG7" i="6"/>
  <c r="TK7" i="6"/>
  <c r="TO7" i="6"/>
  <c r="TS7" i="6"/>
  <c r="TW7" i="6"/>
  <c r="UA7" i="6"/>
  <c r="UE7" i="6"/>
  <c r="UI7" i="6"/>
  <c r="UM7" i="6"/>
  <c r="UQ7" i="6"/>
  <c r="UU7" i="6"/>
  <c r="UY7" i="6"/>
  <c r="VC7" i="6"/>
  <c r="VG7" i="6"/>
  <c r="VK7" i="6"/>
  <c r="VO7" i="6"/>
  <c r="VS7" i="6"/>
  <c r="VW7" i="6"/>
  <c r="WA7" i="6"/>
  <c r="WE7" i="6"/>
  <c r="WI7" i="6"/>
  <c r="WM7" i="6"/>
  <c r="WQ7" i="6"/>
  <c r="WU7" i="6"/>
  <c r="WY7" i="6"/>
  <c r="XC7" i="6"/>
  <c r="XG7" i="6"/>
  <c r="XK7" i="6"/>
  <c r="XO7" i="6"/>
  <c r="XS7" i="6"/>
  <c r="XW7" i="6"/>
  <c r="YA7" i="6"/>
  <c r="YE7" i="6"/>
  <c r="YI7" i="6"/>
  <c r="YM7" i="6"/>
  <c r="YQ7" i="6"/>
  <c r="YU7" i="6"/>
  <c r="YY7" i="6"/>
  <c r="ZC7" i="6"/>
  <c r="ZG7" i="6"/>
  <c r="ZK7" i="6"/>
  <c r="ZO7" i="6"/>
  <c r="ZS7" i="6"/>
  <c r="ZW7" i="6"/>
  <c r="B8" i="6"/>
  <c r="F8" i="6"/>
  <c r="J8" i="6"/>
  <c r="N8" i="6"/>
  <c r="R8" i="6"/>
  <c r="V8" i="6"/>
  <c r="Z8" i="6"/>
  <c r="AD8" i="6"/>
  <c r="AH8" i="6"/>
  <c r="AL8" i="6"/>
  <c r="AP8" i="6"/>
  <c r="AT8" i="6"/>
  <c r="AX8" i="6"/>
  <c r="BB8" i="6"/>
  <c r="BF8" i="6"/>
  <c r="BJ8" i="6"/>
  <c r="BN8" i="6"/>
  <c r="BR8" i="6"/>
  <c r="BV8" i="6"/>
  <c r="BZ8" i="6"/>
  <c r="CD8" i="6"/>
  <c r="CH8" i="6"/>
  <c r="CL8" i="6"/>
  <c r="CP8" i="6"/>
  <c r="CT8" i="6"/>
  <c r="CX8" i="6"/>
  <c r="DB8" i="6"/>
  <c r="DF8" i="6"/>
  <c r="DJ8" i="6"/>
  <c r="DN8" i="6"/>
  <c r="DR8" i="6"/>
  <c r="DV8" i="6"/>
  <c r="DZ8" i="6"/>
  <c r="ED8" i="6"/>
  <c r="EH8" i="6"/>
  <c r="EL8" i="6"/>
  <c r="EP8" i="6"/>
  <c r="ET8" i="6"/>
  <c r="EX8" i="6"/>
  <c r="FB8" i="6"/>
  <c r="FF8" i="6"/>
  <c r="FJ8" i="6"/>
  <c r="FN8" i="6"/>
  <c r="FR8" i="6"/>
  <c r="FV8" i="6"/>
  <c r="FZ8" i="6"/>
  <c r="GD8" i="6"/>
  <c r="GH8" i="6"/>
  <c r="GL8" i="6"/>
  <c r="GP8" i="6"/>
  <c r="GT8" i="6"/>
  <c r="GX8" i="6"/>
  <c r="HB8" i="6"/>
  <c r="HF8" i="6"/>
  <c r="HJ8" i="6"/>
  <c r="HN8" i="6"/>
  <c r="HR8" i="6"/>
  <c r="HV8" i="6"/>
  <c r="HZ8" i="6"/>
  <c r="ID8" i="6"/>
  <c r="IH8" i="6"/>
  <c r="IL8" i="6"/>
  <c r="IP8" i="6"/>
  <c r="IT8" i="6"/>
  <c r="IX8" i="6"/>
  <c r="JB8" i="6"/>
  <c r="JF8" i="6"/>
  <c r="JJ8" i="6"/>
  <c r="JN8" i="6"/>
  <c r="JR8" i="6"/>
  <c r="JV8" i="6"/>
  <c r="JZ8" i="6"/>
  <c r="KD8" i="6"/>
  <c r="KH8" i="6"/>
  <c r="KL8" i="6"/>
  <c r="KP8" i="6"/>
  <c r="KT8" i="6"/>
  <c r="KX8" i="6"/>
  <c r="LB8" i="6"/>
  <c r="LF8" i="6"/>
  <c r="LJ8" i="6"/>
  <c r="LN8" i="6"/>
  <c r="LR8" i="6"/>
  <c r="LV8" i="6"/>
  <c r="LZ8" i="6"/>
  <c r="MD8" i="6"/>
  <c r="MH8" i="6"/>
  <c r="ML8" i="6"/>
  <c r="MP8" i="6"/>
  <c r="MT8" i="6"/>
  <c r="MX8" i="6"/>
  <c r="NB8" i="6"/>
  <c r="NF8" i="6"/>
  <c r="NJ8" i="6"/>
  <c r="NN8" i="6"/>
  <c r="NR8" i="6"/>
  <c r="NV8" i="6"/>
  <c r="NZ8" i="6"/>
  <c r="OD8" i="6"/>
  <c r="OH8" i="6"/>
  <c r="OL8" i="6"/>
  <c r="OP8" i="6"/>
  <c r="OT8" i="6"/>
  <c r="OX8" i="6"/>
  <c r="PB8" i="6"/>
  <c r="PF8" i="6"/>
  <c r="PJ8" i="6"/>
  <c r="PN8" i="6"/>
  <c r="PR8" i="6"/>
  <c r="PV8" i="6"/>
  <c r="PZ8" i="6"/>
  <c r="QD8" i="6"/>
  <c r="QH8" i="6"/>
  <c r="QL8" i="6"/>
  <c r="QP8" i="6"/>
  <c r="QT8" i="6"/>
  <c r="QX8" i="6"/>
  <c r="RB8" i="6"/>
  <c r="RF8" i="6"/>
  <c r="RJ8" i="6"/>
  <c r="RN8" i="6"/>
  <c r="RR8" i="6"/>
  <c r="RV8" i="6"/>
  <c r="RZ8" i="6"/>
  <c r="SD8" i="6"/>
  <c r="SH8" i="6"/>
  <c r="JA3" i="6"/>
  <c r="WB3" i="6"/>
  <c r="EM4" i="6"/>
  <c r="JK4" i="6"/>
  <c r="OI4" i="6"/>
  <c r="RX4" i="6"/>
  <c r="UW4" i="6"/>
  <c r="XI4" i="6"/>
  <c r="ZU4" i="6"/>
  <c r="BH5" i="6"/>
  <c r="DT5" i="6"/>
  <c r="GF5" i="6"/>
  <c r="IR5" i="6"/>
  <c r="LD5" i="6"/>
  <c r="NB5" i="6"/>
  <c r="OH5" i="6"/>
  <c r="PN5" i="6"/>
  <c r="QT5" i="6"/>
  <c r="RZ5" i="6"/>
  <c r="TF5" i="6"/>
  <c r="UL5" i="6"/>
  <c r="VR5" i="6"/>
  <c r="WX5" i="6"/>
  <c r="YD5" i="6"/>
  <c r="ZJ5" i="6"/>
  <c r="Q6" i="6"/>
  <c r="AW6" i="6"/>
  <c r="BY6" i="6"/>
  <c r="CT6" i="6"/>
  <c r="DJ6" i="6"/>
  <c r="DZ6" i="6"/>
  <c r="EP6" i="6"/>
  <c r="FF6" i="6"/>
  <c r="FV6" i="6"/>
  <c r="GL6" i="6"/>
  <c r="HB6" i="6"/>
  <c r="HR6" i="6"/>
  <c r="IH6" i="6"/>
  <c r="IX6" i="6"/>
  <c r="JN6" i="6"/>
  <c r="KD6" i="6"/>
  <c r="KT6" i="6"/>
  <c r="LJ6" i="6"/>
  <c r="LZ6" i="6"/>
  <c r="MP6" i="6"/>
  <c r="NF6" i="6"/>
  <c r="NV6" i="6"/>
  <c r="OL6" i="6"/>
  <c r="PB6" i="6"/>
  <c r="PR6" i="6"/>
  <c r="QH6" i="6"/>
  <c r="QX6" i="6"/>
  <c r="RN6" i="6"/>
  <c r="SD6" i="6"/>
  <c r="ST6" i="6"/>
  <c r="TJ6" i="6"/>
  <c r="TZ6" i="6"/>
  <c r="UP6" i="6"/>
  <c r="VF6" i="6"/>
  <c r="VV6" i="6"/>
  <c r="WD6" i="6"/>
  <c r="WL6" i="6"/>
  <c r="WT6" i="6"/>
  <c r="XB6" i="6"/>
  <c r="XJ6" i="6"/>
  <c r="XR6" i="6"/>
  <c r="XZ6" i="6"/>
  <c r="YH6" i="6"/>
  <c r="YP6" i="6"/>
  <c r="YX6" i="6"/>
  <c r="ZF6" i="6"/>
  <c r="ZN6" i="6"/>
  <c r="ZV6" i="6"/>
  <c r="E7" i="6"/>
  <c r="M7" i="6"/>
  <c r="U7" i="6"/>
  <c r="AC7" i="6"/>
  <c r="AK7" i="6"/>
  <c r="AS7" i="6"/>
  <c r="BA7" i="6"/>
  <c r="BI7" i="6"/>
  <c r="BQ7" i="6"/>
  <c r="BY7" i="6"/>
  <c r="CG7" i="6"/>
  <c r="CO7" i="6"/>
  <c r="CW7" i="6"/>
  <c r="DE7" i="6"/>
  <c r="DM7" i="6"/>
  <c r="DU7" i="6"/>
  <c r="EC7" i="6"/>
  <c r="EK7" i="6"/>
  <c r="ES7" i="6"/>
  <c r="FA7" i="6"/>
  <c r="FI7" i="6"/>
  <c r="FQ7" i="6"/>
  <c r="FY7" i="6"/>
  <c r="GG7" i="6"/>
  <c r="GO7" i="6"/>
  <c r="GW7" i="6"/>
  <c r="HE7" i="6"/>
  <c r="HM7" i="6"/>
  <c r="HU7" i="6"/>
  <c r="IA7" i="6"/>
  <c r="IG7" i="6"/>
  <c r="IL7" i="6"/>
  <c r="IQ7" i="6"/>
  <c r="IW7" i="6"/>
  <c r="JB7" i="6"/>
  <c r="JG7" i="6"/>
  <c r="JM7" i="6"/>
  <c r="JR7" i="6"/>
  <c r="JW7" i="6"/>
  <c r="KC7" i="6"/>
  <c r="KH7" i="6"/>
  <c r="KM7" i="6"/>
  <c r="KR7" i="6"/>
  <c r="KV7" i="6"/>
  <c r="KZ7" i="6"/>
  <c r="LD7" i="6"/>
  <c r="LH7" i="6"/>
  <c r="LL7" i="6"/>
  <c r="LP7" i="6"/>
  <c r="LT7" i="6"/>
  <c r="LX7" i="6"/>
  <c r="MB7" i="6"/>
  <c r="MF7" i="6"/>
  <c r="MJ7" i="6"/>
  <c r="MN7" i="6"/>
  <c r="MR7" i="6"/>
  <c r="MV7" i="6"/>
  <c r="MZ7" i="6"/>
  <c r="ND7" i="6"/>
  <c r="NH7" i="6"/>
  <c r="NL7" i="6"/>
  <c r="NP7" i="6"/>
  <c r="NT7" i="6"/>
  <c r="NX7" i="6"/>
  <c r="OB7" i="6"/>
  <c r="OF7" i="6"/>
  <c r="OJ7" i="6"/>
  <c r="ON7" i="6"/>
  <c r="OR7" i="6"/>
  <c r="OV7" i="6"/>
  <c r="OZ7" i="6"/>
  <c r="PD7" i="6"/>
  <c r="PH7" i="6"/>
  <c r="PL7" i="6"/>
  <c r="PP7" i="6"/>
  <c r="PT7" i="6"/>
  <c r="PX7" i="6"/>
  <c r="QB7" i="6"/>
  <c r="QF7" i="6"/>
  <c r="QJ7" i="6"/>
  <c r="QN7" i="6"/>
  <c r="QR7" i="6"/>
  <c r="QV7" i="6"/>
  <c r="QZ7" i="6"/>
  <c r="RD7" i="6"/>
  <c r="RH7" i="6"/>
  <c r="RL7" i="6"/>
  <c r="RP7" i="6"/>
  <c r="RT7" i="6"/>
  <c r="RX7" i="6"/>
  <c r="SB7" i="6"/>
  <c r="SF7" i="6"/>
  <c r="SJ7" i="6"/>
  <c r="SN7" i="6"/>
  <c r="SR7" i="6"/>
  <c r="SV7" i="6"/>
  <c r="SZ7" i="6"/>
  <c r="TD7" i="6"/>
  <c r="TH7" i="6"/>
  <c r="TL7" i="6"/>
  <c r="TP7" i="6"/>
  <c r="TT7" i="6"/>
  <c r="TX7" i="6"/>
  <c r="UB7" i="6"/>
  <c r="UF7" i="6"/>
  <c r="UJ7" i="6"/>
  <c r="UN7" i="6"/>
  <c r="UR7" i="6"/>
  <c r="UV7" i="6"/>
  <c r="UZ7" i="6"/>
  <c r="VD7" i="6"/>
  <c r="VH7" i="6"/>
  <c r="VL7" i="6"/>
  <c r="VP7" i="6"/>
  <c r="VT7" i="6"/>
  <c r="VX7" i="6"/>
  <c r="WB7" i="6"/>
  <c r="WF7" i="6"/>
  <c r="WJ7" i="6"/>
  <c r="WN7" i="6"/>
  <c r="WR7" i="6"/>
  <c r="WV7" i="6"/>
  <c r="WZ7" i="6"/>
  <c r="XD7" i="6"/>
  <c r="XH7" i="6"/>
  <c r="XL7" i="6"/>
  <c r="XP7" i="6"/>
  <c r="XT7" i="6"/>
  <c r="XX7" i="6"/>
  <c r="YB7" i="6"/>
  <c r="YF7" i="6"/>
  <c r="YJ7" i="6"/>
  <c r="YN7" i="6"/>
  <c r="YR7" i="6"/>
  <c r="YV7" i="6"/>
  <c r="YZ7" i="6"/>
  <c r="ZD7" i="6"/>
  <c r="ZH7" i="6"/>
  <c r="ZL7" i="6"/>
  <c r="ZP7" i="6"/>
  <c r="ZT7" i="6"/>
  <c r="ZX7" i="6"/>
  <c r="C8" i="6"/>
  <c r="G8" i="6"/>
  <c r="K8" i="6"/>
  <c r="O8" i="6"/>
  <c r="S8" i="6"/>
  <c r="W8" i="6"/>
  <c r="AA8" i="6"/>
  <c r="AE8" i="6"/>
  <c r="AI8" i="6"/>
  <c r="AM8" i="6"/>
  <c r="AQ8" i="6"/>
  <c r="AU8" i="6"/>
  <c r="AY8" i="6"/>
  <c r="BC8" i="6"/>
  <c r="BG8" i="6"/>
  <c r="BK8" i="6"/>
  <c r="BO8" i="6"/>
  <c r="BS8" i="6"/>
  <c r="BW8" i="6"/>
  <c r="CA8" i="6"/>
  <c r="CE8" i="6"/>
  <c r="CI8" i="6"/>
  <c r="CM8" i="6"/>
  <c r="CQ8" i="6"/>
  <c r="CU8" i="6"/>
  <c r="CY8" i="6"/>
  <c r="DC8" i="6"/>
  <c r="DG8" i="6"/>
  <c r="DK8" i="6"/>
  <c r="DO8" i="6"/>
  <c r="DS8" i="6"/>
  <c r="DW8" i="6"/>
  <c r="EA8" i="6"/>
  <c r="EE8" i="6"/>
  <c r="EI8" i="6"/>
  <c r="EM8" i="6"/>
  <c r="EQ8" i="6"/>
  <c r="EU8" i="6"/>
  <c r="EY8" i="6"/>
  <c r="FC8" i="6"/>
  <c r="FG8" i="6"/>
  <c r="FK8" i="6"/>
  <c r="FO8" i="6"/>
  <c r="FS8" i="6"/>
  <c r="FW8" i="6"/>
  <c r="GA8" i="6"/>
  <c r="GE8" i="6"/>
  <c r="GI8" i="6"/>
  <c r="GM8" i="6"/>
  <c r="GQ8" i="6"/>
  <c r="GU8" i="6"/>
  <c r="GY8" i="6"/>
  <c r="HC8" i="6"/>
  <c r="HG8" i="6"/>
  <c r="HK8" i="6"/>
  <c r="HO8" i="6"/>
  <c r="HS8" i="6"/>
  <c r="HW8" i="6"/>
  <c r="IA8" i="6"/>
  <c r="IE8" i="6"/>
  <c r="II8" i="6"/>
  <c r="IM8" i="6"/>
  <c r="IQ8" i="6"/>
  <c r="IU8" i="6"/>
  <c r="IY8" i="6"/>
  <c r="JC8" i="6"/>
  <c r="JG8" i="6"/>
  <c r="JK8" i="6"/>
  <c r="JO8" i="6"/>
  <c r="JS8" i="6"/>
  <c r="JW8" i="6"/>
  <c r="KA8" i="6"/>
  <c r="KE8" i="6"/>
  <c r="KI8" i="6"/>
  <c r="KM8" i="6"/>
  <c r="KQ8" i="6"/>
  <c r="KU8" i="6"/>
  <c r="KY8" i="6"/>
  <c r="LC8" i="6"/>
  <c r="LG8" i="6"/>
  <c r="LK8" i="6"/>
  <c r="LO8" i="6"/>
  <c r="LS8" i="6"/>
  <c r="LW8" i="6"/>
  <c r="MA8" i="6"/>
  <c r="ME8" i="6"/>
  <c r="MI8" i="6"/>
  <c r="MM8" i="6"/>
  <c r="MQ8" i="6"/>
  <c r="MU8" i="6"/>
  <c r="MY8" i="6"/>
  <c r="NC8" i="6"/>
  <c r="NG8" i="6"/>
  <c r="NK8" i="6"/>
  <c r="NO8" i="6"/>
  <c r="NS8" i="6"/>
  <c r="NW8" i="6"/>
  <c r="OA8" i="6"/>
  <c r="OE8" i="6"/>
  <c r="OI8" i="6"/>
  <c r="OM8" i="6"/>
  <c r="OQ8" i="6"/>
  <c r="OU8" i="6"/>
  <c r="OY8" i="6"/>
  <c r="PC8" i="6"/>
  <c r="PG8" i="6"/>
  <c r="PK8" i="6"/>
  <c r="PO8" i="6"/>
  <c r="PS8" i="6"/>
  <c r="PW8" i="6"/>
  <c r="QA8" i="6"/>
  <c r="QE8" i="6"/>
  <c r="QI8" i="6"/>
  <c r="QM8" i="6"/>
  <c r="QQ8" i="6"/>
  <c r="QU8" i="6"/>
  <c r="QY8" i="6"/>
  <c r="RC8" i="6"/>
  <c r="RG8" i="6"/>
  <c r="RK8" i="6"/>
  <c r="RO8" i="6"/>
  <c r="RS8" i="6"/>
  <c r="RW8" i="6"/>
  <c r="SA8" i="6"/>
  <c r="SE8" i="6"/>
  <c r="SI8" i="6"/>
  <c r="SM8" i="6"/>
  <c r="SQ8" i="6"/>
  <c r="SU8" i="6"/>
  <c r="SY8" i="6"/>
  <c r="TC8" i="6"/>
  <c r="TG8" i="6"/>
  <c r="TK8" i="6"/>
  <c r="TO8" i="6"/>
  <c r="TS8" i="6"/>
  <c r="TW8" i="6"/>
  <c r="UA8" i="6"/>
  <c r="UE8" i="6"/>
  <c r="UI8" i="6"/>
  <c r="UM8" i="6"/>
  <c r="UQ8" i="6"/>
  <c r="UU8" i="6"/>
  <c r="UY8" i="6"/>
  <c r="VC8" i="6"/>
  <c r="VG8" i="6"/>
  <c r="VK8" i="6"/>
  <c r="VO8" i="6"/>
  <c r="VS8" i="6"/>
  <c r="VW8" i="6"/>
  <c r="WA8" i="6"/>
  <c r="WE8" i="6"/>
  <c r="WI8" i="6"/>
  <c r="WM8" i="6"/>
  <c r="WQ8" i="6"/>
  <c r="WU8" i="6"/>
  <c r="WY8" i="6"/>
  <c r="XC8" i="6"/>
  <c r="XG8" i="6"/>
  <c r="XK8" i="6"/>
  <c r="XO8" i="6"/>
  <c r="XS8" i="6"/>
  <c r="XW8" i="6"/>
  <c r="YA8" i="6"/>
  <c r="YE8" i="6"/>
  <c r="YI8" i="6"/>
  <c r="YM8" i="6"/>
  <c r="YQ8" i="6"/>
  <c r="YU8" i="6"/>
  <c r="YY8" i="6"/>
  <c r="ZC8" i="6"/>
  <c r="ZG8" i="6"/>
  <c r="ZK8" i="6"/>
  <c r="ZO8" i="6"/>
  <c r="ZS8" i="6"/>
  <c r="ZW8" i="6"/>
  <c r="B9" i="6"/>
  <c r="F9" i="6"/>
  <c r="J9" i="6"/>
  <c r="N9" i="6"/>
  <c r="R9" i="6"/>
  <c r="V9" i="6"/>
  <c r="Z9" i="6"/>
  <c r="AD9" i="6"/>
  <c r="AH9" i="6"/>
  <c r="AL9" i="6"/>
  <c r="AP9" i="6"/>
  <c r="AT9" i="6"/>
  <c r="AX9" i="6"/>
  <c r="BB9" i="6"/>
  <c r="BF9" i="6"/>
  <c r="NQ3" i="6"/>
  <c r="PL4" i="6"/>
  <c r="L5" i="6"/>
  <c r="JH5" i="6"/>
  <c r="PV5" i="6"/>
  <c r="UT5" i="6"/>
  <c r="ZR5" i="6"/>
  <c r="CX6" i="6"/>
  <c r="FJ6" i="6"/>
  <c r="HV6" i="6"/>
  <c r="KH6" i="6"/>
  <c r="MT6" i="6"/>
  <c r="PF6" i="6"/>
  <c r="RR6" i="6"/>
  <c r="UD6" i="6"/>
  <c r="WF6" i="6"/>
  <c r="XL6" i="6"/>
  <c r="YR6" i="6"/>
  <c r="ZX6" i="6"/>
  <c r="AE7" i="6"/>
  <c r="BK7" i="6"/>
  <c r="CQ7" i="6"/>
  <c r="DW7" i="6"/>
  <c r="FC7" i="6"/>
  <c r="GI7" i="6"/>
  <c r="HO7" i="6"/>
  <c r="IM7" i="6"/>
  <c r="JI7" i="6"/>
  <c r="KD7" i="6"/>
  <c r="KW7" i="6"/>
  <c r="LM7" i="6"/>
  <c r="MC7" i="6"/>
  <c r="MS7" i="6"/>
  <c r="NI7" i="6"/>
  <c r="NY7" i="6"/>
  <c r="OO7" i="6"/>
  <c r="PE7" i="6"/>
  <c r="PU7" i="6"/>
  <c r="QK7" i="6"/>
  <c r="RA7" i="6"/>
  <c r="RQ7" i="6"/>
  <c r="SG7" i="6"/>
  <c r="SW7" i="6"/>
  <c r="TM7" i="6"/>
  <c r="UC7" i="6"/>
  <c r="US7" i="6"/>
  <c r="VI7" i="6"/>
  <c r="VY7" i="6"/>
  <c r="WO7" i="6"/>
  <c r="XE7" i="6"/>
  <c r="XU7" i="6"/>
  <c r="YK7" i="6"/>
  <c r="ZA7" i="6"/>
  <c r="ZQ7" i="6"/>
  <c r="H8" i="6"/>
  <c r="X8" i="6"/>
  <c r="AN8" i="6"/>
  <c r="BD8" i="6"/>
  <c r="BT8" i="6"/>
  <c r="CJ8" i="6"/>
  <c r="CZ8" i="6"/>
  <c r="DP8" i="6"/>
  <c r="EF8" i="6"/>
  <c r="EV8" i="6"/>
  <c r="FL8" i="6"/>
  <c r="GB8" i="6"/>
  <c r="GR8" i="6"/>
  <c r="HH8" i="6"/>
  <c r="HX8" i="6"/>
  <c r="IN8" i="6"/>
  <c r="JD8" i="6"/>
  <c r="JT8" i="6"/>
  <c r="KJ8" i="6"/>
  <c r="KZ8" i="6"/>
  <c r="LP8" i="6"/>
  <c r="MF8" i="6"/>
  <c r="MV8" i="6"/>
  <c r="NL8" i="6"/>
  <c r="OB8" i="6"/>
  <c r="OR8" i="6"/>
  <c r="PH8" i="6"/>
  <c r="PX8" i="6"/>
  <c r="QN8" i="6"/>
  <c r="RD8" i="6"/>
  <c r="RT8" i="6"/>
  <c r="SJ8" i="6"/>
  <c r="SR8" i="6"/>
  <c r="SZ8" i="6"/>
  <c r="TH8" i="6"/>
  <c r="TP8" i="6"/>
  <c r="TX8" i="6"/>
  <c r="UF8" i="6"/>
  <c r="UN8" i="6"/>
  <c r="UV8" i="6"/>
  <c r="VD8" i="6"/>
  <c r="VL8" i="6"/>
  <c r="VT8" i="6"/>
  <c r="WB8" i="6"/>
  <c r="WJ8" i="6"/>
  <c r="WR8" i="6"/>
  <c r="WZ8" i="6"/>
  <c r="XH8" i="6"/>
  <c r="XP8" i="6"/>
  <c r="XX8" i="6"/>
  <c r="YF8" i="6"/>
  <c r="YN8" i="6"/>
  <c r="YV8" i="6"/>
  <c r="ZD8" i="6"/>
  <c r="ZL8" i="6"/>
  <c r="ZT8" i="6"/>
  <c r="C9" i="6"/>
  <c r="K9" i="6"/>
  <c r="S9" i="6"/>
  <c r="AA9" i="6"/>
  <c r="AI9" i="6"/>
  <c r="AQ9" i="6"/>
  <c r="AY9" i="6"/>
  <c r="BG9" i="6"/>
  <c r="BM9" i="6"/>
  <c r="BR9" i="6"/>
  <c r="BW9" i="6"/>
  <c r="CC9" i="6"/>
  <c r="CH9" i="6"/>
  <c r="CM9" i="6"/>
  <c r="CS9" i="6"/>
  <c r="CX9" i="6"/>
  <c r="DC9" i="6"/>
  <c r="DI9" i="6"/>
  <c r="DN9" i="6"/>
  <c r="DS9" i="6"/>
  <c r="DY9" i="6"/>
  <c r="ED9" i="6"/>
  <c r="EI9" i="6"/>
  <c r="EO9" i="6"/>
  <c r="ET9" i="6"/>
  <c r="EY9" i="6"/>
  <c r="FE9" i="6"/>
  <c r="FJ9" i="6"/>
  <c r="FO9" i="6"/>
  <c r="FU9" i="6"/>
  <c r="FZ9" i="6"/>
  <c r="GE9" i="6"/>
  <c r="GK9" i="6"/>
  <c r="GP9" i="6"/>
  <c r="GU9" i="6"/>
  <c r="HA9" i="6"/>
  <c r="HF9" i="6"/>
  <c r="HK9" i="6"/>
  <c r="HQ9" i="6"/>
  <c r="HV9" i="6"/>
  <c r="IA9" i="6"/>
  <c r="IE9" i="6"/>
  <c r="II9" i="6"/>
  <c r="IM9" i="6"/>
  <c r="IQ9" i="6"/>
  <c r="IU9" i="6"/>
  <c r="IY9" i="6"/>
  <c r="JC9" i="6"/>
  <c r="JG9" i="6"/>
  <c r="JK9" i="6"/>
  <c r="JO9" i="6"/>
  <c r="JS9" i="6"/>
  <c r="JW9" i="6"/>
  <c r="KA9" i="6"/>
  <c r="KE9" i="6"/>
  <c r="KI9" i="6"/>
  <c r="KM9" i="6"/>
  <c r="KQ9" i="6"/>
  <c r="KU9" i="6"/>
  <c r="KY9" i="6"/>
  <c r="LC9" i="6"/>
  <c r="LG9" i="6"/>
  <c r="LK9" i="6"/>
  <c r="LO9" i="6"/>
  <c r="LS9" i="6"/>
  <c r="LW9" i="6"/>
  <c r="MA9" i="6"/>
  <c r="ME9" i="6"/>
  <c r="MI9" i="6"/>
  <c r="MM9" i="6"/>
  <c r="MQ9" i="6"/>
  <c r="MU9" i="6"/>
  <c r="MY9" i="6"/>
  <c r="NC9" i="6"/>
  <c r="NG9" i="6"/>
  <c r="NK9" i="6"/>
  <c r="NO9" i="6"/>
  <c r="NS9" i="6"/>
  <c r="NW9" i="6"/>
  <c r="OA9" i="6"/>
  <c r="OE9" i="6"/>
  <c r="OI9" i="6"/>
  <c r="OM9" i="6"/>
  <c r="OQ9" i="6"/>
  <c r="OU9" i="6"/>
  <c r="OY9" i="6"/>
  <c r="PC9" i="6"/>
  <c r="PG9" i="6"/>
  <c r="PK9" i="6"/>
  <c r="PO9" i="6"/>
  <c r="PS9" i="6"/>
  <c r="PW9" i="6"/>
  <c r="QA9" i="6"/>
  <c r="QE9" i="6"/>
  <c r="QI9" i="6"/>
  <c r="QM9" i="6"/>
  <c r="QQ9" i="6"/>
  <c r="QU9" i="6"/>
  <c r="QY9" i="6"/>
  <c r="RC9" i="6"/>
  <c r="RG9" i="6"/>
  <c r="RK9" i="6"/>
  <c r="RO9" i="6"/>
  <c r="RS9" i="6"/>
  <c r="RW9" i="6"/>
  <c r="SA9" i="6"/>
  <c r="SE9" i="6"/>
  <c r="SI9" i="6"/>
  <c r="SM9" i="6"/>
  <c r="SQ9" i="6"/>
  <c r="SU9" i="6"/>
  <c r="SY9" i="6"/>
  <c r="TC9" i="6"/>
  <c r="TG9" i="6"/>
  <c r="TK9" i="6"/>
  <c r="TO9" i="6"/>
  <c r="TS9" i="6"/>
  <c r="TW9" i="6"/>
  <c r="UA9" i="6"/>
  <c r="UE9" i="6"/>
  <c r="UI9" i="6"/>
  <c r="UM9" i="6"/>
  <c r="UQ9" i="6"/>
  <c r="UU9" i="6"/>
  <c r="UY9" i="6"/>
  <c r="VC9" i="6"/>
  <c r="VG9" i="6"/>
  <c r="VK9" i="6"/>
  <c r="VO9" i="6"/>
  <c r="VS9" i="6"/>
  <c r="VW9" i="6"/>
  <c r="WA9" i="6"/>
  <c r="WE9" i="6"/>
  <c r="WI9" i="6"/>
  <c r="WM9" i="6"/>
  <c r="WQ9" i="6"/>
  <c r="WU9" i="6"/>
  <c r="WY9" i="6"/>
  <c r="XC9" i="6"/>
  <c r="XG9" i="6"/>
  <c r="XK9" i="6"/>
  <c r="XO9" i="6"/>
  <c r="XS9" i="6"/>
  <c r="XW9" i="6"/>
  <c r="YA9" i="6"/>
  <c r="YE9" i="6"/>
  <c r="YI9" i="6"/>
  <c r="YM9" i="6"/>
  <c r="YQ9" i="6"/>
  <c r="YU9" i="6"/>
  <c r="YY9" i="6"/>
  <c r="ZC9" i="6"/>
  <c r="ZG9" i="6"/>
  <c r="ZK9" i="6"/>
  <c r="ZO9" i="6"/>
  <c r="ZS9" i="6"/>
  <c r="ZW9" i="6"/>
  <c r="B10" i="6"/>
  <c r="F10" i="6"/>
  <c r="J10" i="6"/>
  <c r="N10" i="6"/>
  <c r="R10" i="6"/>
  <c r="V10" i="6"/>
  <c r="Z10" i="6"/>
  <c r="AD10" i="6"/>
  <c r="AH10" i="6"/>
  <c r="AL10" i="6"/>
  <c r="AP10" i="6"/>
  <c r="AT10" i="6"/>
  <c r="AX10" i="6"/>
  <c r="BB10" i="6"/>
  <c r="BF10" i="6"/>
  <c r="BJ10" i="6"/>
  <c r="BN10" i="6"/>
  <c r="BR10" i="6"/>
  <c r="BV10" i="6"/>
  <c r="BZ10" i="6"/>
  <c r="CD10" i="6"/>
  <c r="CH10" i="6"/>
  <c r="CL10" i="6"/>
  <c r="CP10" i="6"/>
  <c r="CT10" i="6"/>
  <c r="CX10" i="6"/>
  <c r="DB10" i="6"/>
  <c r="DF10" i="6"/>
  <c r="DJ10" i="6"/>
  <c r="DN10" i="6"/>
  <c r="DR10" i="6"/>
  <c r="DV10" i="6"/>
  <c r="DZ10" i="6"/>
  <c r="ED10" i="6"/>
  <c r="EH10" i="6"/>
  <c r="EL10" i="6"/>
  <c r="EP10" i="6"/>
  <c r="ET10" i="6"/>
  <c r="EX10" i="6"/>
  <c r="FB10" i="6"/>
  <c r="FF10" i="6"/>
  <c r="FJ10" i="6"/>
  <c r="FN10" i="6"/>
  <c r="FR10" i="6"/>
  <c r="FV10" i="6"/>
  <c r="FZ10" i="6"/>
  <c r="GD10" i="6"/>
  <c r="GH10" i="6"/>
  <c r="GL10" i="6"/>
  <c r="GP10" i="6"/>
  <c r="GT10" i="6"/>
  <c r="GX10" i="6"/>
  <c r="HB10" i="6"/>
  <c r="HF10" i="6"/>
  <c r="HJ10" i="6"/>
  <c r="HN10" i="6"/>
  <c r="HR10" i="6"/>
  <c r="HV10" i="6"/>
  <c r="HZ10" i="6"/>
  <c r="ID10" i="6"/>
  <c r="IH10" i="6"/>
  <c r="IL10" i="6"/>
  <c r="IP10" i="6"/>
  <c r="IT10" i="6"/>
  <c r="IX10" i="6"/>
  <c r="JB10" i="6"/>
  <c r="JF10" i="6"/>
  <c r="JJ10" i="6"/>
  <c r="JN10" i="6"/>
  <c r="JR10" i="6"/>
  <c r="JV10" i="6"/>
  <c r="JZ10" i="6"/>
  <c r="KD10" i="6"/>
  <c r="KH10" i="6"/>
  <c r="KL10" i="6"/>
  <c r="KP10" i="6"/>
  <c r="KT10" i="6"/>
  <c r="KX10" i="6"/>
  <c r="LB10" i="6"/>
  <c r="LF10" i="6"/>
  <c r="LJ10" i="6"/>
  <c r="LN10" i="6"/>
  <c r="LR10" i="6"/>
  <c r="LV10" i="6"/>
  <c r="LZ10" i="6"/>
  <c r="MD10" i="6"/>
  <c r="MH10" i="6"/>
  <c r="ML10" i="6"/>
  <c r="MP10" i="6"/>
  <c r="MT10" i="6"/>
  <c r="MX10" i="6"/>
  <c r="NB10" i="6"/>
  <c r="NF10" i="6"/>
  <c r="NJ10" i="6"/>
  <c r="NN10" i="6"/>
  <c r="NR10" i="6"/>
  <c r="NV10" i="6"/>
  <c r="NZ10" i="6"/>
  <c r="OD10" i="6"/>
  <c r="OH10" i="6"/>
  <c r="OL10" i="6"/>
  <c r="OP10" i="6"/>
  <c r="OT10" i="6"/>
  <c r="OX10" i="6"/>
  <c r="PB10" i="6"/>
  <c r="PF10" i="6"/>
  <c r="PJ10" i="6"/>
  <c r="PN10" i="6"/>
  <c r="PR10" i="6"/>
  <c r="PV10" i="6"/>
  <c r="PZ10" i="6"/>
  <c r="QD10" i="6"/>
  <c r="QH10" i="6"/>
  <c r="QL10" i="6"/>
  <c r="QP10" i="6"/>
  <c r="QT10" i="6"/>
  <c r="QX10" i="6"/>
  <c r="RB10" i="6"/>
  <c r="RF10" i="6"/>
  <c r="RJ10" i="6"/>
  <c r="RN10" i="6"/>
  <c r="RR10" i="6"/>
  <c r="RV10" i="6"/>
  <c r="RZ10" i="6"/>
  <c r="SD10" i="6"/>
  <c r="SH10" i="6"/>
  <c r="SL10" i="6"/>
  <c r="SP10" i="6"/>
  <c r="ST10" i="6"/>
  <c r="SX10" i="6"/>
  <c r="TB10" i="6"/>
  <c r="TF10" i="6"/>
  <c r="TJ10" i="6"/>
  <c r="TN10" i="6"/>
  <c r="TR10" i="6"/>
  <c r="TV10" i="6"/>
  <c r="TZ10" i="6"/>
  <c r="UD10" i="6"/>
  <c r="UH10" i="6"/>
  <c r="UL10" i="6"/>
  <c r="UP10" i="6"/>
  <c r="UT10" i="6"/>
  <c r="UX10" i="6"/>
  <c r="VB10" i="6"/>
  <c r="VF10" i="6"/>
  <c r="VJ10" i="6"/>
  <c r="VN10" i="6"/>
  <c r="VR10" i="6"/>
  <c r="VV10" i="6"/>
  <c r="VZ10" i="6"/>
  <c r="WD10" i="6"/>
  <c r="WH10" i="6"/>
  <c r="WL10" i="6"/>
  <c r="WP10" i="6"/>
  <c r="WT10" i="6"/>
  <c r="WX10" i="6"/>
  <c r="XB10" i="6"/>
  <c r="XF10" i="6"/>
  <c r="XJ10" i="6"/>
  <c r="XN10" i="6"/>
  <c r="XR10" i="6"/>
  <c r="XV10" i="6"/>
  <c r="XZ10" i="6"/>
  <c r="YD10" i="6"/>
  <c r="YH10" i="6"/>
  <c r="YL10" i="6"/>
  <c r="YP10" i="6"/>
  <c r="YT10" i="6"/>
  <c r="YX10" i="6"/>
  <c r="ZB10" i="6"/>
  <c r="ZF10" i="6"/>
  <c r="ZJ10" i="6"/>
  <c r="ZN10" i="6"/>
  <c r="ZR10" i="6"/>
  <c r="ZV10" i="6"/>
  <c r="ZZ10" i="6"/>
  <c r="E11" i="6"/>
  <c r="I11" i="6"/>
  <c r="M11" i="6"/>
  <c r="Q11" i="6"/>
  <c r="U11" i="6"/>
  <c r="Y11" i="6"/>
  <c r="AC11" i="6"/>
  <c r="AG11" i="6"/>
  <c r="AK11" i="6"/>
  <c r="AO11" i="6"/>
  <c r="AS11" i="6"/>
  <c r="AW11" i="6"/>
  <c r="BA11" i="6"/>
  <c r="BE11" i="6"/>
  <c r="BI11" i="6"/>
  <c r="BM11" i="6"/>
  <c r="BQ11" i="6"/>
  <c r="BU11" i="6"/>
  <c r="BY11" i="6"/>
  <c r="CC11" i="6"/>
  <c r="CG11" i="6"/>
  <c r="CK11" i="6"/>
  <c r="CO11" i="6"/>
  <c r="CS11" i="6"/>
  <c r="CW11" i="6"/>
  <c r="DA11" i="6"/>
  <c r="DE11" i="6"/>
  <c r="DI11" i="6"/>
  <c r="DM11" i="6"/>
  <c r="DQ11" i="6"/>
  <c r="DU11" i="6"/>
  <c r="DY11" i="6"/>
  <c r="EC11" i="6"/>
  <c r="EG11" i="6"/>
  <c r="EK11" i="6"/>
  <c r="EO11" i="6"/>
  <c r="ES11" i="6"/>
  <c r="EW11" i="6"/>
  <c r="FA11" i="6"/>
  <c r="FE11" i="6"/>
  <c r="FI11" i="6"/>
  <c r="FM11" i="6"/>
  <c r="FQ11" i="6"/>
  <c r="FU11" i="6"/>
  <c r="FY11" i="6"/>
  <c r="GC11" i="6"/>
  <c r="GG11" i="6"/>
  <c r="GK11" i="6"/>
  <c r="GO11" i="6"/>
  <c r="GS11" i="6"/>
  <c r="GW11" i="6"/>
  <c r="HA11" i="6"/>
  <c r="HE11" i="6"/>
  <c r="HI11" i="6"/>
  <c r="HM11" i="6"/>
  <c r="HQ11" i="6"/>
  <c r="HU11" i="6"/>
  <c r="HY11" i="6"/>
  <c r="IC11" i="6"/>
  <c r="IG11" i="6"/>
  <c r="IK11" i="6"/>
  <c r="IO11" i="6"/>
  <c r="IS11" i="6"/>
  <c r="IW11" i="6"/>
  <c r="JA11" i="6"/>
  <c r="JE11" i="6"/>
  <c r="JI11" i="6"/>
  <c r="JM11" i="6"/>
  <c r="JQ11" i="6"/>
  <c r="JU11" i="6"/>
  <c r="JY11" i="6"/>
  <c r="KC11" i="6"/>
  <c r="KG11" i="6"/>
  <c r="KK11" i="6"/>
  <c r="KO11" i="6"/>
  <c r="KS11" i="6"/>
  <c r="KW11" i="6"/>
  <c r="LA11" i="6"/>
  <c r="LE11" i="6"/>
  <c r="LI11" i="6"/>
  <c r="LM11" i="6"/>
  <c r="LQ11" i="6"/>
  <c r="LU11" i="6"/>
  <c r="LY11" i="6"/>
  <c r="MC11" i="6"/>
  <c r="MG11" i="6"/>
  <c r="MK11" i="6"/>
  <c r="MO11" i="6"/>
  <c r="MS11" i="6"/>
  <c r="MW11" i="6"/>
  <c r="NA11" i="6"/>
  <c r="NE11" i="6"/>
  <c r="NI11" i="6"/>
  <c r="NM11" i="6"/>
  <c r="NQ11" i="6"/>
  <c r="NU11" i="6"/>
  <c r="NY11" i="6"/>
  <c r="OC11" i="6"/>
  <c r="OG11" i="6"/>
  <c r="OK11" i="6"/>
  <c r="OO11" i="6"/>
  <c r="OS11" i="6"/>
  <c r="OW11" i="6"/>
  <c r="PA11" i="6"/>
  <c r="PE11" i="6"/>
  <c r="PI11" i="6"/>
  <c r="PM11" i="6"/>
  <c r="PQ11" i="6"/>
  <c r="PU11" i="6"/>
  <c r="PY11" i="6"/>
  <c r="QC11" i="6"/>
  <c r="QG11" i="6"/>
  <c r="QK11" i="6"/>
  <c r="QO11" i="6"/>
  <c r="QS11" i="6"/>
  <c r="QW11" i="6"/>
  <c r="RA11" i="6"/>
  <c r="RE11" i="6"/>
  <c r="RI11" i="6"/>
  <c r="RM11" i="6"/>
  <c r="RQ11" i="6"/>
  <c r="RU11" i="6"/>
  <c r="RY11" i="6"/>
  <c r="SC11" i="6"/>
  <c r="SG11" i="6"/>
  <c r="SK11" i="6"/>
  <c r="SO11" i="6"/>
  <c r="SS11" i="6"/>
  <c r="SW11" i="6"/>
  <c r="TA11" i="6"/>
  <c r="TE11" i="6"/>
  <c r="TI11" i="6"/>
  <c r="TM11" i="6"/>
  <c r="TQ11" i="6"/>
  <c r="TU11" i="6"/>
  <c r="TY11" i="6"/>
  <c r="UC11" i="6"/>
  <c r="UG11" i="6"/>
  <c r="UK11" i="6"/>
  <c r="UO11" i="6"/>
  <c r="US11" i="6"/>
  <c r="UW11" i="6"/>
  <c r="VA11" i="6"/>
  <c r="VE11" i="6"/>
  <c r="VI11" i="6"/>
  <c r="VM11" i="6"/>
  <c r="VQ11" i="6"/>
  <c r="VU11" i="6"/>
  <c r="VY11" i="6"/>
  <c r="WC11" i="6"/>
  <c r="WG11" i="6"/>
  <c r="WK11" i="6"/>
  <c r="WO11" i="6"/>
  <c r="WS11" i="6"/>
  <c r="WW11" i="6"/>
  <c r="XA11" i="6"/>
  <c r="XE11" i="6"/>
  <c r="XI11" i="6"/>
  <c r="XM11" i="6"/>
  <c r="XQ11" i="6"/>
  <c r="XU11" i="6"/>
  <c r="XY11" i="6"/>
  <c r="YC11" i="6"/>
  <c r="YG11" i="6"/>
  <c r="YK11" i="6"/>
  <c r="YO11" i="6"/>
  <c r="YS11" i="6"/>
  <c r="YW11" i="6"/>
  <c r="ZA11" i="6"/>
  <c r="ZE11" i="6"/>
  <c r="ZI11" i="6"/>
  <c r="ZM11" i="6"/>
  <c r="ZQ11" i="6"/>
  <c r="ZU11" i="6"/>
  <c r="ZY11" i="6"/>
  <c r="D12" i="6"/>
  <c r="H12" i="6"/>
  <c r="L12" i="6"/>
  <c r="P12" i="6"/>
  <c r="T12" i="6"/>
  <c r="X12" i="6"/>
  <c r="AB12" i="6"/>
  <c r="AF12" i="6"/>
  <c r="AJ12" i="6"/>
  <c r="AN12" i="6"/>
  <c r="AR12" i="6"/>
  <c r="AV12" i="6"/>
  <c r="AZ12" i="6"/>
  <c r="BD12" i="6"/>
  <c r="BH12" i="6"/>
  <c r="BL12" i="6"/>
  <c r="BP12" i="6"/>
  <c r="BT12" i="6"/>
  <c r="BX12" i="6"/>
  <c r="CB12" i="6"/>
  <c r="CF12" i="6"/>
  <c r="CJ12" i="6"/>
  <c r="CN12" i="6"/>
  <c r="CR12" i="6"/>
  <c r="CV12" i="6"/>
  <c r="CZ12" i="6"/>
  <c r="DD12" i="6"/>
  <c r="DH12" i="6"/>
  <c r="DL12" i="6"/>
  <c r="DP12" i="6"/>
  <c r="DT12" i="6"/>
  <c r="DX12" i="6"/>
  <c r="EB12" i="6"/>
  <c r="EF12" i="6"/>
  <c r="EJ12" i="6"/>
  <c r="EN12" i="6"/>
  <c r="ER12" i="6"/>
  <c r="EV12" i="6"/>
  <c r="EZ12" i="6"/>
  <c r="FD12" i="6"/>
  <c r="FH12" i="6"/>
  <c r="FL12" i="6"/>
  <c r="FP12" i="6"/>
  <c r="FT12" i="6"/>
  <c r="FX12" i="6"/>
  <c r="GB12" i="6"/>
  <c r="GF12" i="6"/>
  <c r="GJ12" i="6"/>
  <c r="GN12" i="6"/>
  <c r="GR12" i="6"/>
  <c r="GV12" i="6"/>
  <c r="GZ12" i="6"/>
  <c r="HD12" i="6"/>
  <c r="HH12" i="6"/>
  <c r="HL12" i="6"/>
  <c r="HP12" i="6"/>
  <c r="HT12" i="6"/>
  <c r="HX12" i="6"/>
  <c r="IB12" i="6"/>
  <c r="IF12" i="6"/>
  <c r="IJ12" i="6"/>
  <c r="IN12" i="6"/>
  <c r="IR12" i="6"/>
  <c r="IV12" i="6"/>
  <c r="YN3" i="6"/>
  <c r="SS4" i="6"/>
  <c r="BX5" i="6"/>
  <c r="LT5" i="6"/>
  <c r="RB5" i="6"/>
  <c r="VZ5" i="6"/>
  <c r="Y6" i="6"/>
  <c r="DN6" i="6"/>
  <c r="FZ6" i="6"/>
  <c r="IL6" i="6"/>
  <c r="KX6" i="6"/>
  <c r="NJ6" i="6"/>
  <c r="PV6" i="6"/>
  <c r="SH6" i="6"/>
  <c r="UT6" i="6"/>
  <c r="WN6" i="6"/>
  <c r="XT6" i="6"/>
  <c r="YZ6" i="6"/>
  <c r="G7" i="6"/>
  <c r="AM7" i="6"/>
  <c r="BS7" i="6"/>
  <c r="CY7" i="6"/>
  <c r="EE7" i="6"/>
  <c r="FK7" i="6"/>
  <c r="GQ7" i="6"/>
  <c r="HW7" i="6"/>
  <c r="IS7" i="6"/>
  <c r="JN7" i="6"/>
  <c r="KI7" i="6"/>
  <c r="LA7" i="6"/>
  <c r="LQ7" i="6"/>
  <c r="MG7" i="6"/>
  <c r="MW7" i="6"/>
  <c r="NM7" i="6"/>
  <c r="OC7" i="6"/>
  <c r="OS7" i="6"/>
  <c r="PI7" i="6"/>
  <c r="PY7" i="6"/>
  <c r="QO7" i="6"/>
  <c r="RE7" i="6"/>
  <c r="RU7" i="6"/>
  <c r="SK7" i="6"/>
  <c r="TA7" i="6"/>
  <c r="TQ7" i="6"/>
  <c r="UG7" i="6"/>
  <c r="UW7" i="6"/>
  <c r="VM7" i="6"/>
  <c r="WC7" i="6"/>
  <c r="WS7" i="6"/>
  <c r="XI7" i="6"/>
  <c r="XY7" i="6"/>
  <c r="YO7" i="6"/>
  <c r="ZE7" i="6"/>
  <c r="ZU7" i="6"/>
  <c r="L8" i="6"/>
  <c r="AB8" i="6"/>
  <c r="AR8" i="6"/>
  <c r="BH8" i="6"/>
  <c r="BX8" i="6"/>
  <c r="CN8" i="6"/>
  <c r="DD8" i="6"/>
  <c r="DT8" i="6"/>
  <c r="EJ8" i="6"/>
  <c r="EZ8" i="6"/>
  <c r="FP8" i="6"/>
  <c r="GF8" i="6"/>
  <c r="GV8" i="6"/>
  <c r="HL8" i="6"/>
  <c r="IB8" i="6"/>
  <c r="IR8" i="6"/>
  <c r="JH8" i="6"/>
  <c r="JX8" i="6"/>
  <c r="KN8" i="6"/>
  <c r="LD8" i="6"/>
  <c r="LT8" i="6"/>
  <c r="MJ8" i="6"/>
  <c r="MZ8" i="6"/>
  <c r="NP8" i="6"/>
  <c r="OF8" i="6"/>
  <c r="OV8" i="6"/>
  <c r="PL8" i="6"/>
  <c r="QB8" i="6"/>
  <c r="QR8" i="6"/>
  <c r="RH8" i="6"/>
  <c r="RX8" i="6"/>
  <c r="SL8" i="6"/>
  <c r="ST8" i="6"/>
  <c r="TB8" i="6"/>
  <c r="TJ8" i="6"/>
  <c r="TR8" i="6"/>
  <c r="TZ8" i="6"/>
  <c r="UH8" i="6"/>
  <c r="UP8" i="6"/>
  <c r="UX8" i="6"/>
  <c r="VF8" i="6"/>
  <c r="VN8" i="6"/>
  <c r="VV8" i="6"/>
  <c r="WD8" i="6"/>
  <c r="WL8" i="6"/>
  <c r="WT8" i="6"/>
  <c r="XB8" i="6"/>
  <c r="XJ8" i="6"/>
  <c r="XR8" i="6"/>
  <c r="XZ8" i="6"/>
  <c r="YH8" i="6"/>
  <c r="YP8" i="6"/>
  <c r="YX8" i="6"/>
  <c r="ZF8" i="6"/>
  <c r="ZN8" i="6"/>
  <c r="ZV8" i="6"/>
  <c r="E9" i="6"/>
  <c r="M9" i="6"/>
  <c r="U9" i="6"/>
  <c r="AC9" i="6"/>
  <c r="AK9" i="6"/>
  <c r="AS9" i="6"/>
  <c r="BA9" i="6"/>
  <c r="BI9" i="6"/>
  <c r="BN9" i="6"/>
  <c r="BS9" i="6"/>
  <c r="BY9" i="6"/>
  <c r="CD9" i="6"/>
  <c r="CI9" i="6"/>
  <c r="CO9" i="6"/>
  <c r="CT9" i="6"/>
  <c r="CY9" i="6"/>
  <c r="DE9" i="6"/>
  <c r="DJ9" i="6"/>
  <c r="DO9" i="6"/>
  <c r="DU9" i="6"/>
  <c r="DZ9" i="6"/>
  <c r="EE9" i="6"/>
  <c r="EK9" i="6"/>
  <c r="EP9" i="6"/>
  <c r="EU9" i="6"/>
  <c r="FA9" i="6"/>
  <c r="FF9" i="6"/>
  <c r="FK9" i="6"/>
  <c r="FQ9" i="6"/>
  <c r="FV9" i="6"/>
  <c r="GA9" i="6"/>
  <c r="GG9" i="6"/>
  <c r="GL9" i="6"/>
  <c r="GQ9" i="6"/>
  <c r="GW9" i="6"/>
  <c r="HB9" i="6"/>
  <c r="HG9" i="6"/>
  <c r="HM9" i="6"/>
  <c r="HR9" i="6"/>
  <c r="HW9" i="6"/>
  <c r="IB9" i="6"/>
  <c r="IF9" i="6"/>
  <c r="IJ9" i="6"/>
  <c r="IN9" i="6"/>
  <c r="IR9" i="6"/>
  <c r="IV9" i="6"/>
  <c r="IZ9" i="6"/>
  <c r="JD9" i="6"/>
  <c r="JH9" i="6"/>
  <c r="JL9" i="6"/>
  <c r="JP9" i="6"/>
  <c r="JT9" i="6"/>
  <c r="JX9" i="6"/>
  <c r="KB9" i="6"/>
  <c r="KF9" i="6"/>
  <c r="KJ9" i="6"/>
  <c r="KN9" i="6"/>
  <c r="KR9" i="6"/>
  <c r="KV9" i="6"/>
  <c r="KZ9" i="6"/>
  <c r="LD9" i="6"/>
  <c r="LH9" i="6"/>
  <c r="LL9" i="6"/>
  <c r="LP9" i="6"/>
  <c r="LT9" i="6"/>
  <c r="LX9" i="6"/>
  <c r="MB9" i="6"/>
  <c r="MF9" i="6"/>
  <c r="MJ9" i="6"/>
  <c r="MN9" i="6"/>
  <c r="MR9" i="6"/>
  <c r="MV9" i="6"/>
  <c r="MZ9" i="6"/>
  <c r="ND9" i="6"/>
  <c r="NH9" i="6"/>
  <c r="NL9" i="6"/>
  <c r="NP9" i="6"/>
  <c r="NT9" i="6"/>
  <c r="NX9" i="6"/>
  <c r="OB9" i="6"/>
  <c r="OF9" i="6"/>
  <c r="OJ9" i="6"/>
  <c r="ON9" i="6"/>
  <c r="OR9" i="6"/>
  <c r="OV9" i="6"/>
  <c r="OZ9" i="6"/>
  <c r="PD9" i="6"/>
  <c r="PH9" i="6"/>
  <c r="PL9" i="6"/>
  <c r="PP9" i="6"/>
  <c r="PT9" i="6"/>
  <c r="PX9" i="6"/>
  <c r="QB9" i="6"/>
  <c r="QF9" i="6"/>
  <c r="QJ9" i="6"/>
  <c r="QN9" i="6"/>
  <c r="QR9" i="6"/>
  <c r="QV9" i="6"/>
  <c r="QZ9" i="6"/>
  <c r="RD9" i="6"/>
  <c r="RH9" i="6"/>
  <c r="RL9" i="6"/>
  <c r="RP9" i="6"/>
  <c r="RT9" i="6"/>
  <c r="RX9" i="6"/>
  <c r="SB9" i="6"/>
  <c r="SF9" i="6"/>
  <c r="SJ9" i="6"/>
  <c r="SN9" i="6"/>
  <c r="SR9" i="6"/>
  <c r="SV9" i="6"/>
  <c r="SZ9" i="6"/>
  <c r="TD9" i="6"/>
  <c r="TH9" i="6"/>
  <c r="TL9" i="6"/>
  <c r="TP9" i="6"/>
  <c r="TT9" i="6"/>
  <c r="TX9" i="6"/>
  <c r="UB9" i="6"/>
  <c r="UF9" i="6"/>
  <c r="UJ9" i="6"/>
  <c r="UN9" i="6"/>
  <c r="UR9" i="6"/>
  <c r="UV9" i="6"/>
  <c r="UZ9" i="6"/>
  <c r="VD9" i="6"/>
  <c r="VH9" i="6"/>
  <c r="VL9" i="6"/>
  <c r="VP9" i="6"/>
  <c r="VT9" i="6"/>
  <c r="VX9" i="6"/>
  <c r="WB9" i="6"/>
  <c r="WF9" i="6"/>
  <c r="WJ9" i="6"/>
  <c r="WN9" i="6"/>
  <c r="WR9" i="6"/>
  <c r="WV9" i="6"/>
  <c r="WZ9" i="6"/>
  <c r="XD9" i="6"/>
  <c r="XH9" i="6"/>
  <c r="XL9" i="6"/>
  <c r="XP9" i="6"/>
  <c r="XT9" i="6"/>
  <c r="XX9" i="6"/>
  <c r="YB9" i="6"/>
  <c r="YF9" i="6"/>
  <c r="YJ9" i="6"/>
  <c r="YN9" i="6"/>
  <c r="YR9" i="6"/>
  <c r="YV9" i="6"/>
  <c r="YZ9" i="6"/>
  <c r="ZD9" i="6"/>
  <c r="ZH9" i="6"/>
  <c r="ZL9" i="6"/>
  <c r="ZP9" i="6"/>
  <c r="ZT9" i="6"/>
  <c r="ZX9" i="6"/>
  <c r="C10" i="6"/>
  <c r="G10" i="6"/>
  <c r="K10" i="6"/>
  <c r="O10" i="6"/>
  <c r="S10" i="6"/>
  <c r="W10" i="6"/>
  <c r="AA10" i="6"/>
  <c r="AE10" i="6"/>
  <c r="AI10" i="6"/>
  <c r="AM10" i="6"/>
  <c r="AQ10" i="6"/>
  <c r="AU10" i="6"/>
  <c r="AY10" i="6"/>
  <c r="BC10" i="6"/>
  <c r="BG10" i="6"/>
  <c r="BK10" i="6"/>
  <c r="BO10" i="6"/>
  <c r="BS10" i="6"/>
  <c r="BW10" i="6"/>
  <c r="CA10" i="6"/>
  <c r="CE10" i="6"/>
  <c r="CI10" i="6"/>
  <c r="CM10" i="6"/>
  <c r="CQ10" i="6"/>
  <c r="CU10" i="6"/>
  <c r="CY10" i="6"/>
  <c r="DC10" i="6"/>
  <c r="DG10" i="6"/>
  <c r="DK10" i="6"/>
  <c r="DO10" i="6"/>
  <c r="DS10" i="6"/>
  <c r="DW10" i="6"/>
  <c r="EA10" i="6"/>
  <c r="EE10" i="6"/>
  <c r="EI10" i="6"/>
  <c r="EM10" i="6"/>
  <c r="EQ10" i="6"/>
  <c r="EU10" i="6"/>
  <c r="EY10" i="6"/>
  <c r="FC10" i="6"/>
  <c r="FG10" i="6"/>
  <c r="FK10" i="6"/>
  <c r="FO10" i="6"/>
  <c r="FS10" i="6"/>
  <c r="FW10" i="6"/>
  <c r="GA10" i="6"/>
  <c r="GE10" i="6"/>
  <c r="GI10" i="6"/>
  <c r="GM10" i="6"/>
  <c r="GQ10" i="6"/>
  <c r="GU10" i="6"/>
  <c r="GY10" i="6"/>
  <c r="HC10" i="6"/>
  <c r="HG10" i="6"/>
  <c r="HK10" i="6"/>
  <c r="HO10" i="6"/>
  <c r="HS10" i="6"/>
  <c r="HW10" i="6"/>
  <c r="IA10" i="6"/>
  <c r="IE10" i="6"/>
  <c r="II10" i="6"/>
  <c r="IM10" i="6"/>
  <c r="IQ10" i="6"/>
  <c r="IU10" i="6"/>
  <c r="IY10" i="6"/>
  <c r="JC10" i="6"/>
  <c r="JG10" i="6"/>
  <c r="JK10" i="6"/>
  <c r="JO10" i="6"/>
  <c r="JS10" i="6"/>
  <c r="JW10" i="6"/>
  <c r="KA10" i="6"/>
  <c r="KE10" i="6"/>
  <c r="KI10" i="6"/>
  <c r="KM10" i="6"/>
  <c r="KQ10" i="6"/>
  <c r="KU10" i="6"/>
  <c r="KY10" i="6"/>
  <c r="LC10" i="6"/>
  <c r="LG10" i="6"/>
  <c r="LK10" i="6"/>
  <c r="LO10" i="6"/>
  <c r="LS10" i="6"/>
  <c r="LW10" i="6"/>
  <c r="MA10" i="6"/>
  <c r="ME10" i="6"/>
  <c r="MI10" i="6"/>
  <c r="MM10" i="6"/>
  <c r="MQ10" i="6"/>
  <c r="MU10" i="6"/>
  <c r="MY10" i="6"/>
  <c r="NC10" i="6"/>
  <c r="NG10" i="6"/>
  <c r="NK10" i="6"/>
  <c r="NO10" i="6"/>
  <c r="NS10" i="6"/>
  <c r="NW10" i="6"/>
  <c r="OA10" i="6"/>
  <c r="OE10" i="6"/>
  <c r="OI10" i="6"/>
  <c r="OM10" i="6"/>
  <c r="OQ10" i="6"/>
  <c r="OU10" i="6"/>
  <c r="OY10" i="6"/>
  <c r="PC10" i="6"/>
  <c r="PG10" i="6"/>
  <c r="PK10" i="6"/>
  <c r="PO10" i="6"/>
  <c r="PS10" i="6"/>
  <c r="PW10" i="6"/>
  <c r="QA10" i="6"/>
  <c r="QE10" i="6"/>
  <c r="QI10" i="6"/>
  <c r="QM10" i="6"/>
  <c r="QQ10" i="6"/>
  <c r="QU10" i="6"/>
  <c r="QY10" i="6"/>
  <c r="RC10" i="6"/>
  <c r="RG10" i="6"/>
  <c r="RK10" i="6"/>
  <c r="RO10" i="6"/>
  <c r="RS10" i="6"/>
  <c r="RW10" i="6"/>
  <c r="SA10" i="6"/>
  <c r="SE10" i="6"/>
  <c r="SI10" i="6"/>
  <c r="SM10" i="6"/>
  <c r="SQ10" i="6"/>
  <c r="SU10" i="6"/>
  <c r="SY10" i="6"/>
  <c r="TC10" i="6"/>
  <c r="TG10" i="6"/>
  <c r="TK10" i="6"/>
  <c r="TO10" i="6"/>
  <c r="TS10" i="6"/>
  <c r="TW10" i="6"/>
  <c r="UA10" i="6"/>
  <c r="UE10" i="6"/>
  <c r="UI10" i="6"/>
  <c r="UM10" i="6"/>
  <c r="UQ10" i="6"/>
  <c r="UU10" i="6"/>
  <c r="UY10" i="6"/>
  <c r="VC10" i="6"/>
  <c r="VG10" i="6"/>
  <c r="VK10" i="6"/>
  <c r="VO10" i="6"/>
  <c r="VS10" i="6"/>
  <c r="VW10" i="6"/>
  <c r="WA10" i="6"/>
  <c r="WE10" i="6"/>
  <c r="WI10" i="6"/>
  <c r="WM10" i="6"/>
  <c r="WQ10" i="6"/>
  <c r="WU10" i="6"/>
  <c r="WY10" i="6"/>
  <c r="XC10" i="6"/>
  <c r="XG10" i="6"/>
  <c r="XK10" i="6"/>
  <c r="XO10" i="6"/>
  <c r="XS10" i="6"/>
  <c r="XW10" i="6"/>
  <c r="YA10" i="6"/>
  <c r="YE10" i="6"/>
  <c r="YI10" i="6"/>
  <c r="YM10" i="6"/>
  <c r="YQ10" i="6"/>
  <c r="YU10" i="6"/>
  <c r="YY10" i="6"/>
  <c r="ZC10" i="6"/>
  <c r="ZG10" i="6"/>
  <c r="ZK10" i="6"/>
  <c r="ZO10" i="6"/>
  <c r="ZS10" i="6"/>
  <c r="ZW10" i="6"/>
  <c r="B11" i="6"/>
  <c r="F11" i="6"/>
  <c r="J11" i="6"/>
  <c r="N11" i="6"/>
  <c r="R11" i="6"/>
  <c r="V11" i="6"/>
  <c r="Z11" i="6"/>
  <c r="AD11" i="6"/>
  <c r="AH11" i="6"/>
  <c r="AL11" i="6"/>
  <c r="AP11" i="6"/>
  <c r="AT11" i="6"/>
  <c r="AX11" i="6"/>
  <c r="BB11" i="6"/>
  <c r="BF11" i="6"/>
  <c r="BJ11" i="6"/>
  <c r="BN11" i="6"/>
  <c r="BR11" i="6"/>
  <c r="BV11" i="6"/>
  <c r="BZ11" i="6"/>
  <c r="CD11" i="6"/>
  <c r="CH11" i="6"/>
  <c r="CL11" i="6"/>
  <c r="CP11" i="6"/>
  <c r="CT11" i="6"/>
  <c r="CX11" i="6"/>
  <c r="DB11" i="6"/>
  <c r="DF11" i="6"/>
  <c r="DJ11" i="6"/>
  <c r="DN11" i="6"/>
  <c r="DR11" i="6"/>
  <c r="DV11" i="6"/>
  <c r="DZ11" i="6"/>
  <c r="ED11" i="6"/>
  <c r="EH11" i="6"/>
  <c r="EL11" i="6"/>
  <c r="EP11" i="6"/>
  <c r="ET11" i="6"/>
  <c r="EX11" i="6"/>
  <c r="FB11" i="6"/>
  <c r="FF11" i="6"/>
  <c r="FJ11" i="6"/>
  <c r="FN11" i="6"/>
  <c r="FR11" i="6"/>
  <c r="FV11" i="6"/>
  <c r="FZ11" i="6"/>
  <c r="GD11" i="6"/>
  <c r="GH11" i="6"/>
  <c r="GL11" i="6"/>
  <c r="GP11" i="6"/>
  <c r="GT11" i="6"/>
  <c r="GX11" i="6"/>
  <c r="HB11" i="6"/>
  <c r="FS4" i="6"/>
  <c r="VM4" i="6"/>
  <c r="EJ5" i="6"/>
  <c r="NJ5" i="6"/>
  <c r="SH5" i="6"/>
  <c r="XF5" i="6"/>
  <c r="BE6" i="6"/>
  <c r="ED6" i="6"/>
  <c r="GP6" i="6"/>
  <c r="JB6" i="6"/>
  <c r="LN6" i="6"/>
  <c r="NZ6" i="6"/>
  <c r="QL6" i="6"/>
  <c r="SX6" i="6"/>
  <c r="VJ6" i="6"/>
  <c r="WV6" i="6"/>
  <c r="YB6" i="6"/>
  <c r="ZH6" i="6"/>
  <c r="O7" i="6"/>
  <c r="AU7" i="6"/>
  <c r="CA7" i="6"/>
  <c r="DG7" i="6"/>
  <c r="EM7" i="6"/>
  <c r="FS7" i="6"/>
  <c r="GY7" i="6"/>
  <c r="IC7" i="6"/>
  <c r="IX7" i="6"/>
  <c r="JS7" i="6"/>
  <c r="KO7" i="6"/>
  <c r="LE7" i="6"/>
  <c r="LU7" i="6"/>
  <c r="MK7" i="6"/>
  <c r="NA7" i="6"/>
  <c r="NQ7" i="6"/>
  <c r="OG7" i="6"/>
  <c r="OW7" i="6"/>
  <c r="PM7" i="6"/>
  <c r="QC7" i="6"/>
  <c r="QS7" i="6"/>
  <c r="RI7" i="6"/>
  <c r="RY7" i="6"/>
  <c r="SO7" i="6"/>
  <c r="TE7" i="6"/>
  <c r="TU7" i="6"/>
  <c r="UK7" i="6"/>
  <c r="VA7" i="6"/>
  <c r="VQ7" i="6"/>
  <c r="WG7" i="6"/>
  <c r="WW7" i="6"/>
  <c r="XM7" i="6"/>
  <c r="YC7" i="6"/>
  <c r="YS7" i="6"/>
  <c r="ZI7" i="6"/>
  <c r="ZY7" i="6"/>
  <c r="P8" i="6"/>
  <c r="AF8" i="6"/>
  <c r="AV8" i="6"/>
  <c r="BL8" i="6"/>
  <c r="CB8" i="6"/>
  <c r="CR8" i="6"/>
  <c r="DH8" i="6"/>
  <c r="DX8" i="6"/>
  <c r="EN8" i="6"/>
  <c r="FD8" i="6"/>
  <c r="FT8" i="6"/>
  <c r="GJ8" i="6"/>
  <c r="GZ8" i="6"/>
  <c r="HP8" i="6"/>
  <c r="IF8" i="6"/>
  <c r="IV8" i="6"/>
  <c r="JL8" i="6"/>
  <c r="KB8" i="6"/>
  <c r="KR8" i="6"/>
  <c r="LH8" i="6"/>
  <c r="LX8" i="6"/>
  <c r="MN8" i="6"/>
  <c r="ND8" i="6"/>
  <c r="NT8" i="6"/>
  <c r="OJ8" i="6"/>
  <c r="OZ8" i="6"/>
  <c r="PP8" i="6"/>
  <c r="QF8" i="6"/>
  <c r="QV8" i="6"/>
  <c r="RL8" i="6"/>
  <c r="SB8" i="6"/>
  <c r="SN8" i="6"/>
  <c r="SV8" i="6"/>
  <c r="TD8" i="6"/>
  <c r="TL8" i="6"/>
  <c r="TT8" i="6"/>
  <c r="UB8" i="6"/>
  <c r="UJ8" i="6"/>
  <c r="UR8" i="6"/>
  <c r="UZ8" i="6"/>
  <c r="VH8" i="6"/>
  <c r="VP8" i="6"/>
  <c r="VX8" i="6"/>
  <c r="WF8" i="6"/>
  <c r="WN8" i="6"/>
  <c r="WV8" i="6"/>
  <c r="XD8" i="6"/>
  <c r="XL8" i="6"/>
  <c r="XT8" i="6"/>
  <c r="YB8" i="6"/>
  <c r="YJ8" i="6"/>
  <c r="YR8" i="6"/>
  <c r="YZ8" i="6"/>
  <c r="ZH8" i="6"/>
  <c r="ZP8" i="6"/>
  <c r="ZX8" i="6"/>
  <c r="G9" i="6"/>
  <c r="O9" i="6"/>
  <c r="W9" i="6"/>
  <c r="AE9" i="6"/>
  <c r="AM9" i="6"/>
  <c r="AU9" i="6"/>
  <c r="BC9" i="6"/>
  <c r="BJ9" i="6"/>
  <c r="BO9" i="6"/>
  <c r="BU9" i="6"/>
  <c r="BZ9" i="6"/>
  <c r="CE9" i="6"/>
  <c r="CK9" i="6"/>
  <c r="CP9" i="6"/>
  <c r="CU9" i="6"/>
  <c r="DA9" i="6"/>
  <c r="DF9" i="6"/>
  <c r="DK9" i="6"/>
  <c r="DQ9" i="6"/>
  <c r="DV9" i="6"/>
  <c r="EA9" i="6"/>
  <c r="EG9" i="6"/>
  <c r="EL9" i="6"/>
  <c r="EQ9" i="6"/>
  <c r="EW9" i="6"/>
  <c r="FB9" i="6"/>
  <c r="FG9" i="6"/>
  <c r="FM9" i="6"/>
  <c r="FR9" i="6"/>
  <c r="FW9" i="6"/>
  <c r="GC9" i="6"/>
  <c r="GH9" i="6"/>
  <c r="GM9" i="6"/>
  <c r="GS9" i="6"/>
  <c r="GX9" i="6"/>
  <c r="HC9" i="6"/>
  <c r="HI9" i="6"/>
  <c r="HN9" i="6"/>
  <c r="HS9" i="6"/>
  <c r="HY9" i="6"/>
  <c r="IC9" i="6"/>
  <c r="IG9" i="6"/>
  <c r="IK9" i="6"/>
  <c r="IO9" i="6"/>
  <c r="IS9" i="6"/>
  <c r="IW9" i="6"/>
  <c r="JA9" i="6"/>
  <c r="JE9" i="6"/>
  <c r="JI9" i="6"/>
  <c r="JM9" i="6"/>
  <c r="JQ9" i="6"/>
  <c r="JU9" i="6"/>
  <c r="JY9" i="6"/>
  <c r="KC9" i="6"/>
  <c r="KG9" i="6"/>
  <c r="KK9" i="6"/>
  <c r="KO9" i="6"/>
  <c r="KS9" i="6"/>
  <c r="KW9" i="6"/>
  <c r="LA9" i="6"/>
  <c r="LE9" i="6"/>
  <c r="LI9" i="6"/>
  <c r="LM9" i="6"/>
  <c r="LQ9" i="6"/>
  <c r="LU9" i="6"/>
  <c r="LY9" i="6"/>
  <c r="MC9" i="6"/>
  <c r="MG9" i="6"/>
  <c r="MK9" i="6"/>
  <c r="MO9" i="6"/>
  <c r="MS9" i="6"/>
  <c r="MW9" i="6"/>
  <c r="NA9" i="6"/>
  <c r="NE9" i="6"/>
  <c r="NI9" i="6"/>
  <c r="NM9" i="6"/>
  <c r="NQ9" i="6"/>
  <c r="NU9" i="6"/>
  <c r="NY9" i="6"/>
  <c r="OC9" i="6"/>
  <c r="OG9" i="6"/>
  <c r="OK9" i="6"/>
  <c r="OO9" i="6"/>
  <c r="OS9" i="6"/>
  <c r="OW9" i="6"/>
  <c r="PA9" i="6"/>
  <c r="PE9" i="6"/>
  <c r="PI9" i="6"/>
  <c r="PM9" i="6"/>
  <c r="PQ9" i="6"/>
  <c r="PU9" i="6"/>
  <c r="PY9" i="6"/>
  <c r="QC9" i="6"/>
  <c r="QG9" i="6"/>
  <c r="QK9" i="6"/>
  <c r="QO9" i="6"/>
  <c r="QS9" i="6"/>
  <c r="QW9" i="6"/>
  <c r="RA9" i="6"/>
  <c r="RE9" i="6"/>
  <c r="RI9" i="6"/>
  <c r="RM9" i="6"/>
  <c r="RQ9" i="6"/>
  <c r="RU9" i="6"/>
  <c r="RY9" i="6"/>
  <c r="SC9" i="6"/>
  <c r="SG9" i="6"/>
  <c r="SK9" i="6"/>
  <c r="SO9" i="6"/>
  <c r="SS9" i="6"/>
  <c r="SW9" i="6"/>
  <c r="TA9" i="6"/>
  <c r="TE9" i="6"/>
  <c r="TI9" i="6"/>
  <c r="TM9" i="6"/>
  <c r="TQ9" i="6"/>
  <c r="TU9" i="6"/>
  <c r="TY9" i="6"/>
  <c r="UC9" i="6"/>
  <c r="UG9" i="6"/>
  <c r="UK9" i="6"/>
  <c r="UO9" i="6"/>
  <c r="US9" i="6"/>
  <c r="UW9" i="6"/>
  <c r="VA9" i="6"/>
  <c r="VE9" i="6"/>
  <c r="VI9" i="6"/>
  <c r="VM9" i="6"/>
  <c r="VQ9" i="6"/>
  <c r="VU9" i="6"/>
  <c r="VY9" i="6"/>
  <c r="WC9" i="6"/>
  <c r="WG9" i="6"/>
  <c r="WK9" i="6"/>
  <c r="WO9" i="6"/>
  <c r="WS9" i="6"/>
  <c r="WW9" i="6"/>
  <c r="XA9" i="6"/>
  <c r="XE9" i="6"/>
  <c r="XI9" i="6"/>
  <c r="XM9" i="6"/>
  <c r="XQ9" i="6"/>
  <c r="XU9" i="6"/>
  <c r="XY9" i="6"/>
  <c r="YC9" i="6"/>
  <c r="YG9" i="6"/>
  <c r="YK9" i="6"/>
  <c r="YO9" i="6"/>
  <c r="YS9" i="6"/>
  <c r="YW9" i="6"/>
  <c r="ZA9" i="6"/>
  <c r="ZE9" i="6"/>
  <c r="ZI9" i="6"/>
  <c r="ZM9" i="6"/>
  <c r="ZQ9" i="6"/>
  <c r="ZU9" i="6"/>
  <c r="ZY9" i="6"/>
  <c r="D10" i="6"/>
  <c r="H10" i="6"/>
  <c r="L10" i="6"/>
  <c r="P10" i="6"/>
  <c r="T10" i="6"/>
  <c r="X10" i="6"/>
  <c r="AB10" i="6"/>
  <c r="AF10" i="6"/>
  <c r="AJ10" i="6"/>
  <c r="AN10" i="6"/>
  <c r="AR10" i="6"/>
  <c r="AV10" i="6"/>
  <c r="AZ10" i="6"/>
  <c r="BD10" i="6"/>
  <c r="BH10" i="6"/>
  <c r="BL10" i="6"/>
  <c r="BP10" i="6"/>
  <c r="BT10" i="6"/>
  <c r="BX10" i="6"/>
  <c r="CB10" i="6"/>
  <c r="CF10" i="6"/>
  <c r="CJ10" i="6"/>
  <c r="CN10" i="6"/>
  <c r="CR10" i="6"/>
  <c r="CV10" i="6"/>
  <c r="CZ10" i="6"/>
  <c r="DD10" i="6"/>
  <c r="DH10" i="6"/>
  <c r="DL10" i="6"/>
  <c r="DP10" i="6"/>
  <c r="DT10" i="6"/>
  <c r="DX10" i="6"/>
  <c r="EB10" i="6"/>
  <c r="EF10" i="6"/>
  <c r="EJ10" i="6"/>
  <c r="EN10" i="6"/>
  <c r="ER10" i="6"/>
  <c r="EV10" i="6"/>
  <c r="EZ10" i="6"/>
  <c r="FD10" i="6"/>
  <c r="FH10" i="6"/>
  <c r="FL10" i="6"/>
  <c r="FP10" i="6"/>
  <c r="FT10" i="6"/>
  <c r="FX10" i="6"/>
  <c r="GB10" i="6"/>
  <c r="GF10" i="6"/>
  <c r="GJ10" i="6"/>
  <c r="GN10" i="6"/>
  <c r="GR10" i="6"/>
  <c r="GV10" i="6"/>
  <c r="GZ10" i="6"/>
  <c r="HD10" i="6"/>
  <c r="HH10" i="6"/>
  <c r="HL10" i="6"/>
  <c r="HP10" i="6"/>
  <c r="HT10" i="6"/>
  <c r="HX10" i="6"/>
  <c r="IB10" i="6"/>
  <c r="IF10" i="6"/>
  <c r="IJ10" i="6"/>
  <c r="IN10" i="6"/>
  <c r="IR10" i="6"/>
  <c r="IV10" i="6"/>
  <c r="IZ10" i="6"/>
  <c r="JD10" i="6"/>
  <c r="JH10" i="6"/>
  <c r="JL10" i="6"/>
  <c r="JP10" i="6"/>
  <c r="JT10" i="6"/>
  <c r="JX10" i="6"/>
  <c r="KB10" i="6"/>
  <c r="KF10" i="6"/>
  <c r="KJ10" i="6"/>
  <c r="KN10" i="6"/>
  <c r="KR10" i="6"/>
  <c r="KV10" i="6"/>
  <c r="KZ10" i="6"/>
  <c r="LD10" i="6"/>
  <c r="LH10" i="6"/>
  <c r="LL10" i="6"/>
  <c r="LP10" i="6"/>
  <c r="LT10" i="6"/>
  <c r="LX10" i="6"/>
  <c r="MB10" i="6"/>
  <c r="MF10" i="6"/>
  <c r="MJ10" i="6"/>
  <c r="MN10" i="6"/>
  <c r="MR10" i="6"/>
  <c r="MV10" i="6"/>
  <c r="MZ10" i="6"/>
  <c r="ND10" i="6"/>
  <c r="NH10" i="6"/>
  <c r="NL10" i="6"/>
  <c r="NP10" i="6"/>
  <c r="NT10" i="6"/>
  <c r="NX10" i="6"/>
  <c r="OB10" i="6"/>
  <c r="OF10" i="6"/>
  <c r="OJ10" i="6"/>
  <c r="ON10" i="6"/>
  <c r="OR10" i="6"/>
  <c r="OV10" i="6"/>
  <c r="OZ10" i="6"/>
  <c r="PD10" i="6"/>
  <c r="PH10" i="6"/>
  <c r="PL10" i="6"/>
  <c r="PP10" i="6"/>
  <c r="PT10" i="6"/>
  <c r="PX10" i="6"/>
  <c r="QB10" i="6"/>
  <c r="QF10" i="6"/>
  <c r="QJ10" i="6"/>
  <c r="QN10" i="6"/>
  <c r="QR10" i="6"/>
  <c r="QV10" i="6"/>
  <c r="QZ10" i="6"/>
  <c r="RD10" i="6"/>
  <c r="RH10" i="6"/>
  <c r="RL10" i="6"/>
  <c r="RP10" i="6"/>
  <c r="RT10" i="6"/>
  <c r="RX10" i="6"/>
  <c r="SB10" i="6"/>
  <c r="SF10" i="6"/>
  <c r="SJ10" i="6"/>
  <c r="SN10" i="6"/>
  <c r="SR10" i="6"/>
  <c r="SV10" i="6"/>
  <c r="SZ10" i="6"/>
  <c r="TD10" i="6"/>
  <c r="TH10" i="6"/>
  <c r="TL10" i="6"/>
  <c r="TP10" i="6"/>
  <c r="TT10" i="6"/>
  <c r="TX10" i="6"/>
  <c r="UB10" i="6"/>
  <c r="UF10" i="6"/>
  <c r="UJ10" i="6"/>
  <c r="UN10" i="6"/>
  <c r="UR10" i="6"/>
  <c r="UV10" i="6"/>
  <c r="UZ10" i="6"/>
  <c r="VD10" i="6"/>
  <c r="VH10" i="6"/>
  <c r="VL10" i="6"/>
  <c r="VP10" i="6"/>
  <c r="VT10" i="6"/>
  <c r="VX10" i="6"/>
  <c r="WB10" i="6"/>
  <c r="WF10" i="6"/>
  <c r="WJ10" i="6"/>
  <c r="WN10" i="6"/>
  <c r="WR10" i="6"/>
  <c r="WV10" i="6"/>
  <c r="WZ10" i="6"/>
  <c r="XD10" i="6"/>
  <c r="XH10" i="6"/>
  <c r="XL10" i="6"/>
  <c r="XP10" i="6"/>
  <c r="XT10" i="6"/>
  <c r="XX10" i="6"/>
  <c r="YB10" i="6"/>
  <c r="YF10" i="6"/>
  <c r="YJ10" i="6"/>
  <c r="YN10" i="6"/>
  <c r="YR10" i="6"/>
  <c r="YV10" i="6"/>
  <c r="YZ10" i="6"/>
  <c r="ZD10" i="6"/>
  <c r="ZH10" i="6"/>
  <c r="ZL10" i="6"/>
  <c r="ZP10" i="6"/>
  <c r="ZT10" i="6"/>
  <c r="ZX10" i="6"/>
  <c r="C11" i="6"/>
  <c r="G11" i="6"/>
  <c r="K11" i="6"/>
  <c r="O11" i="6"/>
  <c r="S11" i="6"/>
  <c r="W11" i="6"/>
  <c r="AA11" i="6"/>
  <c r="AE11" i="6"/>
  <c r="AI11" i="6"/>
  <c r="AM11" i="6"/>
  <c r="AQ11" i="6"/>
  <c r="AU11" i="6"/>
  <c r="AY11" i="6"/>
  <c r="BC11" i="6"/>
  <c r="BG11" i="6"/>
  <c r="BK11" i="6"/>
  <c r="BO11" i="6"/>
  <c r="BS11" i="6"/>
  <c r="BW11" i="6"/>
  <c r="CA11" i="6"/>
  <c r="CE11" i="6"/>
  <c r="CI11" i="6"/>
  <c r="CM11" i="6"/>
  <c r="CQ11" i="6"/>
  <c r="CU11" i="6"/>
  <c r="CY11" i="6"/>
  <c r="DC11" i="6"/>
  <c r="DG11" i="6"/>
  <c r="DK11" i="6"/>
  <c r="DO11" i="6"/>
  <c r="DS11" i="6"/>
  <c r="DW11" i="6"/>
  <c r="EA11" i="6"/>
  <c r="EE11" i="6"/>
  <c r="EI11" i="6"/>
  <c r="EM11" i="6"/>
  <c r="EQ11" i="6"/>
  <c r="EU11" i="6"/>
  <c r="EY11" i="6"/>
  <c r="FC11" i="6"/>
  <c r="FG11" i="6"/>
  <c r="FK11" i="6"/>
  <c r="FO11" i="6"/>
  <c r="FS11" i="6"/>
  <c r="FW11" i="6"/>
  <c r="GA11" i="6"/>
  <c r="GE11" i="6"/>
  <c r="GI11" i="6"/>
  <c r="GM11" i="6"/>
  <c r="GQ11" i="6"/>
  <c r="GU11" i="6"/>
  <c r="GY11" i="6"/>
  <c r="HC11" i="6"/>
  <c r="HG11" i="6"/>
  <c r="HK11" i="6"/>
  <c r="HO11" i="6"/>
  <c r="HS11" i="6"/>
  <c r="HW11" i="6"/>
  <c r="IA11" i="6"/>
  <c r="IE11" i="6"/>
  <c r="II11" i="6"/>
  <c r="IM11" i="6"/>
  <c r="IQ11" i="6"/>
  <c r="IU11" i="6"/>
  <c r="IY11" i="6"/>
  <c r="JC11" i="6"/>
  <c r="JG11" i="6"/>
  <c r="JK11" i="6"/>
  <c r="JO11" i="6"/>
  <c r="JS11" i="6"/>
  <c r="JW11" i="6"/>
  <c r="KA11" i="6"/>
  <c r="KE11" i="6"/>
  <c r="KI11" i="6"/>
  <c r="KM11" i="6"/>
  <c r="KQ11" i="6"/>
  <c r="KU11" i="6"/>
  <c r="KY11" i="6"/>
  <c r="LC11" i="6"/>
  <c r="LG11" i="6"/>
  <c r="LK11" i="6"/>
  <c r="LO11" i="6"/>
  <c r="LS11" i="6"/>
  <c r="LW11" i="6"/>
  <c r="MA11" i="6"/>
  <c r="ME11" i="6"/>
  <c r="MI11" i="6"/>
  <c r="MM11" i="6"/>
  <c r="MQ11" i="6"/>
  <c r="MU11" i="6"/>
  <c r="MY11" i="6"/>
  <c r="NC11" i="6"/>
  <c r="NG11" i="6"/>
  <c r="NK11" i="6"/>
  <c r="NO11" i="6"/>
  <c r="NS11" i="6"/>
  <c r="NW11" i="6"/>
  <c r="OA11" i="6"/>
  <c r="OE11" i="6"/>
  <c r="OI11" i="6"/>
  <c r="OM11" i="6"/>
  <c r="OQ11" i="6"/>
  <c r="OU11" i="6"/>
  <c r="OY11" i="6"/>
  <c r="PC11" i="6"/>
  <c r="PG11" i="6"/>
  <c r="PK11" i="6"/>
  <c r="PO11" i="6"/>
  <c r="PS11" i="6"/>
  <c r="PW11" i="6"/>
  <c r="QA11" i="6"/>
  <c r="QE11" i="6"/>
  <c r="QI11" i="6"/>
  <c r="QM11" i="6"/>
  <c r="QQ11" i="6"/>
  <c r="QU11" i="6"/>
  <c r="QY11" i="6"/>
  <c r="RC11" i="6"/>
  <c r="RG11" i="6"/>
  <c r="RK11" i="6"/>
  <c r="RO11" i="6"/>
  <c r="RS11" i="6"/>
  <c r="RW11" i="6"/>
  <c r="SA11" i="6"/>
  <c r="SE11" i="6"/>
  <c r="SI11" i="6"/>
  <c r="SM11" i="6"/>
  <c r="SQ11" i="6"/>
  <c r="SU11" i="6"/>
  <c r="SY11" i="6"/>
  <c r="TC11" i="6"/>
  <c r="TG11" i="6"/>
  <c r="TK11" i="6"/>
  <c r="TO11" i="6"/>
  <c r="TS11" i="6"/>
  <c r="TW11" i="6"/>
  <c r="UA11" i="6"/>
  <c r="UE11" i="6"/>
  <c r="UI11" i="6"/>
  <c r="UM11" i="6"/>
  <c r="UQ11" i="6"/>
  <c r="UU11" i="6"/>
  <c r="UY11" i="6"/>
  <c r="VC11" i="6"/>
  <c r="VG11" i="6"/>
  <c r="VK11" i="6"/>
  <c r="VO11" i="6"/>
  <c r="VS11" i="6"/>
  <c r="VW11" i="6"/>
  <c r="WA11" i="6"/>
  <c r="WE11" i="6"/>
  <c r="WI11" i="6"/>
  <c r="WM11" i="6"/>
  <c r="WQ11" i="6"/>
  <c r="WU11" i="6"/>
  <c r="WY11" i="6"/>
  <c r="XC11" i="6"/>
  <c r="XG11" i="6"/>
  <c r="XK11" i="6"/>
  <c r="XO11" i="6"/>
  <c r="XS11" i="6"/>
  <c r="XW11" i="6"/>
  <c r="YA11" i="6"/>
  <c r="YE11" i="6"/>
  <c r="YI11" i="6"/>
  <c r="YM11" i="6"/>
  <c r="YQ11" i="6"/>
  <c r="KQ4" i="6"/>
  <c r="TN5" i="6"/>
  <c r="HF6" i="6"/>
  <c r="RB6" i="6"/>
  <c r="YJ6" i="6"/>
  <c r="CI7" i="6"/>
  <c r="HG7" i="6"/>
  <c r="KS7" i="6"/>
  <c r="NE7" i="6"/>
  <c r="PQ7" i="6"/>
  <c r="SC7" i="6"/>
  <c r="UO7" i="6"/>
  <c r="XA7" i="6"/>
  <c r="ZM7" i="6"/>
  <c r="AZ8" i="6"/>
  <c r="DL8" i="6"/>
  <c r="FX8" i="6"/>
  <c r="IJ8" i="6"/>
  <c r="KV8" i="6"/>
  <c r="NH8" i="6"/>
  <c r="PT8" i="6"/>
  <c r="SF8" i="6"/>
  <c r="TN8" i="6"/>
  <c r="UT8" i="6"/>
  <c r="VZ8" i="6"/>
  <c r="XF8" i="6"/>
  <c r="YL8" i="6"/>
  <c r="ZR8" i="6"/>
  <c r="Y9" i="6"/>
  <c r="BE9" i="6"/>
  <c r="CA9" i="6"/>
  <c r="CW9" i="6"/>
  <c r="DR9" i="6"/>
  <c r="EM9" i="6"/>
  <c r="FI9" i="6"/>
  <c r="GD9" i="6"/>
  <c r="GY9" i="6"/>
  <c r="HU9" i="6"/>
  <c r="IL9" i="6"/>
  <c r="JB9" i="6"/>
  <c r="JR9" i="6"/>
  <c r="KH9" i="6"/>
  <c r="KX9" i="6"/>
  <c r="LN9" i="6"/>
  <c r="MD9" i="6"/>
  <c r="MT9" i="6"/>
  <c r="NJ9" i="6"/>
  <c r="NZ9" i="6"/>
  <c r="OP9" i="6"/>
  <c r="PF9" i="6"/>
  <c r="PV9" i="6"/>
  <c r="QL9" i="6"/>
  <c r="RB9" i="6"/>
  <c r="RR9" i="6"/>
  <c r="SH9" i="6"/>
  <c r="SX9" i="6"/>
  <c r="TN9" i="6"/>
  <c r="UD9" i="6"/>
  <c r="UT9" i="6"/>
  <c r="VJ9" i="6"/>
  <c r="VZ9" i="6"/>
  <c r="WP9" i="6"/>
  <c r="XF9" i="6"/>
  <c r="XV9" i="6"/>
  <c r="YL9" i="6"/>
  <c r="ZB9" i="6"/>
  <c r="ZR9" i="6"/>
  <c r="I10" i="6"/>
  <c r="Y10" i="6"/>
  <c r="AO10" i="6"/>
  <c r="BE10" i="6"/>
  <c r="BU10" i="6"/>
  <c r="CK10" i="6"/>
  <c r="DA10" i="6"/>
  <c r="DQ10" i="6"/>
  <c r="EG10" i="6"/>
  <c r="EW10" i="6"/>
  <c r="FM10" i="6"/>
  <c r="GC10" i="6"/>
  <c r="GS10" i="6"/>
  <c r="HI10" i="6"/>
  <c r="HY10" i="6"/>
  <c r="IO10" i="6"/>
  <c r="JE10" i="6"/>
  <c r="JU10" i="6"/>
  <c r="KK10" i="6"/>
  <c r="LA10" i="6"/>
  <c r="LQ10" i="6"/>
  <c r="MG10" i="6"/>
  <c r="MW10" i="6"/>
  <c r="NM10" i="6"/>
  <c r="OC10" i="6"/>
  <c r="OS10" i="6"/>
  <c r="PI10" i="6"/>
  <c r="PY10" i="6"/>
  <c r="QO10" i="6"/>
  <c r="RE10" i="6"/>
  <c r="RU10" i="6"/>
  <c r="SK10" i="6"/>
  <c r="TA10" i="6"/>
  <c r="TQ10" i="6"/>
  <c r="UG10" i="6"/>
  <c r="UW10" i="6"/>
  <c r="VM10" i="6"/>
  <c r="WC10" i="6"/>
  <c r="WS10" i="6"/>
  <c r="XI10" i="6"/>
  <c r="XY10" i="6"/>
  <c r="YO10" i="6"/>
  <c r="ZE10" i="6"/>
  <c r="ZU10" i="6"/>
  <c r="L11" i="6"/>
  <c r="AB11" i="6"/>
  <c r="AR11" i="6"/>
  <c r="BH11" i="6"/>
  <c r="BX11" i="6"/>
  <c r="CN11" i="6"/>
  <c r="DD11" i="6"/>
  <c r="DT11" i="6"/>
  <c r="EJ11" i="6"/>
  <c r="EZ11" i="6"/>
  <c r="FP11" i="6"/>
  <c r="GF11" i="6"/>
  <c r="GV11" i="6"/>
  <c r="HH11" i="6"/>
  <c r="HP11" i="6"/>
  <c r="HX11" i="6"/>
  <c r="IF11" i="6"/>
  <c r="IN11" i="6"/>
  <c r="IV11" i="6"/>
  <c r="JD11" i="6"/>
  <c r="JL11" i="6"/>
  <c r="JT11" i="6"/>
  <c r="KB11" i="6"/>
  <c r="KJ11" i="6"/>
  <c r="KR11" i="6"/>
  <c r="KZ11" i="6"/>
  <c r="LH11" i="6"/>
  <c r="LP11" i="6"/>
  <c r="LX11" i="6"/>
  <c r="MF11" i="6"/>
  <c r="MN11" i="6"/>
  <c r="MV11" i="6"/>
  <c r="ND11" i="6"/>
  <c r="NL11" i="6"/>
  <c r="NT11" i="6"/>
  <c r="OB11" i="6"/>
  <c r="OJ11" i="6"/>
  <c r="OR11" i="6"/>
  <c r="OZ11" i="6"/>
  <c r="PH11" i="6"/>
  <c r="PP11" i="6"/>
  <c r="PX11" i="6"/>
  <c r="QF11" i="6"/>
  <c r="QN11" i="6"/>
  <c r="QV11" i="6"/>
  <c r="RD11" i="6"/>
  <c r="RL11" i="6"/>
  <c r="RT11" i="6"/>
  <c r="SB11" i="6"/>
  <c r="SJ11" i="6"/>
  <c r="SR11" i="6"/>
  <c r="SZ11" i="6"/>
  <c r="TH11" i="6"/>
  <c r="TP11" i="6"/>
  <c r="TX11" i="6"/>
  <c r="UF11" i="6"/>
  <c r="UN11" i="6"/>
  <c r="UV11" i="6"/>
  <c r="VD11" i="6"/>
  <c r="VL11" i="6"/>
  <c r="VT11" i="6"/>
  <c r="WB11" i="6"/>
  <c r="WJ11" i="6"/>
  <c r="WR11" i="6"/>
  <c r="WZ11" i="6"/>
  <c r="XH11" i="6"/>
  <c r="XP11" i="6"/>
  <c r="XX11" i="6"/>
  <c r="YF11" i="6"/>
  <c r="YN11" i="6"/>
  <c r="YU11" i="6"/>
  <c r="YZ11" i="6"/>
  <c r="ZF11" i="6"/>
  <c r="ZK11" i="6"/>
  <c r="ZP11" i="6"/>
  <c r="ZV11" i="6"/>
  <c r="B12" i="6"/>
  <c r="G12" i="6"/>
  <c r="M12" i="6"/>
  <c r="R12" i="6"/>
  <c r="W12" i="6"/>
  <c r="AC12" i="6"/>
  <c r="AH12" i="6"/>
  <c r="AM12" i="6"/>
  <c r="AS12" i="6"/>
  <c r="AX12" i="6"/>
  <c r="BC12" i="6"/>
  <c r="BI12" i="6"/>
  <c r="BN12" i="6"/>
  <c r="BS12" i="6"/>
  <c r="BY12" i="6"/>
  <c r="CD12" i="6"/>
  <c r="CI12" i="6"/>
  <c r="CO12" i="6"/>
  <c r="CT12" i="6"/>
  <c r="CY12" i="6"/>
  <c r="DE12" i="6"/>
  <c r="DJ12" i="6"/>
  <c r="DO12" i="6"/>
  <c r="DU12" i="6"/>
  <c r="DZ12" i="6"/>
  <c r="EE12" i="6"/>
  <c r="EK12" i="6"/>
  <c r="EP12" i="6"/>
  <c r="EU12" i="6"/>
  <c r="FA12" i="6"/>
  <c r="FF12" i="6"/>
  <c r="FK12" i="6"/>
  <c r="FQ12" i="6"/>
  <c r="FV12" i="6"/>
  <c r="GA12" i="6"/>
  <c r="GG12" i="6"/>
  <c r="GL12" i="6"/>
  <c r="GQ12" i="6"/>
  <c r="GW12" i="6"/>
  <c r="HB12" i="6"/>
  <c r="HG12" i="6"/>
  <c r="HM12" i="6"/>
  <c r="HR12" i="6"/>
  <c r="HW12" i="6"/>
  <c r="IC12" i="6"/>
  <c r="IH12" i="6"/>
  <c r="IM12" i="6"/>
  <c r="IS12" i="6"/>
  <c r="IX12" i="6"/>
  <c r="JB12" i="6"/>
  <c r="JF12" i="6"/>
  <c r="JJ12" i="6"/>
  <c r="JN12" i="6"/>
  <c r="JR12" i="6"/>
  <c r="JV12" i="6"/>
  <c r="JZ12" i="6"/>
  <c r="KD12" i="6"/>
  <c r="KH12" i="6"/>
  <c r="KL12" i="6"/>
  <c r="KP12" i="6"/>
  <c r="KT12" i="6"/>
  <c r="KX12" i="6"/>
  <c r="LB12" i="6"/>
  <c r="LF12" i="6"/>
  <c r="LJ12" i="6"/>
  <c r="LN12" i="6"/>
  <c r="LR12" i="6"/>
  <c r="LV12" i="6"/>
  <c r="LZ12" i="6"/>
  <c r="MD12" i="6"/>
  <c r="MH12" i="6"/>
  <c r="ML12" i="6"/>
  <c r="MP12" i="6"/>
  <c r="MT12" i="6"/>
  <c r="MX12" i="6"/>
  <c r="NB12" i="6"/>
  <c r="NF12" i="6"/>
  <c r="NJ12" i="6"/>
  <c r="NN12" i="6"/>
  <c r="NR12" i="6"/>
  <c r="NV12" i="6"/>
  <c r="NZ12" i="6"/>
  <c r="OD12" i="6"/>
  <c r="OH12" i="6"/>
  <c r="OL12" i="6"/>
  <c r="OP12" i="6"/>
  <c r="OT12" i="6"/>
  <c r="OX12" i="6"/>
  <c r="PB12" i="6"/>
  <c r="PF12" i="6"/>
  <c r="PJ12" i="6"/>
  <c r="PN12" i="6"/>
  <c r="PR12" i="6"/>
  <c r="PV12" i="6"/>
  <c r="PZ12" i="6"/>
  <c r="QD12" i="6"/>
  <c r="QH12" i="6"/>
  <c r="QL12" i="6"/>
  <c r="QP12" i="6"/>
  <c r="QT12" i="6"/>
  <c r="QX12" i="6"/>
  <c r="RB12" i="6"/>
  <c r="RF12" i="6"/>
  <c r="RJ12" i="6"/>
  <c r="RN12" i="6"/>
  <c r="RR12" i="6"/>
  <c r="RV12" i="6"/>
  <c r="RZ12" i="6"/>
  <c r="SD12" i="6"/>
  <c r="SH12" i="6"/>
  <c r="SL12" i="6"/>
  <c r="SP12" i="6"/>
  <c r="ST12" i="6"/>
  <c r="SX12" i="6"/>
  <c r="TB12" i="6"/>
  <c r="TF12" i="6"/>
  <c r="TJ12" i="6"/>
  <c r="TN12" i="6"/>
  <c r="TR12" i="6"/>
  <c r="TV12" i="6"/>
  <c r="TZ12" i="6"/>
  <c r="UD12" i="6"/>
  <c r="UH12" i="6"/>
  <c r="UL12" i="6"/>
  <c r="UP12" i="6"/>
  <c r="UT12" i="6"/>
  <c r="UX12" i="6"/>
  <c r="VB12" i="6"/>
  <c r="VF12" i="6"/>
  <c r="VJ12" i="6"/>
  <c r="VN12" i="6"/>
  <c r="VR12" i="6"/>
  <c r="VV12" i="6"/>
  <c r="VZ12" i="6"/>
  <c r="WD12" i="6"/>
  <c r="WH12" i="6"/>
  <c r="WL12" i="6"/>
  <c r="WP12" i="6"/>
  <c r="WT12" i="6"/>
  <c r="WX12" i="6"/>
  <c r="XB12" i="6"/>
  <c r="XF12" i="6"/>
  <c r="XJ12" i="6"/>
  <c r="XN12" i="6"/>
  <c r="XR12" i="6"/>
  <c r="XV12" i="6"/>
  <c r="XZ12" i="6"/>
  <c r="YD12" i="6"/>
  <c r="YH12" i="6"/>
  <c r="YL12" i="6"/>
  <c r="YP12" i="6"/>
  <c r="YT12" i="6"/>
  <c r="YX12" i="6"/>
  <c r="ZB12" i="6"/>
  <c r="ZF12" i="6"/>
  <c r="ZJ12" i="6"/>
  <c r="ZN12" i="6"/>
  <c r="ZR12" i="6"/>
  <c r="ZV12" i="6"/>
  <c r="ZZ12" i="6"/>
  <c r="E13" i="6"/>
  <c r="I13" i="6"/>
  <c r="M13" i="6"/>
  <c r="Q13" i="6"/>
  <c r="U13" i="6"/>
  <c r="Y13" i="6"/>
  <c r="AC13" i="6"/>
  <c r="AG13" i="6"/>
  <c r="AK13" i="6"/>
  <c r="AO13" i="6"/>
  <c r="AS13" i="6"/>
  <c r="AW13" i="6"/>
  <c r="BA13" i="6"/>
  <c r="BE13" i="6"/>
  <c r="BI13" i="6"/>
  <c r="BM13" i="6"/>
  <c r="BQ13" i="6"/>
  <c r="BU13" i="6"/>
  <c r="BY13" i="6"/>
  <c r="CC13" i="6"/>
  <c r="CG13" i="6"/>
  <c r="CK13" i="6"/>
  <c r="CO13" i="6"/>
  <c r="CS13" i="6"/>
  <c r="CW13" i="6"/>
  <c r="DA13" i="6"/>
  <c r="DE13" i="6"/>
  <c r="DI13" i="6"/>
  <c r="DM13" i="6"/>
  <c r="DQ13" i="6"/>
  <c r="DU13" i="6"/>
  <c r="DY13" i="6"/>
  <c r="EC13" i="6"/>
  <c r="EG13" i="6"/>
  <c r="EK13" i="6"/>
  <c r="EO13" i="6"/>
  <c r="ES13" i="6"/>
  <c r="EW13" i="6"/>
  <c r="FA13" i="6"/>
  <c r="FE13" i="6"/>
  <c r="FI13" i="6"/>
  <c r="FM13" i="6"/>
  <c r="FQ13" i="6"/>
  <c r="FU13" i="6"/>
  <c r="FY13" i="6"/>
  <c r="GC13" i="6"/>
  <c r="GG13" i="6"/>
  <c r="GK13" i="6"/>
  <c r="GO13" i="6"/>
  <c r="GS13" i="6"/>
  <c r="GW13" i="6"/>
  <c r="HA13" i="6"/>
  <c r="HE13" i="6"/>
  <c r="HI13" i="6"/>
  <c r="HM13" i="6"/>
  <c r="HQ13" i="6"/>
  <c r="HU13" i="6"/>
  <c r="HY13" i="6"/>
  <c r="IC13" i="6"/>
  <c r="IG13" i="6"/>
  <c r="IK13" i="6"/>
  <c r="IO13" i="6"/>
  <c r="IS13" i="6"/>
  <c r="IW13" i="6"/>
  <c r="JA13" i="6"/>
  <c r="JE13" i="6"/>
  <c r="JI13" i="6"/>
  <c r="JM13" i="6"/>
  <c r="JQ13" i="6"/>
  <c r="JU13" i="6"/>
  <c r="JY13" i="6"/>
  <c r="KC13" i="6"/>
  <c r="KG13" i="6"/>
  <c r="KK13" i="6"/>
  <c r="KO13" i="6"/>
  <c r="KS13" i="6"/>
  <c r="KW13" i="6"/>
  <c r="LA13" i="6"/>
  <c r="LE13" i="6"/>
  <c r="LI13" i="6"/>
  <c r="LM13" i="6"/>
  <c r="LQ13" i="6"/>
  <c r="LU13" i="6"/>
  <c r="LY13" i="6"/>
  <c r="MC13" i="6"/>
  <c r="MG13" i="6"/>
  <c r="MK13" i="6"/>
  <c r="MO13" i="6"/>
  <c r="MS13" i="6"/>
  <c r="MW13" i="6"/>
  <c r="NA13" i="6"/>
  <c r="NE13" i="6"/>
  <c r="NI13" i="6"/>
  <c r="NM13" i="6"/>
  <c r="NQ13" i="6"/>
  <c r="NU13" i="6"/>
  <c r="NY13" i="6"/>
  <c r="OC13" i="6"/>
  <c r="OG13" i="6"/>
  <c r="OK13" i="6"/>
  <c r="OO13" i="6"/>
  <c r="OS13" i="6"/>
  <c r="OW13" i="6"/>
  <c r="PA13" i="6"/>
  <c r="PE13" i="6"/>
  <c r="PI13" i="6"/>
  <c r="PM13" i="6"/>
  <c r="PQ13" i="6"/>
  <c r="PU13" i="6"/>
  <c r="PY13" i="6"/>
  <c r="QC13" i="6"/>
  <c r="QG13" i="6"/>
  <c r="QK13" i="6"/>
  <c r="QO13" i="6"/>
  <c r="QS13" i="6"/>
  <c r="QW13" i="6"/>
  <c r="RA13" i="6"/>
  <c r="RE13" i="6"/>
  <c r="RI13" i="6"/>
  <c r="RM13" i="6"/>
  <c r="RQ13" i="6"/>
  <c r="RU13" i="6"/>
  <c r="RY13" i="6"/>
  <c r="SC13" i="6"/>
  <c r="SG13" i="6"/>
  <c r="SK13" i="6"/>
  <c r="SO13" i="6"/>
  <c r="SS13" i="6"/>
  <c r="SW13" i="6"/>
  <c r="TA13" i="6"/>
  <c r="TE13" i="6"/>
  <c r="TI13" i="6"/>
  <c r="TM13" i="6"/>
  <c r="TQ13" i="6"/>
  <c r="TU13" i="6"/>
  <c r="TY13" i="6"/>
  <c r="UC13" i="6"/>
  <c r="UG13" i="6"/>
  <c r="UK13" i="6"/>
  <c r="UO13" i="6"/>
  <c r="US13" i="6"/>
  <c r="UW13" i="6"/>
  <c r="VA13" i="6"/>
  <c r="VE13" i="6"/>
  <c r="VI13" i="6"/>
  <c r="VM13" i="6"/>
  <c r="VQ13" i="6"/>
  <c r="VU13" i="6"/>
  <c r="VY13" i="6"/>
  <c r="WC13" i="6"/>
  <c r="WG13" i="6"/>
  <c r="WK13" i="6"/>
  <c r="WO13" i="6"/>
  <c r="WS13" i="6"/>
  <c r="WW13" i="6"/>
  <c r="XA13" i="6"/>
  <c r="XE13" i="6"/>
  <c r="XI13" i="6"/>
  <c r="XM13" i="6"/>
  <c r="XQ13" i="6"/>
  <c r="XU13" i="6"/>
  <c r="XY13" i="6"/>
  <c r="YC13" i="6"/>
  <c r="YG13" i="6"/>
  <c r="YK13" i="6"/>
  <c r="YO13" i="6"/>
  <c r="YS13" i="6"/>
  <c r="YW13" i="6"/>
  <c r="ZA13" i="6"/>
  <c r="ZE13" i="6"/>
  <c r="ZI13" i="6"/>
  <c r="ZM13" i="6"/>
  <c r="ZQ13" i="6"/>
  <c r="ZU13" i="6"/>
  <c r="ZY13" i="6"/>
  <c r="D14" i="6"/>
  <c r="H14" i="6"/>
  <c r="L14" i="6"/>
  <c r="P14" i="6"/>
  <c r="T14" i="6"/>
  <c r="X14" i="6"/>
  <c r="AB14" i="6"/>
  <c r="AF14" i="6"/>
  <c r="AJ14" i="6"/>
  <c r="AN14" i="6"/>
  <c r="AR14" i="6"/>
  <c r="AV14" i="6"/>
  <c r="AZ14" i="6"/>
  <c r="BD14" i="6"/>
  <c r="BH14" i="6"/>
  <c r="BL14" i="6"/>
  <c r="BP14" i="6"/>
  <c r="BT14" i="6"/>
  <c r="BX14" i="6"/>
  <c r="CB14" i="6"/>
  <c r="CF14" i="6"/>
  <c r="CJ14" i="6"/>
  <c r="CN14" i="6"/>
  <c r="CR14" i="6"/>
  <c r="CV14" i="6"/>
  <c r="CZ14" i="6"/>
  <c r="DD14" i="6"/>
  <c r="DH14" i="6"/>
  <c r="DL14" i="6"/>
  <c r="DP14" i="6"/>
  <c r="DT14" i="6"/>
  <c r="DX14" i="6"/>
  <c r="EB14" i="6"/>
  <c r="EF14" i="6"/>
  <c r="EJ14" i="6"/>
  <c r="EN14" i="6"/>
  <c r="ER14" i="6"/>
  <c r="EV14" i="6"/>
  <c r="EZ14" i="6"/>
  <c r="FD14" i="6"/>
  <c r="FH14" i="6"/>
  <c r="FL14" i="6"/>
  <c r="FP14" i="6"/>
  <c r="FT14" i="6"/>
  <c r="FX14" i="6"/>
  <c r="GB14" i="6"/>
  <c r="GF14" i="6"/>
  <c r="GJ14" i="6"/>
  <c r="GN14" i="6"/>
  <c r="GR14" i="6"/>
  <c r="GV14" i="6"/>
  <c r="GZ14" i="6"/>
  <c r="HD14" i="6"/>
  <c r="HH14" i="6"/>
  <c r="HL14" i="6"/>
  <c r="HP14" i="6"/>
  <c r="HT14" i="6"/>
  <c r="HX14" i="6"/>
  <c r="IB14" i="6"/>
  <c r="IF14" i="6"/>
  <c r="IJ14" i="6"/>
  <c r="IN14" i="6"/>
  <c r="IR14" i="6"/>
  <c r="IV14" i="6"/>
  <c r="IZ14" i="6"/>
  <c r="JD14" i="6"/>
  <c r="JH14" i="6"/>
  <c r="JL14" i="6"/>
  <c r="JP14" i="6"/>
  <c r="JT14" i="6"/>
  <c r="JX14" i="6"/>
  <c r="KB14" i="6"/>
  <c r="KF14" i="6"/>
  <c r="KJ14" i="6"/>
  <c r="KN14" i="6"/>
  <c r="KR14" i="6"/>
  <c r="KV14" i="6"/>
  <c r="KZ14" i="6"/>
  <c r="LD14" i="6"/>
  <c r="LH14" i="6"/>
  <c r="LL14" i="6"/>
  <c r="LP14" i="6"/>
  <c r="LT14" i="6"/>
  <c r="LX14" i="6"/>
  <c r="MB14" i="6"/>
  <c r="MF14" i="6"/>
  <c r="MJ14" i="6"/>
  <c r="MN14" i="6"/>
  <c r="MR14" i="6"/>
  <c r="MV14" i="6"/>
  <c r="MZ14" i="6"/>
  <c r="ND14" i="6"/>
  <c r="NH14" i="6"/>
  <c r="NL14" i="6"/>
  <c r="NP14" i="6"/>
  <c r="NT14" i="6"/>
  <c r="NX14" i="6"/>
  <c r="OB14" i="6"/>
  <c r="OF14" i="6"/>
  <c r="OJ14" i="6"/>
  <c r="ON14" i="6"/>
  <c r="OR14" i="6"/>
  <c r="OV14" i="6"/>
  <c r="OZ14" i="6"/>
  <c r="PD14" i="6"/>
  <c r="PH14" i="6"/>
  <c r="PL14" i="6"/>
  <c r="PP14" i="6"/>
  <c r="PT14" i="6"/>
  <c r="PX14" i="6"/>
  <c r="QB14" i="6"/>
  <c r="QF14" i="6"/>
  <c r="QJ14" i="6"/>
  <c r="QN14" i="6"/>
  <c r="QR14" i="6"/>
  <c r="QV14" i="6"/>
  <c r="QZ14" i="6"/>
  <c r="RD14" i="6"/>
  <c r="RH14" i="6"/>
  <c r="RL14" i="6"/>
  <c r="RP14" i="6"/>
  <c r="RT14" i="6"/>
  <c r="RX14" i="6"/>
  <c r="SB14" i="6"/>
  <c r="SF14" i="6"/>
  <c r="SJ14" i="6"/>
  <c r="SN14" i="6"/>
  <c r="SR14" i="6"/>
  <c r="SV14" i="6"/>
  <c r="SZ14" i="6"/>
  <c r="TD14" i="6"/>
  <c r="TH14" i="6"/>
  <c r="TL14" i="6"/>
  <c r="TP14" i="6"/>
  <c r="TT14" i="6"/>
  <c r="TX14" i="6"/>
  <c r="UB14" i="6"/>
  <c r="UF14" i="6"/>
  <c r="UJ14" i="6"/>
  <c r="UN14" i="6"/>
  <c r="UR14" i="6"/>
  <c r="UV14" i="6"/>
  <c r="UZ14" i="6"/>
  <c r="VD14" i="6"/>
  <c r="VH14" i="6"/>
  <c r="VL14" i="6"/>
  <c r="VP14" i="6"/>
  <c r="VT14" i="6"/>
  <c r="VX14" i="6"/>
  <c r="WB14" i="6"/>
  <c r="WF14" i="6"/>
  <c r="WJ14" i="6"/>
  <c r="WN14" i="6"/>
  <c r="WR14" i="6"/>
  <c r="WV14" i="6"/>
  <c r="WZ14" i="6"/>
  <c r="XD14" i="6"/>
  <c r="XH14" i="6"/>
  <c r="XL14" i="6"/>
  <c r="XP14" i="6"/>
  <c r="XT14" i="6"/>
  <c r="XX14" i="6"/>
  <c r="YB14" i="6"/>
  <c r="YF14" i="6"/>
  <c r="YJ14" i="6"/>
  <c r="YN14" i="6"/>
  <c r="YR14" i="6"/>
  <c r="YV14" i="6"/>
  <c r="YZ14" i="6"/>
  <c r="ZD14" i="6"/>
  <c r="ZH14" i="6"/>
  <c r="ZL14" i="6"/>
  <c r="ZP14" i="6"/>
  <c r="ZT14" i="6"/>
  <c r="ZX14" i="6"/>
  <c r="C15" i="6"/>
  <c r="G15" i="6"/>
  <c r="K15" i="6"/>
  <c r="O15" i="6"/>
  <c r="S15" i="6"/>
  <c r="W15" i="6"/>
  <c r="AA15" i="6"/>
  <c r="AE15" i="6"/>
  <c r="AI15" i="6"/>
  <c r="AM15" i="6"/>
  <c r="AQ15" i="6"/>
  <c r="AU15" i="6"/>
  <c r="AY15" i="6"/>
  <c r="BC15" i="6"/>
  <c r="BG15" i="6"/>
  <c r="BK15" i="6"/>
  <c r="BO15" i="6"/>
  <c r="BS15" i="6"/>
  <c r="BW15" i="6"/>
  <c r="CA15" i="6"/>
  <c r="CE15" i="6"/>
  <c r="CI15" i="6"/>
  <c r="CM15" i="6"/>
  <c r="CQ15" i="6"/>
  <c r="CU15" i="6"/>
  <c r="CY15" i="6"/>
  <c r="DC15" i="6"/>
  <c r="DG15" i="6"/>
  <c r="DK15" i="6"/>
  <c r="DO15" i="6"/>
  <c r="DS15" i="6"/>
  <c r="DW15" i="6"/>
  <c r="EA15" i="6"/>
  <c r="EE15" i="6"/>
  <c r="EI15" i="6"/>
  <c r="EM15" i="6"/>
  <c r="EQ15" i="6"/>
  <c r="XY4" i="6"/>
  <c r="YL5" i="6"/>
  <c r="JR6" i="6"/>
  <c r="TN6" i="6"/>
  <c r="ZP6" i="6"/>
  <c r="DO7" i="6"/>
  <c r="IH7" i="6"/>
  <c r="LI7" i="6"/>
  <c r="NU7" i="6"/>
  <c r="QG7" i="6"/>
  <c r="SS7" i="6"/>
  <c r="VE7" i="6"/>
  <c r="XQ7" i="6"/>
  <c r="D8" i="6"/>
  <c r="BP8" i="6"/>
  <c r="EB8" i="6"/>
  <c r="GN8" i="6"/>
  <c r="IZ8" i="6"/>
  <c r="LL8" i="6"/>
  <c r="NX8" i="6"/>
  <c r="QJ8" i="6"/>
  <c r="SP8" i="6"/>
  <c r="TV8" i="6"/>
  <c r="VB8" i="6"/>
  <c r="WH8" i="6"/>
  <c r="XN8" i="6"/>
  <c r="YT8" i="6"/>
  <c r="ZZ8" i="6"/>
  <c r="AG9" i="6"/>
  <c r="BK9" i="6"/>
  <c r="CG9" i="6"/>
  <c r="DB9" i="6"/>
  <c r="DW9" i="6"/>
  <c r="ES9" i="6"/>
  <c r="FN9" i="6"/>
  <c r="GI9" i="6"/>
  <c r="HE9" i="6"/>
  <c r="HZ9" i="6"/>
  <c r="IP9" i="6"/>
  <c r="JF9" i="6"/>
  <c r="JV9" i="6"/>
  <c r="KL9" i="6"/>
  <c r="LB9" i="6"/>
  <c r="LR9" i="6"/>
  <c r="MH9" i="6"/>
  <c r="MX9" i="6"/>
  <c r="NN9" i="6"/>
  <c r="OD9" i="6"/>
  <c r="OT9" i="6"/>
  <c r="PJ9" i="6"/>
  <c r="PZ9" i="6"/>
  <c r="QP9" i="6"/>
  <c r="RF9" i="6"/>
  <c r="RV9" i="6"/>
  <c r="SL9" i="6"/>
  <c r="TB9" i="6"/>
  <c r="TR9" i="6"/>
  <c r="UH9" i="6"/>
  <c r="UX9" i="6"/>
  <c r="VN9" i="6"/>
  <c r="WD9" i="6"/>
  <c r="WT9" i="6"/>
  <c r="XJ9" i="6"/>
  <c r="XZ9" i="6"/>
  <c r="YP9" i="6"/>
  <c r="ZF9" i="6"/>
  <c r="ZV9" i="6"/>
  <c r="M10" i="6"/>
  <c r="AC10" i="6"/>
  <c r="AS10" i="6"/>
  <c r="BI10" i="6"/>
  <c r="BY10" i="6"/>
  <c r="CO10" i="6"/>
  <c r="DE10" i="6"/>
  <c r="DU10" i="6"/>
  <c r="EK10" i="6"/>
  <c r="FA10" i="6"/>
  <c r="FQ10" i="6"/>
  <c r="GG10" i="6"/>
  <c r="GW10" i="6"/>
  <c r="HM10" i="6"/>
  <c r="IC10" i="6"/>
  <c r="IS10" i="6"/>
  <c r="JI10" i="6"/>
  <c r="JY10" i="6"/>
  <c r="KO10" i="6"/>
  <c r="LE10" i="6"/>
  <c r="LU10" i="6"/>
  <c r="MK10" i="6"/>
  <c r="NA10" i="6"/>
  <c r="NQ10" i="6"/>
  <c r="OG10" i="6"/>
  <c r="OW10" i="6"/>
  <c r="PM10" i="6"/>
  <c r="QC10" i="6"/>
  <c r="QS10" i="6"/>
  <c r="RI10" i="6"/>
  <c r="RY10" i="6"/>
  <c r="SO10" i="6"/>
  <c r="TE10" i="6"/>
  <c r="TU10" i="6"/>
  <c r="UK10" i="6"/>
  <c r="VA10" i="6"/>
  <c r="VQ10" i="6"/>
  <c r="WG10" i="6"/>
  <c r="WW10" i="6"/>
  <c r="XM10" i="6"/>
  <c r="YC10" i="6"/>
  <c r="YS10" i="6"/>
  <c r="ZI10" i="6"/>
  <c r="ZY10" i="6"/>
  <c r="P11" i="6"/>
  <c r="AF11" i="6"/>
  <c r="AV11" i="6"/>
  <c r="BL11" i="6"/>
  <c r="CB11" i="6"/>
  <c r="CR11" i="6"/>
  <c r="DH11" i="6"/>
  <c r="DX11" i="6"/>
  <c r="EN11" i="6"/>
  <c r="FD11" i="6"/>
  <c r="FT11" i="6"/>
  <c r="GJ11" i="6"/>
  <c r="GZ11" i="6"/>
  <c r="HJ11" i="6"/>
  <c r="HR11" i="6"/>
  <c r="HZ11" i="6"/>
  <c r="IH11" i="6"/>
  <c r="IP11" i="6"/>
  <c r="IX11" i="6"/>
  <c r="JF11" i="6"/>
  <c r="JN11" i="6"/>
  <c r="JV11" i="6"/>
  <c r="KD11" i="6"/>
  <c r="KL11" i="6"/>
  <c r="KT11" i="6"/>
  <c r="LB11" i="6"/>
  <c r="LJ11" i="6"/>
  <c r="LR11" i="6"/>
  <c r="LZ11" i="6"/>
  <c r="MH11" i="6"/>
  <c r="MP11" i="6"/>
  <c r="MX11" i="6"/>
  <c r="NF11" i="6"/>
  <c r="NN11" i="6"/>
  <c r="NV11" i="6"/>
  <c r="OD11" i="6"/>
  <c r="OL11" i="6"/>
  <c r="OT11" i="6"/>
  <c r="PB11" i="6"/>
  <c r="PJ11" i="6"/>
  <c r="PR11" i="6"/>
  <c r="PZ11" i="6"/>
  <c r="QH11" i="6"/>
  <c r="QP11" i="6"/>
  <c r="QX11" i="6"/>
  <c r="RF11" i="6"/>
  <c r="RN11" i="6"/>
  <c r="RV11" i="6"/>
  <c r="SD11" i="6"/>
  <c r="SL11" i="6"/>
  <c r="ST11" i="6"/>
  <c r="TB11" i="6"/>
  <c r="TJ11" i="6"/>
  <c r="TR11" i="6"/>
  <c r="TZ11" i="6"/>
  <c r="UH11" i="6"/>
  <c r="UP11" i="6"/>
  <c r="UX11" i="6"/>
  <c r="VF11" i="6"/>
  <c r="VN11" i="6"/>
  <c r="VV11" i="6"/>
  <c r="WD11" i="6"/>
  <c r="WL11" i="6"/>
  <c r="WT11" i="6"/>
  <c r="XB11" i="6"/>
  <c r="XJ11" i="6"/>
  <c r="XR11" i="6"/>
  <c r="XZ11" i="6"/>
  <c r="YH11" i="6"/>
  <c r="YP11" i="6"/>
  <c r="YV11" i="6"/>
  <c r="ZB11" i="6"/>
  <c r="ZG11" i="6"/>
  <c r="ZL11" i="6"/>
  <c r="ZR11" i="6"/>
  <c r="ZW11" i="6"/>
  <c r="C12" i="6"/>
  <c r="I12" i="6"/>
  <c r="N12" i="6"/>
  <c r="S12" i="6"/>
  <c r="Y12" i="6"/>
  <c r="AD12" i="6"/>
  <c r="AI12" i="6"/>
  <c r="AO12" i="6"/>
  <c r="AT12" i="6"/>
  <c r="AY12" i="6"/>
  <c r="BE12" i="6"/>
  <c r="BJ12" i="6"/>
  <c r="BO12" i="6"/>
  <c r="BU12" i="6"/>
  <c r="BZ12" i="6"/>
  <c r="CE12" i="6"/>
  <c r="CK12" i="6"/>
  <c r="CP12" i="6"/>
  <c r="CU12" i="6"/>
  <c r="DA12" i="6"/>
  <c r="DF12" i="6"/>
  <c r="DK12" i="6"/>
  <c r="DQ12" i="6"/>
  <c r="DV12" i="6"/>
  <c r="EA12" i="6"/>
  <c r="EG12" i="6"/>
  <c r="EL12" i="6"/>
  <c r="EQ12" i="6"/>
  <c r="EW12" i="6"/>
  <c r="FB12" i="6"/>
  <c r="FG12" i="6"/>
  <c r="FM12" i="6"/>
  <c r="FR12" i="6"/>
  <c r="FW12" i="6"/>
  <c r="GC12" i="6"/>
  <c r="GH12" i="6"/>
  <c r="GM12" i="6"/>
  <c r="GS12" i="6"/>
  <c r="GX12" i="6"/>
  <c r="HC12" i="6"/>
  <c r="HI12" i="6"/>
  <c r="HN12" i="6"/>
  <c r="HS12" i="6"/>
  <c r="HY12" i="6"/>
  <c r="ID12" i="6"/>
  <c r="II12" i="6"/>
  <c r="IO12" i="6"/>
  <c r="IT12" i="6"/>
  <c r="IY12" i="6"/>
  <c r="JC12" i="6"/>
  <c r="JG12" i="6"/>
  <c r="JK12" i="6"/>
  <c r="JO12" i="6"/>
  <c r="JS12" i="6"/>
  <c r="JW12" i="6"/>
  <c r="KA12" i="6"/>
  <c r="KE12" i="6"/>
  <c r="KI12" i="6"/>
  <c r="KM12" i="6"/>
  <c r="KQ12" i="6"/>
  <c r="KU12" i="6"/>
  <c r="KY12" i="6"/>
  <c r="LC12" i="6"/>
  <c r="LG12" i="6"/>
  <c r="LK12" i="6"/>
  <c r="LO12" i="6"/>
  <c r="LS12" i="6"/>
  <c r="LW12" i="6"/>
  <c r="MA12" i="6"/>
  <c r="ME12" i="6"/>
  <c r="MI12" i="6"/>
  <c r="MM12" i="6"/>
  <c r="MQ12" i="6"/>
  <c r="MU12" i="6"/>
  <c r="MY12" i="6"/>
  <c r="NC12" i="6"/>
  <c r="NG12" i="6"/>
  <c r="NK12" i="6"/>
  <c r="NO12" i="6"/>
  <c r="NS12" i="6"/>
  <c r="NW12" i="6"/>
  <c r="OA12" i="6"/>
  <c r="OE12" i="6"/>
  <c r="OI12" i="6"/>
  <c r="OM12" i="6"/>
  <c r="OQ12" i="6"/>
  <c r="OU12" i="6"/>
  <c r="OY12" i="6"/>
  <c r="PC12" i="6"/>
  <c r="PG12" i="6"/>
  <c r="PK12" i="6"/>
  <c r="PO12" i="6"/>
  <c r="PS12" i="6"/>
  <c r="PW12" i="6"/>
  <c r="QA12" i="6"/>
  <c r="QE12" i="6"/>
  <c r="QI12" i="6"/>
  <c r="QM12" i="6"/>
  <c r="QQ12" i="6"/>
  <c r="QU12" i="6"/>
  <c r="QY12" i="6"/>
  <c r="RC12" i="6"/>
  <c r="RG12" i="6"/>
  <c r="RK12" i="6"/>
  <c r="RO12" i="6"/>
  <c r="RS12" i="6"/>
  <c r="RW12" i="6"/>
  <c r="SA12" i="6"/>
  <c r="SE12" i="6"/>
  <c r="SI12" i="6"/>
  <c r="SM12" i="6"/>
  <c r="SQ12" i="6"/>
  <c r="SU12" i="6"/>
  <c r="SY12" i="6"/>
  <c r="TC12" i="6"/>
  <c r="TG12" i="6"/>
  <c r="TK12" i="6"/>
  <c r="TO12" i="6"/>
  <c r="TS12" i="6"/>
  <c r="TW12" i="6"/>
  <c r="UA12" i="6"/>
  <c r="UE12" i="6"/>
  <c r="UI12" i="6"/>
  <c r="UM12" i="6"/>
  <c r="UQ12" i="6"/>
  <c r="UU12" i="6"/>
  <c r="UY12" i="6"/>
  <c r="VC12" i="6"/>
  <c r="VG12" i="6"/>
  <c r="VK12" i="6"/>
  <c r="VO12" i="6"/>
  <c r="VS12" i="6"/>
  <c r="VW12" i="6"/>
  <c r="WA12" i="6"/>
  <c r="WE12" i="6"/>
  <c r="WI12" i="6"/>
  <c r="WM12" i="6"/>
  <c r="WQ12" i="6"/>
  <c r="WU12" i="6"/>
  <c r="WY12" i="6"/>
  <c r="XC12" i="6"/>
  <c r="XG12" i="6"/>
  <c r="XK12" i="6"/>
  <c r="XO12" i="6"/>
  <c r="XS12" i="6"/>
  <c r="XW12" i="6"/>
  <c r="YA12" i="6"/>
  <c r="YE12" i="6"/>
  <c r="YI12" i="6"/>
  <c r="YM12" i="6"/>
  <c r="YQ12" i="6"/>
  <c r="YU12" i="6"/>
  <c r="YY12" i="6"/>
  <c r="ZC12" i="6"/>
  <c r="ZG12" i="6"/>
  <c r="ZK12" i="6"/>
  <c r="ZO12" i="6"/>
  <c r="ZS12" i="6"/>
  <c r="ZW12" i="6"/>
  <c r="B13" i="6"/>
  <c r="F13" i="6"/>
  <c r="J13" i="6"/>
  <c r="N13" i="6"/>
  <c r="R13" i="6"/>
  <c r="V13" i="6"/>
  <c r="Z13" i="6"/>
  <c r="AD13" i="6"/>
  <c r="AH13" i="6"/>
  <c r="AL13" i="6"/>
  <c r="AP13" i="6"/>
  <c r="AT13" i="6"/>
  <c r="AX13" i="6"/>
  <c r="BB13" i="6"/>
  <c r="BF13" i="6"/>
  <c r="BJ13" i="6"/>
  <c r="BN13" i="6"/>
  <c r="BR13" i="6"/>
  <c r="BV13" i="6"/>
  <c r="BZ13" i="6"/>
  <c r="CD13" i="6"/>
  <c r="CH13" i="6"/>
  <c r="CL13" i="6"/>
  <c r="CP13" i="6"/>
  <c r="CT13" i="6"/>
  <c r="CX13" i="6"/>
  <c r="DB13" i="6"/>
  <c r="DF13" i="6"/>
  <c r="DJ13" i="6"/>
  <c r="DN13" i="6"/>
  <c r="DR13" i="6"/>
  <c r="DV13" i="6"/>
  <c r="DZ13" i="6"/>
  <c r="ED13" i="6"/>
  <c r="EH13" i="6"/>
  <c r="EL13" i="6"/>
  <c r="EP13" i="6"/>
  <c r="ET13" i="6"/>
  <c r="EX13" i="6"/>
  <c r="FB13" i="6"/>
  <c r="FF13" i="6"/>
  <c r="FJ13" i="6"/>
  <c r="FN13" i="6"/>
  <c r="FR13" i="6"/>
  <c r="FV13" i="6"/>
  <c r="FZ13" i="6"/>
  <c r="GD13" i="6"/>
  <c r="GH13" i="6"/>
  <c r="GL13" i="6"/>
  <c r="GP13" i="6"/>
  <c r="GT13" i="6"/>
  <c r="GX13" i="6"/>
  <c r="HB13" i="6"/>
  <c r="HF13" i="6"/>
  <c r="HJ13" i="6"/>
  <c r="HN13" i="6"/>
  <c r="HR13" i="6"/>
  <c r="HV13" i="6"/>
  <c r="HZ13" i="6"/>
  <c r="ID13" i="6"/>
  <c r="IH13" i="6"/>
  <c r="IL13" i="6"/>
  <c r="IP13" i="6"/>
  <c r="IT13" i="6"/>
  <c r="IX13" i="6"/>
  <c r="JB13" i="6"/>
  <c r="JF13" i="6"/>
  <c r="JJ13" i="6"/>
  <c r="JN13" i="6"/>
  <c r="JR13" i="6"/>
  <c r="JV13" i="6"/>
  <c r="JZ13" i="6"/>
  <c r="KD13" i="6"/>
  <c r="KH13" i="6"/>
  <c r="KL13" i="6"/>
  <c r="KP13" i="6"/>
  <c r="KT13" i="6"/>
  <c r="KX13" i="6"/>
  <c r="LB13" i="6"/>
  <c r="LF13" i="6"/>
  <c r="LJ13" i="6"/>
  <c r="LN13" i="6"/>
  <c r="LR13" i="6"/>
  <c r="LV13" i="6"/>
  <c r="LZ13" i="6"/>
  <c r="MD13" i="6"/>
  <c r="MH13" i="6"/>
  <c r="ML13" i="6"/>
  <c r="MP13" i="6"/>
  <c r="MT13" i="6"/>
  <c r="MX13" i="6"/>
  <c r="NB13" i="6"/>
  <c r="NF13" i="6"/>
  <c r="NJ13" i="6"/>
  <c r="NN13" i="6"/>
  <c r="NR13" i="6"/>
  <c r="NV13" i="6"/>
  <c r="NZ13" i="6"/>
  <c r="OD13" i="6"/>
  <c r="OH13" i="6"/>
  <c r="OL13" i="6"/>
  <c r="OP13" i="6"/>
  <c r="OT13" i="6"/>
  <c r="OX13" i="6"/>
  <c r="PB13" i="6"/>
  <c r="PF13" i="6"/>
  <c r="PJ13" i="6"/>
  <c r="PN13" i="6"/>
  <c r="PR13" i="6"/>
  <c r="PV13" i="6"/>
  <c r="PZ13" i="6"/>
  <c r="QD13" i="6"/>
  <c r="QH13" i="6"/>
  <c r="QL13" i="6"/>
  <c r="QP13" i="6"/>
  <c r="QT13" i="6"/>
  <c r="QX13" i="6"/>
  <c r="RB13" i="6"/>
  <c r="RF13" i="6"/>
  <c r="RJ13" i="6"/>
  <c r="RN13" i="6"/>
  <c r="RR13" i="6"/>
  <c r="RV13" i="6"/>
  <c r="RZ13" i="6"/>
  <c r="SD13" i="6"/>
  <c r="SH13" i="6"/>
  <c r="SL13" i="6"/>
  <c r="SP13" i="6"/>
  <c r="ST13" i="6"/>
  <c r="SX13" i="6"/>
  <c r="TB13" i="6"/>
  <c r="TF13" i="6"/>
  <c r="TJ13" i="6"/>
  <c r="TN13" i="6"/>
  <c r="TR13" i="6"/>
  <c r="TV13" i="6"/>
  <c r="TZ13" i="6"/>
  <c r="UD13" i="6"/>
  <c r="UH13" i="6"/>
  <c r="UL13" i="6"/>
  <c r="UP13" i="6"/>
  <c r="UT13" i="6"/>
  <c r="UX13" i="6"/>
  <c r="VB13" i="6"/>
  <c r="VF13" i="6"/>
  <c r="VJ13" i="6"/>
  <c r="VN13" i="6"/>
  <c r="VR13" i="6"/>
  <c r="VV13" i="6"/>
  <c r="VZ13" i="6"/>
  <c r="WD13" i="6"/>
  <c r="WH13" i="6"/>
  <c r="WL13" i="6"/>
  <c r="WP13" i="6"/>
  <c r="WT13" i="6"/>
  <c r="WX13" i="6"/>
  <c r="XB13" i="6"/>
  <c r="XF13" i="6"/>
  <c r="XJ13" i="6"/>
  <c r="XN13" i="6"/>
  <c r="XR13" i="6"/>
  <c r="XV13" i="6"/>
  <c r="XZ13" i="6"/>
  <c r="YD13" i="6"/>
  <c r="YH13" i="6"/>
  <c r="YL13" i="6"/>
  <c r="YP13" i="6"/>
  <c r="YT13" i="6"/>
  <c r="YX13" i="6"/>
  <c r="ZB13" i="6"/>
  <c r="ZF13" i="6"/>
  <c r="ZJ13" i="6"/>
  <c r="ZN13" i="6"/>
  <c r="ZR13" i="6"/>
  <c r="ZV13" i="6"/>
  <c r="ZZ13" i="6"/>
  <c r="E14" i="6"/>
  <c r="I14" i="6"/>
  <c r="M14" i="6"/>
  <c r="Q14" i="6"/>
  <c r="U14" i="6"/>
  <c r="Y14" i="6"/>
  <c r="AC14" i="6"/>
  <c r="AG14" i="6"/>
  <c r="AK14" i="6"/>
  <c r="AO14" i="6"/>
  <c r="AS14" i="6"/>
  <c r="AW14" i="6"/>
  <c r="BA14" i="6"/>
  <c r="BE14" i="6"/>
  <c r="BI14" i="6"/>
  <c r="BM14" i="6"/>
  <c r="BQ14" i="6"/>
  <c r="BU14" i="6"/>
  <c r="BY14" i="6"/>
  <c r="CC14" i="6"/>
  <c r="CG14" i="6"/>
  <c r="CK14" i="6"/>
  <c r="CO14" i="6"/>
  <c r="CS14" i="6"/>
  <c r="CW14" i="6"/>
  <c r="DA14" i="6"/>
  <c r="DE14" i="6"/>
  <c r="DI14" i="6"/>
  <c r="DM14" i="6"/>
  <c r="DQ14" i="6"/>
  <c r="DU14" i="6"/>
  <c r="DY14" i="6"/>
  <c r="EC14" i="6"/>
  <c r="EG14" i="6"/>
  <c r="EK14" i="6"/>
  <c r="EO14" i="6"/>
  <c r="ES14" i="6"/>
  <c r="EW14" i="6"/>
  <c r="FA14" i="6"/>
  <c r="FE14" i="6"/>
  <c r="FI14" i="6"/>
  <c r="FM14" i="6"/>
  <c r="FQ14" i="6"/>
  <c r="FU14" i="6"/>
  <c r="FY14" i="6"/>
  <c r="GC14" i="6"/>
  <c r="GG14" i="6"/>
  <c r="GK14" i="6"/>
  <c r="GO14" i="6"/>
  <c r="GS14" i="6"/>
  <c r="GW14" i="6"/>
  <c r="HA14" i="6"/>
  <c r="HE14" i="6"/>
  <c r="HI14" i="6"/>
  <c r="HM14" i="6"/>
  <c r="HQ14" i="6"/>
  <c r="HU14" i="6"/>
  <c r="HY14" i="6"/>
  <c r="IC14" i="6"/>
  <c r="IG14" i="6"/>
  <c r="IK14" i="6"/>
  <c r="IO14" i="6"/>
  <c r="IS14" i="6"/>
  <c r="IW14" i="6"/>
  <c r="JA14" i="6"/>
  <c r="JE14" i="6"/>
  <c r="JI14" i="6"/>
  <c r="JM14" i="6"/>
  <c r="JQ14" i="6"/>
  <c r="JU14" i="6"/>
  <c r="JY14" i="6"/>
  <c r="KC14" i="6"/>
  <c r="KG14" i="6"/>
  <c r="KK14" i="6"/>
  <c r="KO14" i="6"/>
  <c r="KS14" i="6"/>
  <c r="KW14" i="6"/>
  <c r="LA14" i="6"/>
  <c r="LE14" i="6"/>
  <c r="LI14" i="6"/>
  <c r="LM14" i="6"/>
  <c r="LQ14" i="6"/>
  <c r="LU14" i="6"/>
  <c r="LY14" i="6"/>
  <c r="MC14" i="6"/>
  <c r="MG14" i="6"/>
  <c r="MK14" i="6"/>
  <c r="MO14" i="6"/>
  <c r="MS14" i="6"/>
  <c r="MW14" i="6"/>
  <c r="NA14" i="6"/>
  <c r="NE14" i="6"/>
  <c r="NI14" i="6"/>
  <c r="NM14" i="6"/>
  <c r="NQ14" i="6"/>
  <c r="NU14" i="6"/>
  <c r="NY14" i="6"/>
  <c r="OC14" i="6"/>
  <c r="OG14" i="6"/>
  <c r="OK14" i="6"/>
  <c r="OO14" i="6"/>
  <c r="OS14" i="6"/>
  <c r="OW14" i="6"/>
  <c r="PA14" i="6"/>
  <c r="PE14" i="6"/>
  <c r="PI14" i="6"/>
  <c r="PM14" i="6"/>
  <c r="PQ14" i="6"/>
  <c r="PU14" i="6"/>
  <c r="PY14" i="6"/>
  <c r="QC14" i="6"/>
  <c r="QG14" i="6"/>
  <c r="QK14" i="6"/>
  <c r="QO14" i="6"/>
  <c r="QS14" i="6"/>
  <c r="QW14" i="6"/>
  <c r="RA14" i="6"/>
  <c r="RE14" i="6"/>
  <c r="RI14" i="6"/>
  <c r="RM14" i="6"/>
  <c r="RQ14" i="6"/>
  <c r="RU14" i="6"/>
  <c r="RY14" i="6"/>
  <c r="SC14" i="6"/>
  <c r="SG14" i="6"/>
  <c r="SK14" i="6"/>
  <c r="SO14" i="6"/>
  <c r="SS14" i="6"/>
  <c r="SW14" i="6"/>
  <c r="TA14" i="6"/>
  <c r="TE14" i="6"/>
  <c r="TI14" i="6"/>
  <c r="TM14" i="6"/>
  <c r="TQ14" i="6"/>
  <c r="TU14" i="6"/>
  <c r="TY14" i="6"/>
  <c r="UC14" i="6"/>
  <c r="UG14" i="6"/>
  <c r="UK14" i="6"/>
  <c r="UO14" i="6"/>
  <c r="US14" i="6"/>
  <c r="UW14" i="6"/>
  <c r="VA14" i="6"/>
  <c r="VE14" i="6"/>
  <c r="VI14" i="6"/>
  <c r="VM14" i="6"/>
  <c r="VQ14" i="6"/>
  <c r="VU14" i="6"/>
  <c r="VY14" i="6"/>
  <c r="WC14" i="6"/>
  <c r="WG14" i="6"/>
  <c r="WK14" i="6"/>
  <c r="WO14" i="6"/>
  <c r="WS14" i="6"/>
  <c r="WW14" i="6"/>
  <c r="XA14" i="6"/>
  <c r="XE14" i="6"/>
  <c r="XI14" i="6"/>
  <c r="XM14" i="6"/>
  <c r="XQ14" i="6"/>
  <c r="GV5" i="6"/>
  <c r="CD6" i="6"/>
  <c r="MD6" i="6"/>
  <c r="VX6" i="6"/>
  <c r="W7" i="6"/>
  <c r="EU7" i="6"/>
  <c r="JC7" i="6"/>
  <c r="LY7" i="6"/>
  <c r="OK7" i="6"/>
  <c r="QW7" i="6"/>
  <c r="TI7" i="6"/>
  <c r="VU7" i="6"/>
  <c r="YG7" i="6"/>
  <c r="T8" i="6"/>
  <c r="CF8" i="6"/>
  <c r="ER8" i="6"/>
  <c r="HD8" i="6"/>
  <c r="JP8" i="6"/>
  <c r="MB8" i="6"/>
  <c r="ON8" i="6"/>
  <c r="QZ8" i="6"/>
  <c r="SX8" i="6"/>
  <c r="UD8" i="6"/>
  <c r="VJ8" i="6"/>
  <c r="WP8" i="6"/>
  <c r="XV8" i="6"/>
  <c r="ZB8" i="6"/>
  <c r="I9" i="6"/>
  <c r="AO9" i="6"/>
  <c r="BQ9" i="6"/>
  <c r="CL9" i="6"/>
  <c r="DG9" i="6"/>
  <c r="EC9" i="6"/>
  <c r="EX9" i="6"/>
  <c r="FS9" i="6"/>
  <c r="GO9" i="6"/>
  <c r="HJ9" i="6"/>
  <c r="ID9" i="6"/>
  <c r="IT9" i="6"/>
  <c r="JJ9" i="6"/>
  <c r="JZ9" i="6"/>
  <c r="KP9" i="6"/>
  <c r="LF9" i="6"/>
  <c r="LV9" i="6"/>
  <c r="ML9" i="6"/>
  <c r="NB9" i="6"/>
  <c r="NR9" i="6"/>
  <c r="OH9" i="6"/>
  <c r="OX9" i="6"/>
  <c r="PN9" i="6"/>
  <c r="QD9" i="6"/>
  <c r="QT9" i="6"/>
  <c r="RJ9" i="6"/>
  <c r="RZ9" i="6"/>
  <c r="SP9" i="6"/>
  <c r="TF9" i="6"/>
  <c r="TV9" i="6"/>
  <c r="UL9" i="6"/>
  <c r="VB9" i="6"/>
  <c r="VR9" i="6"/>
  <c r="WH9" i="6"/>
  <c r="WX9" i="6"/>
  <c r="XN9" i="6"/>
  <c r="YD9" i="6"/>
  <c r="YT9" i="6"/>
  <c r="ZJ9" i="6"/>
  <c r="ZZ9" i="6"/>
  <c r="Q10" i="6"/>
  <c r="AG10" i="6"/>
  <c r="AW10" i="6"/>
  <c r="BM10" i="6"/>
  <c r="CC10" i="6"/>
  <c r="CS10" i="6"/>
  <c r="DI10" i="6"/>
  <c r="DY10" i="6"/>
  <c r="EO10" i="6"/>
  <c r="FE10" i="6"/>
  <c r="FU10" i="6"/>
  <c r="GK10" i="6"/>
  <c r="HA10" i="6"/>
  <c r="HQ10" i="6"/>
  <c r="IG10" i="6"/>
  <c r="IW10" i="6"/>
  <c r="JM10" i="6"/>
  <c r="KC10" i="6"/>
  <c r="KS10" i="6"/>
  <c r="LI10" i="6"/>
  <c r="LY10" i="6"/>
  <c r="MO10" i="6"/>
  <c r="NE10" i="6"/>
  <c r="NU10" i="6"/>
  <c r="OK10" i="6"/>
  <c r="PA10" i="6"/>
  <c r="PQ10" i="6"/>
  <c r="QG10" i="6"/>
  <c r="QW10" i="6"/>
  <c r="RM10" i="6"/>
  <c r="SC10" i="6"/>
  <c r="SS10" i="6"/>
  <c r="TI10" i="6"/>
  <c r="TY10" i="6"/>
  <c r="UO10" i="6"/>
  <c r="VE10" i="6"/>
  <c r="VU10" i="6"/>
  <c r="WK10" i="6"/>
  <c r="XA10" i="6"/>
  <c r="XQ10" i="6"/>
  <c r="YG10" i="6"/>
  <c r="YW10" i="6"/>
  <c r="ZM10" i="6"/>
  <c r="D11" i="6"/>
  <c r="T11" i="6"/>
  <c r="AJ11" i="6"/>
  <c r="AZ11" i="6"/>
  <c r="BP11" i="6"/>
  <c r="CF11" i="6"/>
  <c r="CV11" i="6"/>
  <c r="DL11" i="6"/>
  <c r="EB11" i="6"/>
  <c r="ER11" i="6"/>
  <c r="FH11" i="6"/>
  <c r="FX11" i="6"/>
  <c r="GN11" i="6"/>
  <c r="HD11" i="6"/>
  <c r="HL11" i="6"/>
  <c r="HT11" i="6"/>
  <c r="IB11" i="6"/>
  <c r="IJ11" i="6"/>
  <c r="IR11" i="6"/>
  <c r="IZ11" i="6"/>
  <c r="JH11" i="6"/>
  <c r="JP11" i="6"/>
  <c r="JX11" i="6"/>
  <c r="KF11" i="6"/>
  <c r="KN11" i="6"/>
  <c r="KV11" i="6"/>
  <c r="LD11" i="6"/>
  <c r="LL11" i="6"/>
  <c r="LT11" i="6"/>
  <c r="MB11" i="6"/>
  <c r="MJ11" i="6"/>
  <c r="MR11" i="6"/>
  <c r="MZ11" i="6"/>
  <c r="NH11" i="6"/>
  <c r="NP11" i="6"/>
  <c r="NX11" i="6"/>
  <c r="OF11" i="6"/>
  <c r="ON11" i="6"/>
  <c r="OV11" i="6"/>
  <c r="PD11" i="6"/>
  <c r="PL11" i="6"/>
  <c r="PT11" i="6"/>
  <c r="QB11" i="6"/>
  <c r="QJ11" i="6"/>
  <c r="QR11" i="6"/>
  <c r="QZ11" i="6"/>
  <c r="RH11" i="6"/>
  <c r="RP11" i="6"/>
  <c r="RX11" i="6"/>
  <c r="SF11" i="6"/>
  <c r="SN11" i="6"/>
  <c r="SV11" i="6"/>
  <c r="TD11" i="6"/>
  <c r="TL11" i="6"/>
  <c r="TT11" i="6"/>
  <c r="UB11" i="6"/>
  <c r="UJ11" i="6"/>
  <c r="UR11" i="6"/>
  <c r="UZ11" i="6"/>
  <c r="VH11" i="6"/>
  <c r="VP11" i="6"/>
  <c r="VX11" i="6"/>
  <c r="WF11" i="6"/>
  <c r="WN11" i="6"/>
  <c r="WV11" i="6"/>
  <c r="XD11" i="6"/>
  <c r="XL11" i="6"/>
  <c r="XT11" i="6"/>
  <c r="YB11" i="6"/>
  <c r="YJ11" i="6"/>
  <c r="YR11" i="6"/>
  <c r="YX11" i="6"/>
  <c r="ZC11" i="6"/>
  <c r="ZH11" i="6"/>
  <c r="ZN11" i="6"/>
  <c r="ZS11" i="6"/>
  <c r="ZX11" i="6"/>
  <c r="E12" i="6"/>
  <c r="J12" i="6"/>
  <c r="O12" i="6"/>
  <c r="U12" i="6"/>
  <c r="Z12" i="6"/>
  <c r="AE12" i="6"/>
  <c r="AK12" i="6"/>
  <c r="AP12" i="6"/>
  <c r="AU12" i="6"/>
  <c r="BA12" i="6"/>
  <c r="BF12" i="6"/>
  <c r="BK12" i="6"/>
  <c r="BQ12" i="6"/>
  <c r="BV12" i="6"/>
  <c r="CA12" i="6"/>
  <c r="CG12" i="6"/>
  <c r="CL12" i="6"/>
  <c r="CQ12" i="6"/>
  <c r="CW12" i="6"/>
  <c r="DB12" i="6"/>
  <c r="DG12" i="6"/>
  <c r="DM12" i="6"/>
  <c r="DR12" i="6"/>
  <c r="DW12" i="6"/>
  <c r="EC12" i="6"/>
  <c r="EH12" i="6"/>
  <c r="EM12" i="6"/>
  <c r="ES12" i="6"/>
  <c r="EX12" i="6"/>
  <c r="FC12" i="6"/>
  <c r="FI12" i="6"/>
  <c r="FN12" i="6"/>
  <c r="FS12" i="6"/>
  <c r="FY12" i="6"/>
  <c r="GD12" i="6"/>
  <c r="GI12" i="6"/>
  <c r="GO12" i="6"/>
  <c r="GT12" i="6"/>
  <c r="GY12" i="6"/>
  <c r="HE12" i="6"/>
  <c r="HJ12" i="6"/>
  <c r="HO12" i="6"/>
  <c r="HU12" i="6"/>
  <c r="HZ12" i="6"/>
  <c r="IE12" i="6"/>
  <c r="IK12" i="6"/>
  <c r="IP12" i="6"/>
  <c r="IU12" i="6"/>
  <c r="IZ12" i="6"/>
  <c r="JD12" i="6"/>
  <c r="JH12" i="6"/>
  <c r="JL12" i="6"/>
  <c r="JP12" i="6"/>
  <c r="JT12" i="6"/>
  <c r="JX12" i="6"/>
  <c r="KB12" i="6"/>
  <c r="KF12" i="6"/>
  <c r="KJ12" i="6"/>
  <c r="KN12" i="6"/>
  <c r="KR12" i="6"/>
  <c r="KV12" i="6"/>
  <c r="KZ12" i="6"/>
  <c r="LD12" i="6"/>
  <c r="LH12" i="6"/>
  <c r="LL12" i="6"/>
  <c r="LP12" i="6"/>
  <c r="LT12" i="6"/>
  <c r="LX12" i="6"/>
  <c r="MB12" i="6"/>
  <c r="MF12" i="6"/>
  <c r="MJ12" i="6"/>
  <c r="MN12" i="6"/>
  <c r="MR12" i="6"/>
  <c r="MV12" i="6"/>
  <c r="MZ12" i="6"/>
  <c r="ND12" i="6"/>
  <c r="NH12" i="6"/>
  <c r="NL12" i="6"/>
  <c r="NP12" i="6"/>
  <c r="NT12" i="6"/>
  <c r="NX12" i="6"/>
  <c r="OB12" i="6"/>
  <c r="OF12" i="6"/>
  <c r="OJ12" i="6"/>
  <c r="ON12" i="6"/>
  <c r="OR12" i="6"/>
  <c r="OV12" i="6"/>
  <c r="OZ12" i="6"/>
  <c r="PD12" i="6"/>
  <c r="PH12" i="6"/>
  <c r="PL12" i="6"/>
  <c r="PP12" i="6"/>
  <c r="PT12" i="6"/>
  <c r="PX12" i="6"/>
  <c r="QB12" i="6"/>
  <c r="QF12" i="6"/>
  <c r="QJ12" i="6"/>
  <c r="QN12" i="6"/>
  <c r="QR12" i="6"/>
  <c r="QV12" i="6"/>
  <c r="QZ12" i="6"/>
  <c r="RD12" i="6"/>
  <c r="RH12" i="6"/>
  <c r="RL12" i="6"/>
  <c r="RP12" i="6"/>
  <c r="RT12" i="6"/>
  <c r="RX12" i="6"/>
  <c r="SB12" i="6"/>
  <c r="SF12" i="6"/>
  <c r="SJ12" i="6"/>
  <c r="SN12" i="6"/>
  <c r="SR12" i="6"/>
  <c r="SV12" i="6"/>
  <c r="SZ12" i="6"/>
  <c r="TD12" i="6"/>
  <c r="TH12" i="6"/>
  <c r="TL12" i="6"/>
  <c r="TP12" i="6"/>
  <c r="TT12" i="6"/>
  <c r="TX12" i="6"/>
  <c r="UB12" i="6"/>
  <c r="UF12" i="6"/>
  <c r="UJ12" i="6"/>
  <c r="UN12" i="6"/>
  <c r="UR12" i="6"/>
  <c r="UV12" i="6"/>
  <c r="UZ12" i="6"/>
  <c r="VD12" i="6"/>
  <c r="VH12" i="6"/>
  <c r="VL12" i="6"/>
  <c r="VP12" i="6"/>
  <c r="VT12" i="6"/>
  <c r="VX12" i="6"/>
  <c r="WB12" i="6"/>
  <c r="WF12" i="6"/>
  <c r="WJ12" i="6"/>
  <c r="WN12" i="6"/>
  <c r="WR12" i="6"/>
  <c r="WV12" i="6"/>
  <c r="WZ12" i="6"/>
  <c r="XD12" i="6"/>
  <c r="XH12" i="6"/>
  <c r="XL12" i="6"/>
  <c r="XP12" i="6"/>
  <c r="XT12" i="6"/>
  <c r="XX12" i="6"/>
  <c r="YB12" i="6"/>
  <c r="YF12" i="6"/>
  <c r="YJ12" i="6"/>
  <c r="YN12" i="6"/>
  <c r="YR12" i="6"/>
  <c r="YV12" i="6"/>
  <c r="YZ12" i="6"/>
  <c r="ZD12" i="6"/>
  <c r="ZH12" i="6"/>
  <c r="ZL12" i="6"/>
  <c r="ZP12" i="6"/>
  <c r="ZT12" i="6"/>
  <c r="ZX12" i="6"/>
  <c r="C13" i="6"/>
  <c r="G13" i="6"/>
  <c r="K13" i="6"/>
  <c r="O13" i="6"/>
  <c r="S13" i="6"/>
  <c r="W13" i="6"/>
  <c r="AA13" i="6"/>
  <c r="AE13" i="6"/>
  <c r="AI13" i="6"/>
  <c r="AM13" i="6"/>
  <c r="AQ13" i="6"/>
  <c r="AU13" i="6"/>
  <c r="AY13" i="6"/>
  <c r="BC13" i="6"/>
  <c r="BG13" i="6"/>
  <c r="BK13" i="6"/>
  <c r="BO13" i="6"/>
  <c r="BS13" i="6"/>
  <c r="BW13" i="6"/>
  <c r="CA13" i="6"/>
  <c r="CE13" i="6"/>
  <c r="CI13" i="6"/>
  <c r="CM13" i="6"/>
  <c r="CQ13" i="6"/>
  <c r="CU13" i="6"/>
  <c r="CY13" i="6"/>
  <c r="DC13" i="6"/>
  <c r="DG13" i="6"/>
  <c r="DK13" i="6"/>
  <c r="DO13" i="6"/>
  <c r="DS13" i="6"/>
  <c r="DW13" i="6"/>
  <c r="EA13" i="6"/>
  <c r="EE13" i="6"/>
  <c r="EI13" i="6"/>
  <c r="EM13" i="6"/>
  <c r="EQ13" i="6"/>
  <c r="EU13" i="6"/>
  <c r="EY13" i="6"/>
  <c r="FC13" i="6"/>
  <c r="FG13" i="6"/>
  <c r="FK13" i="6"/>
  <c r="FO13" i="6"/>
  <c r="FS13" i="6"/>
  <c r="FW13" i="6"/>
  <c r="GA13" i="6"/>
  <c r="GE13" i="6"/>
  <c r="GI13" i="6"/>
  <c r="GM13" i="6"/>
  <c r="GQ13" i="6"/>
  <c r="GU13" i="6"/>
  <c r="GY13" i="6"/>
  <c r="HC13" i="6"/>
  <c r="HG13" i="6"/>
  <c r="HK13" i="6"/>
  <c r="HO13" i="6"/>
  <c r="HS13" i="6"/>
  <c r="HW13" i="6"/>
  <c r="IA13" i="6"/>
  <c r="IE13" i="6"/>
  <c r="II13" i="6"/>
  <c r="IM13" i="6"/>
  <c r="IQ13" i="6"/>
  <c r="IU13" i="6"/>
  <c r="IY13" i="6"/>
  <c r="JC13" i="6"/>
  <c r="JG13" i="6"/>
  <c r="JK13" i="6"/>
  <c r="JO13" i="6"/>
  <c r="JS13" i="6"/>
  <c r="JW13" i="6"/>
  <c r="KA13" i="6"/>
  <c r="KE13" i="6"/>
  <c r="KI13" i="6"/>
  <c r="KM13" i="6"/>
  <c r="KQ13" i="6"/>
  <c r="KU13" i="6"/>
  <c r="KY13" i="6"/>
  <c r="LC13" i="6"/>
  <c r="LG13" i="6"/>
  <c r="LK13" i="6"/>
  <c r="LO13" i="6"/>
  <c r="LS13" i="6"/>
  <c r="LW13" i="6"/>
  <c r="MA13" i="6"/>
  <c r="ME13" i="6"/>
  <c r="MI13" i="6"/>
  <c r="MM13" i="6"/>
  <c r="MQ13" i="6"/>
  <c r="MU13" i="6"/>
  <c r="MY13" i="6"/>
  <c r="NC13" i="6"/>
  <c r="NG13" i="6"/>
  <c r="NK13" i="6"/>
  <c r="NO13" i="6"/>
  <c r="NS13" i="6"/>
  <c r="NW13" i="6"/>
  <c r="OA13" i="6"/>
  <c r="OE13" i="6"/>
  <c r="OI13" i="6"/>
  <c r="OM13" i="6"/>
  <c r="OQ13" i="6"/>
  <c r="OU13" i="6"/>
  <c r="OY13" i="6"/>
  <c r="PC13" i="6"/>
  <c r="PG13" i="6"/>
  <c r="PK13" i="6"/>
  <c r="PO13" i="6"/>
  <c r="PS13" i="6"/>
  <c r="PW13" i="6"/>
  <c r="QA13" i="6"/>
  <c r="QE13" i="6"/>
  <c r="QI13" i="6"/>
  <c r="QM13" i="6"/>
  <c r="QQ13" i="6"/>
  <c r="QU13" i="6"/>
  <c r="QY13" i="6"/>
  <c r="RC13" i="6"/>
  <c r="RG13" i="6"/>
  <c r="RK13" i="6"/>
  <c r="RO13" i="6"/>
  <c r="RS13" i="6"/>
  <c r="RW13" i="6"/>
  <c r="SA13" i="6"/>
  <c r="SE13" i="6"/>
  <c r="SI13" i="6"/>
  <c r="SM13" i="6"/>
  <c r="SQ13" i="6"/>
  <c r="SU13" i="6"/>
  <c r="SY13" i="6"/>
  <c r="TC13" i="6"/>
  <c r="TG13" i="6"/>
  <c r="TK13" i="6"/>
  <c r="TO13" i="6"/>
  <c r="TS13" i="6"/>
  <c r="TW13" i="6"/>
  <c r="UA13" i="6"/>
  <c r="UE13" i="6"/>
  <c r="UI13" i="6"/>
  <c r="UM13" i="6"/>
  <c r="UQ13" i="6"/>
  <c r="UU13" i="6"/>
  <c r="UY13" i="6"/>
  <c r="VC13" i="6"/>
  <c r="VG13" i="6"/>
  <c r="VK13" i="6"/>
  <c r="VO13" i="6"/>
  <c r="VS13" i="6"/>
  <c r="VW13" i="6"/>
  <c r="WA13" i="6"/>
  <c r="WE13" i="6"/>
  <c r="WI13" i="6"/>
  <c r="WM13" i="6"/>
  <c r="WQ13" i="6"/>
  <c r="WU13" i="6"/>
  <c r="WY13" i="6"/>
  <c r="XC13" i="6"/>
  <c r="XG13" i="6"/>
  <c r="XK13" i="6"/>
  <c r="XO13" i="6"/>
  <c r="XS13" i="6"/>
  <c r="XW13" i="6"/>
  <c r="YA13" i="6"/>
  <c r="YE13" i="6"/>
  <c r="YI13" i="6"/>
  <c r="YM13" i="6"/>
  <c r="YQ13" i="6"/>
  <c r="YU13" i="6"/>
  <c r="YY13" i="6"/>
  <c r="ZC13" i="6"/>
  <c r="ZG13" i="6"/>
  <c r="ZK13" i="6"/>
  <c r="ZO13" i="6"/>
  <c r="ZS13" i="6"/>
  <c r="ZW13" i="6"/>
  <c r="B14" i="6"/>
  <c r="F14" i="6"/>
  <c r="J14" i="6"/>
  <c r="N14" i="6"/>
  <c r="R14" i="6"/>
  <c r="V14" i="6"/>
  <c r="Z14" i="6"/>
  <c r="AD14" i="6"/>
  <c r="AH14" i="6"/>
  <c r="AL14" i="6"/>
  <c r="AP14" i="6"/>
  <c r="AT14" i="6"/>
  <c r="AX14" i="6"/>
  <c r="BB14" i="6"/>
  <c r="BF14" i="6"/>
  <c r="BJ14" i="6"/>
  <c r="BN14" i="6"/>
  <c r="BR14" i="6"/>
  <c r="BV14" i="6"/>
  <c r="BZ14" i="6"/>
  <c r="CD14" i="6"/>
  <c r="CH14" i="6"/>
  <c r="CL14" i="6"/>
  <c r="CP14" i="6"/>
  <c r="CT14" i="6"/>
  <c r="CX14" i="6"/>
  <c r="DB14" i="6"/>
  <c r="DF14" i="6"/>
  <c r="DJ14" i="6"/>
  <c r="DN14" i="6"/>
  <c r="DR14" i="6"/>
  <c r="DV14" i="6"/>
  <c r="DZ14" i="6"/>
  <c r="ED14" i="6"/>
  <c r="EH14" i="6"/>
  <c r="EL14" i="6"/>
  <c r="EP14" i="6"/>
  <c r="ET14" i="6"/>
  <c r="EX14" i="6"/>
  <c r="FB14" i="6"/>
  <c r="FF14" i="6"/>
  <c r="FJ14" i="6"/>
  <c r="FN14" i="6"/>
  <c r="FR14" i="6"/>
  <c r="FV14" i="6"/>
  <c r="FZ14" i="6"/>
  <c r="GD14" i="6"/>
  <c r="GH14" i="6"/>
  <c r="GL14" i="6"/>
  <c r="GP14" i="6"/>
  <c r="GT14" i="6"/>
  <c r="GX14" i="6"/>
  <c r="HB14" i="6"/>
  <c r="HF14" i="6"/>
  <c r="HJ14" i="6"/>
  <c r="HN14" i="6"/>
  <c r="HR14" i="6"/>
  <c r="HV14" i="6"/>
  <c r="HZ14" i="6"/>
  <c r="ID14" i="6"/>
  <c r="IH14" i="6"/>
  <c r="IL14" i="6"/>
  <c r="IP14" i="6"/>
  <c r="IT14" i="6"/>
  <c r="IX14" i="6"/>
  <c r="JB14" i="6"/>
  <c r="JF14" i="6"/>
  <c r="JJ14" i="6"/>
  <c r="JN14" i="6"/>
  <c r="JR14" i="6"/>
  <c r="JV14" i="6"/>
  <c r="JZ14" i="6"/>
  <c r="KD14" i="6"/>
  <c r="KH14" i="6"/>
  <c r="KL14" i="6"/>
  <c r="KP14" i="6"/>
  <c r="KT14" i="6"/>
  <c r="KX14" i="6"/>
  <c r="LB14" i="6"/>
  <c r="LF14" i="6"/>
  <c r="LJ14" i="6"/>
  <c r="LN14" i="6"/>
  <c r="LR14" i="6"/>
  <c r="LV14" i="6"/>
  <c r="LZ14" i="6"/>
  <c r="MD14" i="6"/>
  <c r="MH14" i="6"/>
  <c r="ML14" i="6"/>
  <c r="MP14" i="6"/>
  <c r="MT14" i="6"/>
  <c r="MX14" i="6"/>
  <c r="NB14" i="6"/>
  <c r="NF14" i="6"/>
  <c r="NJ14" i="6"/>
  <c r="NN14" i="6"/>
  <c r="NR14" i="6"/>
  <c r="NV14" i="6"/>
  <c r="NZ14" i="6"/>
  <c r="OD14" i="6"/>
  <c r="OH14" i="6"/>
  <c r="OL14" i="6"/>
  <c r="OP14" i="6"/>
  <c r="OT14" i="6"/>
  <c r="OX14" i="6"/>
  <c r="PB14" i="6"/>
  <c r="PF14" i="6"/>
  <c r="PJ14" i="6"/>
  <c r="PN14" i="6"/>
  <c r="PR14" i="6"/>
  <c r="PV14" i="6"/>
  <c r="PZ14" i="6"/>
  <c r="QD14" i="6"/>
  <c r="QH14" i="6"/>
  <c r="QL14" i="6"/>
  <c r="QP14" i="6"/>
  <c r="QT14" i="6"/>
  <c r="QX14" i="6"/>
  <c r="RB14" i="6"/>
  <c r="RF14" i="6"/>
  <c r="RJ14" i="6"/>
  <c r="RN14" i="6"/>
  <c r="RR14" i="6"/>
  <c r="RV14" i="6"/>
  <c r="RZ14" i="6"/>
  <c r="SD14" i="6"/>
  <c r="SH14" i="6"/>
  <c r="SL14" i="6"/>
  <c r="SP14" i="6"/>
  <c r="ST14" i="6"/>
  <c r="SX14" i="6"/>
  <c r="TB14" i="6"/>
  <c r="TF14" i="6"/>
  <c r="TJ14" i="6"/>
  <c r="TN14" i="6"/>
  <c r="TR14" i="6"/>
  <c r="TV14" i="6"/>
  <c r="TZ14" i="6"/>
  <c r="UD14" i="6"/>
  <c r="UH14" i="6"/>
  <c r="UL14" i="6"/>
  <c r="UP14" i="6"/>
  <c r="UT14" i="6"/>
  <c r="UX14" i="6"/>
  <c r="VB14" i="6"/>
  <c r="VF14" i="6"/>
  <c r="VJ14" i="6"/>
  <c r="VN14" i="6"/>
  <c r="VR14" i="6"/>
  <c r="OP5" i="6"/>
  <c r="BC7" i="6"/>
  <c r="PA7" i="6"/>
  <c r="YW7" i="6"/>
  <c r="HT8" i="6"/>
  <c r="RP8" i="6"/>
  <c r="WX8" i="6"/>
  <c r="AW9" i="6"/>
  <c r="EH9" i="6"/>
  <c r="HO9" i="6"/>
  <c r="KD9" i="6"/>
  <c r="MP9" i="6"/>
  <c r="PB9" i="6"/>
  <c r="RN9" i="6"/>
  <c r="TZ9" i="6"/>
  <c r="WL9" i="6"/>
  <c r="YX9" i="6"/>
  <c r="AK10" i="6"/>
  <c r="CW10" i="6"/>
  <c r="FI10" i="6"/>
  <c r="HU10" i="6"/>
  <c r="KG10" i="6"/>
  <c r="MS10" i="6"/>
  <c r="PE10" i="6"/>
  <c r="RQ10" i="6"/>
  <c r="UC10" i="6"/>
  <c r="WO10" i="6"/>
  <c r="ZA10" i="6"/>
  <c r="AN11" i="6"/>
  <c r="CZ11" i="6"/>
  <c r="FL11" i="6"/>
  <c r="HN11" i="6"/>
  <c r="IT11" i="6"/>
  <c r="JZ11" i="6"/>
  <c r="LF11" i="6"/>
  <c r="ML11" i="6"/>
  <c r="NR11" i="6"/>
  <c r="OX11" i="6"/>
  <c r="QD11" i="6"/>
  <c r="RJ11" i="6"/>
  <c r="SP11" i="6"/>
  <c r="TV11" i="6"/>
  <c r="VB11" i="6"/>
  <c r="WH11" i="6"/>
  <c r="XN11" i="6"/>
  <c r="YT11" i="6"/>
  <c r="ZO11" i="6"/>
  <c r="K12" i="6"/>
  <c r="AG12" i="6"/>
  <c r="BB12" i="6"/>
  <c r="BW12" i="6"/>
  <c r="CS12" i="6"/>
  <c r="DN12" i="6"/>
  <c r="EI12" i="6"/>
  <c r="FE12" i="6"/>
  <c r="FZ12" i="6"/>
  <c r="GU12" i="6"/>
  <c r="HQ12" i="6"/>
  <c r="IL12" i="6"/>
  <c r="JE12" i="6"/>
  <c r="JU12" i="6"/>
  <c r="KK12" i="6"/>
  <c r="LA12" i="6"/>
  <c r="LQ12" i="6"/>
  <c r="MG12" i="6"/>
  <c r="MW12" i="6"/>
  <c r="NM12" i="6"/>
  <c r="OC12" i="6"/>
  <c r="OS12" i="6"/>
  <c r="PI12" i="6"/>
  <c r="PY12" i="6"/>
  <c r="QO12" i="6"/>
  <c r="RE12" i="6"/>
  <c r="RU12" i="6"/>
  <c r="SK12" i="6"/>
  <c r="TA12" i="6"/>
  <c r="TQ12" i="6"/>
  <c r="UG12" i="6"/>
  <c r="UW12" i="6"/>
  <c r="VM12" i="6"/>
  <c r="WC12" i="6"/>
  <c r="WS12" i="6"/>
  <c r="XI12" i="6"/>
  <c r="XY12" i="6"/>
  <c r="YO12" i="6"/>
  <c r="ZE12" i="6"/>
  <c r="ZU12" i="6"/>
  <c r="L13" i="6"/>
  <c r="AB13" i="6"/>
  <c r="AR13" i="6"/>
  <c r="BH13" i="6"/>
  <c r="BX13" i="6"/>
  <c r="CN13" i="6"/>
  <c r="DD13" i="6"/>
  <c r="DT13" i="6"/>
  <c r="EJ13" i="6"/>
  <c r="EZ13" i="6"/>
  <c r="FP13" i="6"/>
  <c r="GF13" i="6"/>
  <c r="GV13" i="6"/>
  <c r="HL13" i="6"/>
  <c r="IB13" i="6"/>
  <c r="IR13" i="6"/>
  <c r="JH13" i="6"/>
  <c r="JX13" i="6"/>
  <c r="KN13" i="6"/>
  <c r="LD13" i="6"/>
  <c r="LT13" i="6"/>
  <c r="MJ13" i="6"/>
  <c r="MZ13" i="6"/>
  <c r="NP13" i="6"/>
  <c r="OF13" i="6"/>
  <c r="OV13" i="6"/>
  <c r="PL13" i="6"/>
  <c r="QB13" i="6"/>
  <c r="QR13" i="6"/>
  <c r="RH13" i="6"/>
  <c r="RX13" i="6"/>
  <c r="SN13" i="6"/>
  <c r="TD13" i="6"/>
  <c r="TT13" i="6"/>
  <c r="UJ13" i="6"/>
  <c r="UZ13" i="6"/>
  <c r="VP13" i="6"/>
  <c r="WF13" i="6"/>
  <c r="WV13" i="6"/>
  <c r="XL13" i="6"/>
  <c r="YB13" i="6"/>
  <c r="YR13" i="6"/>
  <c r="ZH13" i="6"/>
  <c r="ZX13" i="6"/>
  <c r="O14" i="6"/>
  <c r="AE14" i="6"/>
  <c r="AU14" i="6"/>
  <c r="BK14" i="6"/>
  <c r="CA14" i="6"/>
  <c r="CQ14" i="6"/>
  <c r="DG14" i="6"/>
  <c r="DW14" i="6"/>
  <c r="EM14" i="6"/>
  <c r="FC14" i="6"/>
  <c r="FS14" i="6"/>
  <c r="GI14" i="6"/>
  <c r="GY14" i="6"/>
  <c r="HO14" i="6"/>
  <c r="IE14" i="6"/>
  <c r="IU14" i="6"/>
  <c r="JK14" i="6"/>
  <c r="KA14" i="6"/>
  <c r="KQ14" i="6"/>
  <c r="LG14" i="6"/>
  <c r="LW14" i="6"/>
  <c r="MM14" i="6"/>
  <c r="NC14" i="6"/>
  <c r="NS14" i="6"/>
  <c r="OI14" i="6"/>
  <c r="OY14" i="6"/>
  <c r="PO14" i="6"/>
  <c r="QE14" i="6"/>
  <c r="QU14" i="6"/>
  <c r="RK14" i="6"/>
  <c r="SA14" i="6"/>
  <c r="SQ14" i="6"/>
  <c r="TG14" i="6"/>
  <c r="TW14" i="6"/>
  <c r="UM14" i="6"/>
  <c r="VC14" i="6"/>
  <c r="VS14" i="6"/>
  <c r="WA14" i="6"/>
  <c r="WI14" i="6"/>
  <c r="WQ14" i="6"/>
  <c r="WY14" i="6"/>
  <c r="XG14" i="6"/>
  <c r="XO14" i="6"/>
  <c r="XV14" i="6"/>
  <c r="YA14" i="6"/>
  <c r="YG14" i="6"/>
  <c r="YL14" i="6"/>
  <c r="YQ14" i="6"/>
  <c r="YW14" i="6"/>
  <c r="ZB14" i="6"/>
  <c r="ZG14" i="6"/>
  <c r="ZM14" i="6"/>
  <c r="ZR14" i="6"/>
  <c r="ZW14" i="6"/>
  <c r="D15" i="6"/>
  <c r="I15" i="6"/>
  <c r="N15" i="6"/>
  <c r="T15" i="6"/>
  <c r="Y15" i="6"/>
  <c r="AD15" i="6"/>
  <c r="AJ15" i="6"/>
  <c r="AO15" i="6"/>
  <c r="AT15" i="6"/>
  <c r="AZ15" i="6"/>
  <c r="BE15" i="6"/>
  <c r="BJ15" i="6"/>
  <c r="BP15" i="6"/>
  <c r="BU15" i="6"/>
  <c r="BZ15" i="6"/>
  <c r="CF15" i="6"/>
  <c r="CK15" i="6"/>
  <c r="CP15" i="6"/>
  <c r="CV15" i="6"/>
  <c r="DA15" i="6"/>
  <c r="DF15" i="6"/>
  <c r="DL15" i="6"/>
  <c r="DQ15" i="6"/>
  <c r="DV15" i="6"/>
  <c r="EB15" i="6"/>
  <c r="EG15" i="6"/>
  <c r="EL15" i="6"/>
  <c r="ER15" i="6"/>
  <c r="EV15" i="6"/>
  <c r="EZ15" i="6"/>
  <c r="FD15" i="6"/>
  <c r="FH15" i="6"/>
  <c r="FL15" i="6"/>
  <c r="FP15" i="6"/>
  <c r="FT15" i="6"/>
  <c r="FX15" i="6"/>
  <c r="GB15" i="6"/>
  <c r="GF15" i="6"/>
  <c r="GJ15" i="6"/>
  <c r="GN15" i="6"/>
  <c r="GR15" i="6"/>
  <c r="GV15" i="6"/>
  <c r="GZ15" i="6"/>
  <c r="HD15" i="6"/>
  <c r="HH15" i="6"/>
  <c r="HL15" i="6"/>
  <c r="HP15" i="6"/>
  <c r="HT15" i="6"/>
  <c r="HX15" i="6"/>
  <c r="IB15" i="6"/>
  <c r="IF15" i="6"/>
  <c r="IJ15" i="6"/>
  <c r="IN15" i="6"/>
  <c r="IR15" i="6"/>
  <c r="IV15" i="6"/>
  <c r="IZ15" i="6"/>
  <c r="JD15" i="6"/>
  <c r="JH15" i="6"/>
  <c r="JL15" i="6"/>
  <c r="JP15" i="6"/>
  <c r="JT15" i="6"/>
  <c r="JX15" i="6"/>
  <c r="KB15" i="6"/>
  <c r="KF15" i="6"/>
  <c r="KJ15" i="6"/>
  <c r="KN15" i="6"/>
  <c r="KR15" i="6"/>
  <c r="KV15" i="6"/>
  <c r="KZ15" i="6"/>
  <c r="LD15" i="6"/>
  <c r="LH15" i="6"/>
  <c r="LL15" i="6"/>
  <c r="LP15" i="6"/>
  <c r="LT15" i="6"/>
  <c r="LX15" i="6"/>
  <c r="MB15" i="6"/>
  <c r="MF15" i="6"/>
  <c r="MJ15" i="6"/>
  <c r="MN15" i="6"/>
  <c r="MR15" i="6"/>
  <c r="MV15" i="6"/>
  <c r="MZ15" i="6"/>
  <c r="ND15" i="6"/>
  <c r="NH15" i="6"/>
  <c r="NL15" i="6"/>
  <c r="NP15" i="6"/>
  <c r="NT15" i="6"/>
  <c r="NX15" i="6"/>
  <c r="OB15" i="6"/>
  <c r="OF15" i="6"/>
  <c r="OJ15" i="6"/>
  <c r="ON15" i="6"/>
  <c r="OR15" i="6"/>
  <c r="OV15" i="6"/>
  <c r="OZ15" i="6"/>
  <c r="PD15" i="6"/>
  <c r="PH15" i="6"/>
  <c r="PL15" i="6"/>
  <c r="PP15" i="6"/>
  <c r="PT15" i="6"/>
  <c r="PX15" i="6"/>
  <c r="QB15" i="6"/>
  <c r="QF15" i="6"/>
  <c r="QJ15" i="6"/>
  <c r="QN15" i="6"/>
  <c r="QR15" i="6"/>
  <c r="QV15" i="6"/>
  <c r="QZ15" i="6"/>
  <c r="RD15" i="6"/>
  <c r="RH15" i="6"/>
  <c r="RL15" i="6"/>
  <c r="RP15" i="6"/>
  <c r="RT15" i="6"/>
  <c r="RX15" i="6"/>
  <c r="SB15" i="6"/>
  <c r="SF15" i="6"/>
  <c r="SJ15" i="6"/>
  <c r="SN15" i="6"/>
  <c r="SR15" i="6"/>
  <c r="SV15" i="6"/>
  <c r="SZ15" i="6"/>
  <c r="TD15" i="6"/>
  <c r="TH15" i="6"/>
  <c r="TL15" i="6"/>
  <c r="TP15" i="6"/>
  <c r="TT15" i="6"/>
  <c r="TX15" i="6"/>
  <c r="UB15" i="6"/>
  <c r="UF15" i="6"/>
  <c r="UJ15" i="6"/>
  <c r="UN15" i="6"/>
  <c r="UR15" i="6"/>
  <c r="UV15" i="6"/>
  <c r="UZ15" i="6"/>
  <c r="VD15" i="6"/>
  <c r="VH15" i="6"/>
  <c r="VL15" i="6"/>
  <c r="VP15" i="6"/>
  <c r="VT15" i="6"/>
  <c r="VX15" i="6"/>
  <c r="WB15" i="6"/>
  <c r="WF15" i="6"/>
  <c r="WJ15" i="6"/>
  <c r="WN15" i="6"/>
  <c r="WR15" i="6"/>
  <c r="WV15" i="6"/>
  <c r="WZ15" i="6"/>
  <c r="XD15" i="6"/>
  <c r="XH15" i="6"/>
  <c r="XL15" i="6"/>
  <c r="XP15" i="6"/>
  <c r="XT15" i="6"/>
  <c r="XX15" i="6"/>
  <c r="YB15" i="6"/>
  <c r="YF15" i="6"/>
  <c r="YJ15" i="6"/>
  <c r="YN15" i="6"/>
  <c r="YR15" i="6"/>
  <c r="YV15" i="6"/>
  <c r="YZ15" i="6"/>
  <c r="ZD15" i="6"/>
  <c r="ZH15" i="6"/>
  <c r="ZL15" i="6"/>
  <c r="ZP15" i="6"/>
  <c r="ZT15" i="6"/>
  <c r="ZX15" i="6"/>
  <c r="XD6" i="6"/>
  <c r="TM10" i="6"/>
  <c r="CJ11" i="6"/>
  <c r="IL11" i="6"/>
  <c r="MD11" i="6"/>
  <c r="PV11" i="6"/>
  <c r="SH11" i="6"/>
  <c r="VZ11" i="6"/>
  <c r="ZJ11" i="6"/>
  <c r="AW12" i="6"/>
  <c r="CM12" i="6"/>
  <c r="EY12" i="6"/>
  <c r="GP12" i="6"/>
  <c r="JA12" i="6"/>
  <c r="KG12" i="6"/>
  <c r="MC12" i="6"/>
  <c r="NY12" i="6"/>
  <c r="PU12" i="6"/>
  <c r="RA12" i="6"/>
  <c r="SW12" i="6"/>
  <c r="US12" i="6"/>
  <c r="VY12" i="6"/>
  <c r="XU12" i="6"/>
  <c r="ZQ12" i="6"/>
  <c r="X13" i="6"/>
  <c r="BT13" i="6"/>
  <c r="DP13" i="6"/>
  <c r="EV13" i="6"/>
  <c r="GR13" i="6"/>
  <c r="IN13" i="6"/>
  <c r="JT13" i="6"/>
  <c r="KZ13" i="6"/>
  <c r="MV13" i="6"/>
  <c r="OR13" i="6"/>
  <c r="QN13" i="6"/>
  <c r="RT13" i="6"/>
  <c r="SZ13" i="6"/>
  <c r="UV13" i="6"/>
  <c r="WB13" i="6"/>
  <c r="XX13" i="6"/>
  <c r="ZT13" i="6"/>
  <c r="AQ14" i="6"/>
  <c r="CM14" i="6"/>
  <c r="EI14" i="6"/>
  <c r="FO14" i="6"/>
  <c r="HK14" i="6"/>
  <c r="IQ14" i="6"/>
  <c r="KM14" i="6"/>
  <c r="MI14" i="6"/>
  <c r="OE14" i="6"/>
  <c r="PK14" i="6"/>
  <c r="RG14" i="6"/>
  <c r="TC14" i="6"/>
  <c r="UI14" i="6"/>
  <c r="VO14" i="6"/>
  <c r="WP14" i="6"/>
  <c r="XN14" i="6"/>
  <c r="YE14" i="6"/>
  <c r="YP14" i="6"/>
  <c r="ZF14" i="6"/>
  <c r="ZQ14" i="6"/>
  <c r="B15" i="6"/>
  <c r="R15" i="6"/>
  <c r="AH15" i="6"/>
  <c r="AX15" i="6"/>
  <c r="BI15" i="6"/>
  <c r="BY15" i="6"/>
  <c r="CO15" i="6"/>
  <c r="CZ15" i="6"/>
  <c r="DJ15" i="6"/>
  <c r="DZ15" i="6"/>
  <c r="EK15" i="6"/>
  <c r="EY15" i="6"/>
  <c r="FK15" i="6"/>
  <c r="FS15" i="6"/>
  <c r="GE15" i="6"/>
  <c r="GQ15" i="6"/>
  <c r="HC15" i="6"/>
  <c r="HK15" i="6"/>
  <c r="HS15" i="6"/>
  <c r="IE15" i="6"/>
  <c r="IQ15" i="6"/>
  <c r="JC15" i="6"/>
  <c r="JO15" i="6"/>
  <c r="KA15" i="6"/>
  <c r="KI15" i="6"/>
  <c r="KU15" i="6"/>
  <c r="LC15" i="6"/>
  <c r="LO15" i="6"/>
  <c r="MA15" i="6"/>
  <c r="MI15" i="6"/>
  <c r="MQ15" i="6"/>
  <c r="NC15" i="6"/>
  <c r="NO15" i="6"/>
  <c r="NW15" i="6"/>
  <c r="OI15" i="6"/>
  <c r="OQ15" i="6"/>
  <c r="PC15" i="6"/>
  <c r="PO15" i="6"/>
  <c r="PW15" i="6"/>
  <c r="QI15" i="6"/>
  <c r="QU15" i="6"/>
  <c r="RG15" i="6"/>
  <c r="RS15" i="6"/>
  <c r="SA15" i="6"/>
  <c r="SM15" i="6"/>
  <c r="SY15" i="6"/>
  <c r="TK15" i="6"/>
  <c r="TW15" i="6"/>
  <c r="UI15" i="6"/>
  <c r="UQ15" i="6"/>
  <c r="UY15" i="6"/>
  <c r="VK15" i="6"/>
  <c r="VW15" i="6"/>
  <c r="WI15" i="6"/>
  <c r="WQ15" i="6"/>
  <c r="WY15" i="6"/>
  <c r="XK15" i="6"/>
  <c r="XS15" i="6"/>
  <c r="YE15" i="6"/>
  <c r="YQ15" i="6"/>
  <c r="YY15" i="6"/>
  <c r="ZG15" i="6"/>
  <c r="ZS15" i="6"/>
  <c r="ET6" i="6"/>
  <c r="GA7" i="6"/>
  <c r="RM7" i="6"/>
  <c r="AJ8" i="6"/>
  <c r="KF8" i="6"/>
  <c r="TF8" i="6"/>
  <c r="YD8" i="6"/>
  <c r="BV9" i="6"/>
  <c r="FC9" i="6"/>
  <c r="IH9" i="6"/>
  <c r="KT9" i="6"/>
  <c r="NF9" i="6"/>
  <c r="PR9" i="6"/>
  <c r="SD9" i="6"/>
  <c r="UP9" i="6"/>
  <c r="XB9" i="6"/>
  <c r="ZN9" i="6"/>
  <c r="BA10" i="6"/>
  <c r="DM10" i="6"/>
  <c r="FY10" i="6"/>
  <c r="IK10" i="6"/>
  <c r="KW10" i="6"/>
  <c r="NI10" i="6"/>
  <c r="PU10" i="6"/>
  <c r="SG10" i="6"/>
  <c r="US10" i="6"/>
  <c r="XE10" i="6"/>
  <c r="ZQ10" i="6"/>
  <c r="BD11" i="6"/>
  <c r="DP11" i="6"/>
  <c r="GB11" i="6"/>
  <c r="HV11" i="6"/>
  <c r="JB11" i="6"/>
  <c r="KH11" i="6"/>
  <c r="LN11" i="6"/>
  <c r="MT11" i="6"/>
  <c r="NZ11" i="6"/>
  <c r="PF11" i="6"/>
  <c r="QL11" i="6"/>
  <c r="RR11" i="6"/>
  <c r="SX11" i="6"/>
  <c r="UD11" i="6"/>
  <c r="VJ11" i="6"/>
  <c r="WP11" i="6"/>
  <c r="XV11" i="6"/>
  <c r="YY11" i="6"/>
  <c r="ZT11" i="6"/>
  <c r="Q12" i="6"/>
  <c r="AL12" i="6"/>
  <c r="BG12" i="6"/>
  <c r="CC12" i="6"/>
  <c r="CX12" i="6"/>
  <c r="DS12" i="6"/>
  <c r="EO12" i="6"/>
  <c r="FJ12" i="6"/>
  <c r="GE12" i="6"/>
  <c r="HA12" i="6"/>
  <c r="HV12" i="6"/>
  <c r="IQ12" i="6"/>
  <c r="JI12" i="6"/>
  <c r="JY12" i="6"/>
  <c r="KO12" i="6"/>
  <c r="LE12" i="6"/>
  <c r="LU12" i="6"/>
  <c r="MK12" i="6"/>
  <c r="NA12" i="6"/>
  <c r="NQ12" i="6"/>
  <c r="OG12" i="6"/>
  <c r="OW12" i="6"/>
  <c r="PM12" i="6"/>
  <c r="QC12" i="6"/>
  <c r="QS12" i="6"/>
  <c r="RI12" i="6"/>
  <c r="RY12" i="6"/>
  <c r="SO12" i="6"/>
  <c r="TE12" i="6"/>
  <c r="TU12" i="6"/>
  <c r="UK12" i="6"/>
  <c r="VA12" i="6"/>
  <c r="VQ12" i="6"/>
  <c r="WG12" i="6"/>
  <c r="WW12" i="6"/>
  <c r="XM12" i="6"/>
  <c r="YC12" i="6"/>
  <c r="YS12" i="6"/>
  <c r="ZI12" i="6"/>
  <c r="ZY12" i="6"/>
  <c r="P13" i="6"/>
  <c r="AF13" i="6"/>
  <c r="AV13" i="6"/>
  <c r="BL13" i="6"/>
  <c r="CB13" i="6"/>
  <c r="CR13" i="6"/>
  <c r="DH13" i="6"/>
  <c r="DX13" i="6"/>
  <c r="EN13" i="6"/>
  <c r="FD13" i="6"/>
  <c r="FT13" i="6"/>
  <c r="GJ13" i="6"/>
  <c r="GZ13" i="6"/>
  <c r="HP13" i="6"/>
  <c r="IF13" i="6"/>
  <c r="IV13" i="6"/>
  <c r="JL13" i="6"/>
  <c r="KB13" i="6"/>
  <c r="KR13" i="6"/>
  <c r="LH13" i="6"/>
  <c r="LX13" i="6"/>
  <c r="MN13" i="6"/>
  <c r="ND13" i="6"/>
  <c r="NT13" i="6"/>
  <c r="OJ13" i="6"/>
  <c r="OZ13" i="6"/>
  <c r="PP13" i="6"/>
  <c r="QF13" i="6"/>
  <c r="QV13" i="6"/>
  <c r="RL13" i="6"/>
  <c r="SB13" i="6"/>
  <c r="SR13" i="6"/>
  <c r="TH13" i="6"/>
  <c r="TX13" i="6"/>
  <c r="UN13" i="6"/>
  <c r="VD13" i="6"/>
  <c r="VT13" i="6"/>
  <c r="WJ13" i="6"/>
  <c r="WZ13" i="6"/>
  <c r="XP13" i="6"/>
  <c r="YF13" i="6"/>
  <c r="YV13" i="6"/>
  <c r="ZL13" i="6"/>
  <c r="C14" i="6"/>
  <c r="S14" i="6"/>
  <c r="AI14" i="6"/>
  <c r="AY14" i="6"/>
  <c r="BO14" i="6"/>
  <c r="CE14" i="6"/>
  <c r="CU14" i="6"/>
  <c r="DK14" i="6"/>
  <c r="EA14" i="6"/>
  <c r="EQ14" i="6"/>
  <c r="FG14" i="6"/>
  <c r="FW14" i="6"/>
  <c r="GM14" i="6"/>
  <c r="HC14" i="6"/>
  <c r="HS14" i="6"/>
  <c r="II14" i="6"/>
  <c r="IY14" i="6"/>
  <c r="JO14" i="6"/>
  <c r="KE14" i="6"/>
  <c r="KU14" i="6"/>
  <c r="LK14" i="6"/>
  <c r="MA14" i="6"/>
  <c r="MQ14" i="6"/>
  <c r="NG14" i="6"/>
  <c r="NW14" i="6"/>
  <c r="OM14" i="6"/>
  <c r="PC14" i="6"/>
  <c r="PS14" i="6"/>
  <c r="QI14" i="6"/>
  <c r="QY14" i="6"/>
  <c r="RO14" i="6"/>
  <c r="SE14" i="6"/>
  <c r="SU14" i="6"/>
  <c r="TK14" i="6"/>
  <c r="UA14" i="6"/>
  <c r="UQ14" i="6"/>
  <c r="VG14" i="6"/>
  <c r="VV14" i="6"/>
  <c r="WD14" i="6"/>
  <c r="WL14" i="6"/>
  <c r="WT14" i="6"/>
  <c r="XB14" i="6"/>
  <c r="XJ14" i="6"/>
  <c r="XR14" i="6"/>
  <c r="XW14" i="6"/>
  <c r="YC14" i="6"/>
  <c r="YH14" i="6"/>
  <c r="YM14" i="6"/>
  <c r="YS14" i="6"/>
  <c r="YX14" i="6"/>
  <c r="ZC14" i="6"/>
  <c r="ZI14" i="6"/>
  <c r="ZN14" i="6"/>
  <c r="ZS14" i="6"/>
  <c r="ZY14" i="6"/>
  <c r="E15" i="6"/>
  <c r="J15" i="6"/>
  <c r="P15" i="6"/>
  <c r="U15" i="6"/>
  <c r="Z15" i="6"/>
  <c r="AF15" i="6"/>
  <c r="AK15" i="6"/>
  <c r="AP15" i="6"/>
  <c r="AV15" i="6"/>
  <c r="BA15" i="6"/>
  <c r="BF15" i="6"/>
  <c r="BL15" i="6"/>
  <c r="BQ15" i="6"/>
  <c r="BV15" i="6"/>
  <c r="CB15" i="6"/>
  <c r="CG15" i="6"/>
  <c r="CL15" i="6"/>
  <c r="CR15" i="6"/>
  <c r="CW15" i="6"/>
  <c r="DB15" i="6"/>
  <c r="DH15" i="6"/>
  <c r="DM15" i="6"/>
  <c r="DR15" i="6"/>
  <c r="DX15" i="6"/>
  <c r="EC15" i="6"/>
  <c r="EH15" i="6"/>
  <c r="EN15" i="6"/>
  <c r="ES15" i="6"/>
  <c r="EW15" i="6"/>
  <c r="FA15" i="6"/>
  <c r="FE15" i="6"/>
  <c r="FI15" i="6"/>
  <c r="FM15" i="6"/>
  <c r="FQ15" i="6"/>
  <c r="FU15" i="6"/>
  <c r="FY15" i="6"/>
  <c r="GC15" i="6"/>
  <c r="GG15" i="6"/>
  <c r="GK15" i="6"/>
  <c r="GO15" i="6"/>
  <c r="GS15" i="6"/>
  <c r="GW15" i="6"/>
  <c r="HA15" i="6"/>
  <c r="HE15" i="6"/>
  <c r="HI15" i="6"/>
  <c r="HM15" i="6"/>
  <c r="HQ15" i="6"/>
  <c r="HU15" i="6"/>
  <c r="HY15" i="6"/>
  <c r="IC15" i="6"/>
  <c r="IG15" i="6"/>
  <c r="IK15" i="6"/>
  <c r="IO15" i="6"/>
  <c r="IS15" i="6"/>
  <c r="IW15" i="6"/>
  <c r="JA15" i="6"/>
  <c r="JE15" i="6"/>
  <c r="JI15" i="6"/>
  <c r="JM15" i="6"/>
  <c r="JQ15" i="6"/>
  <c r="JU15" i="6"/>
  <c r="JY15" i="6"/>
  <c r="KC15" i="6"/>
  <c r="KG15" i="6"/>
  <c r="KK15" i="6"/>
  <c r="KO15" i="6"/>
  <c r="KS15" i="6"/>
  <c r="KW15" i="6"/>
  <c r="LA15" i="6"/>
  <c r="LE15" i="6"/>
  <c r="LI15" i="6"/>
  <c r="LM15" i="6"/>
  <c r="LQ15" i="6"/>
  <c r="LU15" i="6"/>
  <c r="LY15" i="6"/>
  <c r="MC15" i="6"/>
  <c r="MG15" i="6"/>
  <c r="MK15" i="6"/>
  <c r="MO15" i="6"/>
  <c r="MS15" i="6"/>
  <c r="MW15" i="6"/>
  <c r="NA15" i="6"/>
  <c r="NE15" i="6"/>
  <c r="NI15" i="6"/>
  <c r="NM15" i="6"/>
  <c r="NQ15" i="6"/>
  <c r="NU15" i="6"/>
  <c r="NY15" i="6"/>
  <c r="OC15" i="6"/>
  <c r="OG15" i="6"/>
  <c r="OK15" i="6"/>
  <c r="OO15" i="6"/>
  <c r="OS15" i="6"/>
  <c r="OW15" i="6"/>
  <c r="PA15" i="6"/>
  <c r="PE15" i="6"/>
  <c r="PI15" i="6"/>
  <c r="PM15" i="6"/>
  <c r="PQ15" i="6"/>
  <c r="PU15" i="6"/>
  <c r="PY15" i="6"/>
  <c r="QC15" i="6"/>
  <c r="QG15" i="6"/>
  <c r="QK15" i="6"/>
  <c r="QO15" i="6"/>
  <c r="QS15" i="6"/>
  <c r="QW15" i="6"/>
  <c r="RA15" i="6"/>
  <c r="RE15" i="6"/>
  <c r="RI15" i="6"/>
  <c r="RM15" i="6"/>
  <c r="RQ15" i="6"/>
  <c r="RU15" i="6"/>
  <c r="RY15" i="6"/>
  <c r="SC15" i="6"/>
  <c r="SG15" i="6"/>
  <c r="SK15" i="6"/>
  <c r="SO15" i="6"/>
  <c r="SS15" i="6"/>
  <c r="SW15" i="6"/>
  <c r="TA15" i="6"/>
  <c r="TE15" i="6"/>
  <c r="TI15" i="6"/>
  <c r="TM15" i="6"/>
  <c r="TQ15" i="6"/>
  <c r="TU15" i="6"/>
  <c r="TY15" i="6"/>
  <c r="UC15" i="6"/>
  <c r="UG15" i="6"/>
  <c r="UK15" i="6"/>
  <c r="UO15" i="6"/>
  <c r="US15" i="6"/>
  <c r="UW15" i="6"/>
  <c r="VA15" i="6"/>
  <c r="VE15" i="6"/>
  <c r="VI15" i="6"/>
  <c r="VM15" i="6"/>
  <c r="VQ15" i="6"/>
  <c r="VU15" i="6"/>
  <c r="VY15" i="6"/>
  <c r="WC15" i="6"/>
  <c r="WG15" i="6"/>
  <c r="WK15" i="6"/>
  <c r="WO15" i="6"/>
  <c r="WS15" i="6"/>
  <c r="WW15" i="6"/>
  <c r="XA15" i="6"/>
  <c r="XE15" i="6"/>
  <c r="XI15" i="6"/>
  <c r="XM15" i="6"/>
  <c r="XQ15" i="6"/>
  <c r="XU15" i="6"/>
  <c r="XY15" i="6"/>
  <c r="YC15" i="6"/>
  <c r="YG15" i="6"/>
  <c r="YK15" i="6"/>
  <c r="YO15" i="6"/>
  <c r="YS15" i="6"/>
  <c r="YW15" i="6"/>
  <c r="ZA15" i="6"/>
  <c r="ZE15" i="6"/>
  <c r="ZI15" i="6"/>
  <c r="ZM15" i="6"/>
  <c r="ZQ15" i="6"/>
  <c r="ZU15" i="6"/>
  <c r="ZY15" i="6"/>
  <c r="MO7" i="6"/>
  <c r="FH8" i="6"/>
  <c r="PD8" i="6"/>
  <c r="VR8" i="6"/>
  <c r="Q9" i="6"/>
  <c r="DM9" i="6"/>
  <c r="GT9" i="6"/>
  <c r="JN9" i="6"/>
  <c r="LZ9" i="6"/>
  <c r="OL9" i="6"/>
  <c r="QX9" i="6"/>
  <c r="TJ9" i="6"/>
  <c r="VV9" i="6"/>
  <c r="YH9" i="6"/>
  <c r="U10" i="6"/>
  <c r="CG10" i="6"/>
  <c r="ES10" i="6"/>
  <c r="HE10" i="6"/>
  <c r="JQ10" i="6"/>
  <c r="MC10" i="6"/>
  <c r="RA10" i="6"/>
  <c r="VY10" i="6"/>
  <c r="X11" i="6"/>
  <c r="HF11" i="6"/>
  <c r="JR11" i="6"/>
  <c r="NJ11" i="6"/>
  <c r="RB11" i="6"/>
  <c r="UT11" i="6"/>
  <c r="YL11" i="6"/>
  <c r="AA12" i="6"/>
  <c r="DI12" i="6"/>
  <c r="FU12" i="6"/>
  <c r="IG12" i="6"/>
  <c r="KW12" i="6"/>
  <c r="MS12" i="6"/>
  <c r="OO12" i="6"/>
  <c r="RQ12" i="6"/>
  <c r="TM12" i="6"/>
  <c r="VI12" i="6"/>
  <c r="XE12" i="6"/>
  <c r="ZA12" i="6"/>
  <c r="AN13" i="6"/>
  <c r="CJ13" i="6"/>
  <c r="EF13" i="6"/>
  <c r="GB13" i="6"/>
  <c r="HX13" i="6"/>
  <c r="KJ13" i="6"/>
  <c r="MF13" i="6"/>
  <c r="OB13" i="6"/>
  <c r="PX13" i="6"/>
  <c r="SJ13" i="6"/>
  <c r="UF13" i="6"/>
  <c r="WR13" i="6"/>
  <c r="ZD13" i="6"/>
  <c r="AA14" i="6"/>
  <c r="BW14" i="6"/>
  <c r="DS14" i="6"/>
  <c r="GE14" i="6"/>
  <c r="IA14" i="6"/>
  <c r="JW14" i="6"/>
  <c r="LS14" i="6"/>
  <c r="NO14" i="6"/>
  <c r="QQ14" i="6"/>
  <c r="SM14" i="6"/>
  <c r="UY14" i="6"/>
  <c r="WH14" i="6"/>
  <c r="XF14" i="6"/>
  <c r="XZ14" i="6"/>
  <c r="YU14" i="6"/>
  <c r="ZK14" i="6"/>
  <c r="H15" i="6"/>
  <c r="X15" i="6"/>
  <c r="AN15" i="6"/>
  <c r="BN15" i="6"/>
  <c r="CD15" i="6"/>
  <c r="CT15" i="6"/>
  <c r="DP15" i="6"/>
  <c r="EF15" i="6"/>
  <c r="EU15" i="6"/>
  <c r="FG15" i="6"/>
  <c r="FW15" i="6"/>
  <c r="GI15" i="6"/>
  <c r="GU15" i="6"/>
  <c r="HG15" i="6"/>
  <c r="HW15" i="6"/>
  <c r="IM15" i="6"/>
  <c r="IY15" i="6"/>
  <c r="JG15" i="6"/>
  <c r="JS15" i="6"/>
  <c r="KM15" i="6"/>
  <c r="KY15" i="6"/>
  <c r="LK15" i="6"/>
  <c r="LW15" i="6"/>
  <c r="MM15" i="6"/>
  <c r="MY15" i="6"/>
  <c r="NK15" i="6"/>
  <c r="NS15" i="6"/>
  <c r="OE15" i="6"/>
  <c r="OU15" i="6"/>
  <c r="PG15" i="6"/>
  <c r="PS15" i="6"/>
  <c r="QE15" i="6"/>
  <c r="QQ15" i="6"/>
  <c r="RC15" i="6"/>
  <c r="RO15" i="6"/>
  <c r="SI15" i="6"/>
  <c r="SU15" i="6"/>
  <c r="TG15" i="6"/>
  <c r="TS15" i="6"/>
  <c r="UE15" i="6"/>
  <c r="UU15" i="6"/>
  <c r="VG15" i="6"/>
  <c r="VO15" i="6"/>
  <c r="WA15" i="6"/>
  <c r="WM15" i="6"/>
  <c r="XC15" i="6"/>
  <c r="XW15" i="6"/>
  <c r="YI15" i="6"/>
  <c r="YU15" i="6"/>
  <c r="ZK15" i="6"/>
  <c r="ZW15" i="6"/>
  <c r="OP6" i="6"/>
  <c r="JY7" i="6"/>
  <c r="TY7" i="6"/>
  <c r="CV8" i="6"/>
  <c r="MR8" i="6"/>
  <c r="UL8" i="6"/>
  <c r="ZJ8" i="6"/>
  <c r="CQ9" i="6"/>
  <c r="FY9" i="6"/>
  <c r="IX9" i="6"/>
  <c r="LJ9" i="6"/>
  <c r="NV9" i="6"/>
  <c r="QH9" i="6"/>
  <c r="ST9" i="6"/>
  <c r="VF9" i="6"/>
  <c r="XR9" i="6"/>
  <c r="E10" i="6"/>
  <c r="BQ10" i="6"/>
  <c r="EC10" i="6"/>
  <c r="GO10" i="6"/>
  <c r="JA10" i="6"/>
  <c r="LM10" i="6"/>
  <c r="NY10" i="6"/>
  <c r="QK10" i="6"/>
  <c r="SW10" i="6"/>
  <c r="VI10" i="6"/>
  <c r="XU10" i="6"/>
  <c r="H11" i="6"/>
  <c r="BT11" i="6"/>
  <c r="EF11" i="6"/>
  <c r="GR11" i="6"/>
  <c r="ID11" i="6"/>
  <c r="JJ11" i="6"/>
  <c r="KP11" i="6"/>
  <c r="LV11" i="6"/>
  <c r="NB11" i="6"/>
  <c r="OH11" i="6"/>
  <c r="PN11" i="6"/>
  <c r="QT11" i="6"/>
  <c r="RZ11" i="6"/>
  <c r="TF11" i="6"/>
  <c r="UL11" i="6"/>
  <c r="VR11" i="6"/>
  <c r="WX11" i="6"/>
  <c r="YD11" i="6"/>
  <c r="ZD11" i="6"/>
  <c r="ZZ11" i="6"/>
  <c r="V12" i="6"/>
  <c r="AQ12" i="6"/>
  <c r="BM12" i="6"/>
  <c r="CH12" i="6"/>
  <c r="DC12" i="6"/>
  <c r="DY12" i="6"/>
  <c r="ET12" i="6"/>
  <c r="FO12" i="6"/>
  <c r="GK12" i="6"/>
  <c r="HF12" i="6"/>
  <c r="IA12" i="6"/>
  <c r="IW12" i="6"/>
  <c r="JM12" i="6"/>
  <c r="KC12" i="6"/>
  <c r="KS12" i="6"/>
  <c r="LI12" i="6"/>
  <c r="LY12" i="6"/>
  <c r="MO12" i="6"/>
  <c r="NE12" i="6"/>
  <c r="NU12" i="6"/>
  <c r="OK12" i="6"/>
  <c r="PA12" i="6"/>
  <c r="PQ12" i="6"/>
  <c r="QG12" i="6"/>
  <c r="QW12" i="6"/>
  <c r="RM12" i="6"/>
  <c r="SC12" i="6"/>
  <c r="SS12" i="6"/>
  <c r="TI12" i="6"/>
  <c r="TY12" i="6"/>
  <c r="UO12" i="6"/>
  <c r="VE12" i="6"/>
  <c r="VU12" i="6"/>
  <c r="WK12" i="6"/>
  <c r="XA12" i="6"/>
  <c r="XQ12" i="6"/>
  <c r="YG12" i="6"/>
  <c r="YW12" i="6"/>
  <c r="ZM12" i="6"/>
  <c r="D13" i="6"/>
  <c r="T13" i="6"/>
  <c r="AJ13" i="6"/>
  <c r="AZ13" i="6"/>
  <c r="BP13" i="6"/>
  <c r="CF13" i="6"/>
  <c r="CV13" i="6"/>
  <c r="DL13" i="6"/>
  <c r="EB13" i="6"/>
  <c r="ER13" i="6"/>
  <c r="FH13" i="6"/>
  <c r="FX13" i="6"/>
  <c r="GN13" i="6"/>
  <c r="HD13" i="6"/>
  <c r="HT13" i="6"/>
  <c r="IJ13" i="6"/>
  <c r="IZ13" i="6"/>
  <c r="JP13" i="6"/>
  <c r="KF13" i="6"/>
  <c r="KV13" i="6"/>
  <c r="LL13" i="6"/>
  <c r="MB13" i="6"/>
  <c r="MR13" i="6"/>
  <c r="NH13" i="6"/>
  <c r="NX13" i="6"/>
  <c r="ON13" i="6"/>
  <c r="PD13" i="6"/>
  <c r="PT13" i="6"/>
  <c r="QJ13" i="6"/>
  <c r="QZ13" i="6"/>
  <c r="RP13" i="6"/>
  <c r="SF13" i="6"/>
  <c r="SV13" i="6"/>
  <c r="TL13" i="6"/>
  <c r="UB13" i="6"/>
  <c r="UR13" i="6"/>
  <c r="VH13" i="6"/>
  <c r="VX13" i="6"/>
  <c r="WN13" i="6"/>
  <c r="XD13" i="6"/>
  <c r="XT13" i="6"/>
  <c r="YJ13" i="6"/>
  <c r="YZ13" i="6"/>
  <c r="ZP13" i="6"/>
  <c r="G14" i="6"/>
  <c r="W14" i="6"/>
  <c r="AM14" i="6"/>
  <c r="BC14" i="6"/>
  <c r="BS14" i="6"/>
  <c r="CI14" i="6"/>
  <c r="CY14" i="6"/>
  <c r="DO14" i="6"/>
  <c r="EE14" i="6"/>
  <c r="EU14" i="6"/>
  <c r="FK14" i="6"/>
  <c r="GA14" i="6"/>
  <c r="GQ14" i="6"/>
  <c r="HG14" i="6"/>
  <c r="HW14" i="6"/>
  <c r="IM14" i="6"/>
  <c r="JC14" i="6"/>
  <c r="JS14" i="6"/>
  <c r="KI14" i="6"/>
  <c r="KY14" i="6"/>
  <c r="LO14" i="6"/>
  <c r="ME14" i="6"/>
  <c r="MU14" i="6"/>
  <c r="NK14" i="6"/>
  <c r="OA14" i="6"/>
  <c r="OQ14" i="6"/>
  <c r="PG14" i="6"/>
  <c r="PW14" i="6"/>
  <c r="QM14" i="6"/>
  <c r="RC14" i="6"/>
  <c r="RS14" i="6"/>
  <c r="SI14" i="6"/>
  <c r="SY14" i="6"/>
  <c r="TO14" i="6"/>
  <c r="UE14" i="6"/>
  <c r="UU14" i="6"/>
  <c r="VK14" i="6"/>
  <c r="VW14" i="6"/>
  <c r="WE14" i="6"/>
  <c r="WM14" i="6"/>
  <c r="WU14" i="6"/>
  <c r="XC14" i="6"/>
  <c r="XK14" i="6"/>
  <c r="XS14" i="6"/>
  <c r="XY14" i="6"/>
  <c r="YD14" i="6"/>
  <c r="YI14" i="6"/>
  <c r="YO14" i="6"/>
  <c r="YT14" i="6"/>
  <c r="YY14" i="6"/>
  <c r="ZE14" i="6"/>
  <c r="ZJ14" i="6"/>
  <c r="ZO14" i="6"/>
  <c r="ZU14" i="6"/>
  <c r="ZZ14" i="6"/>
  <c r="F15" i="6"/>
  <c r="L15" i="6"/>
  <c r="Q15" i="6"/>
  <c r="V15" i="6"/>
  <c r="AB15" i="6"/>
  <c r="AG15" i="6"/>
  <c r="AL15" i="6"/>
  <c r="AR15" i="6"/>
  <c r="AW15" i="6"/>
  <c r="BB15" i="6"/>
  <c r="BH15" i="6"/>
  <c r="BM15" i="6"/>
  <c r="BR15" i="6"/>
  <c r="BX15" i="6"/>
  <c r="CC15" i="6"/>
  <c r="CH15" i="6"/>
  <c r="CN15" i="6"/>
  <c r="CS15" i="6"/>
  <c r="CX15" i="6"/>
  <c r="DD15" i="6"/>
  <c r="DI15" i="6"/>
  <c r="DN15" i="6"/>
  <c r="DT15" i="6"/>
  <c r="DY15" i="6"/>
  <c r="ED15" i="6"/>
  <c r="EJ15" i="6"/>
  <c r="EO15" i="6"/>
  <c r="ET15" i="6"/>
  <c r="EX15" i="6"/>
  <c r="FB15" i="6"/>
  <c r="FF15" i="6"/>
  <c r="FJ15" i="6"/>
  <c r="FN15" i="6"/>
  <c r="FR15" i="6"/>
  <c r="FV15" i="6"/>
  <c r="FZ15" i="6"/>
  <c r="GD15" i="6"/>
  <c r="GH15" i="6"/>
  <c r="GL15" i="6"/>
  <c r="GP15" i="6"/>
  <c r="GT15" i="6"/>
  <c r="GX15" i="6"/>
  <c r="HB15" i="6"/>
  <c r="HF15" i="6"/>
  <c r="HJ15" i="6"/>
  <c r="HN15" i="6"/>
  <c r="HR15" i="6"/>
  <c r="HV15" i="6"/>
  <c r="HZ15" i="6"/>
  <c r="ID15" i="6"/>
  <c r="IH15" i="6"/>
  <c r="IL15" i="6"/>
  <c r="IP15" i="6"/>
  <c r="IT15" i="6"/>
  <c r="IX15" i="6"/>
  <c r="JB15" i="6"/>
  <c r="JF15" i="6"/>
  <c r="JJ15" i="6"/>
  <c r="JN15" i="6"/>
  <c r="JR15" i="6"/>
  <c r="JV15" i="6"/>
  <c r="JZ15" i="6"/>
  <c r="KD15" i="6"/>
  <c r="KH15" i="6"/>
  <c r="KL15" i="6"/>
  <c r="KP15" i="6"/>
  <c r="KT15" i="6"/>
  <c r="KX15" i="6"/>
  <c r="LB15" i="6"/>
  <c r="LF15" i="6"/>
  <c r="LJ15" i="6"/>
  <c r="LN15" i="6"/>
  <c r="LR15" i="6"/>
  <c r="LV15" i="6"/>
  <c r="LZ15" i="6"/>
  <c r="MD15" i="6"/>
  <c r="MH15" i="6"/>
  <c r="ML15" i="6"/>
  <c r="MP15" i="6"/>
  <c r="MT15" i="6"/>
  <c r="MX15" i="6"/>
  <c r="NB15" i="6"/>
  <c r="NF15" i="6"/>
  <c r="NJ15" i="6"/>
  <c r="NN15" i="6"/>
  <c r="NR15" i="6"/>
  <c r="NV15" i="6"/>
  <c r="NZ15" i="6"/>
  <c r="OD15" i="6"/>
  <c r="OH15" i="6"/>
  <c r="OL15" i="6"/>
  <c r="OP15" i="6"/>
  <c r="OT15" i="6"/>
  <c r="OX15" i="6"/>
  <c r="PB15" i="6"/>
  <c r="PF15" i="6"/>
  <c r="PJ15" i="6"/>
  <c r="PN15" i="6"/>
  <c r="PR15" i="6"/>
  <c r="PV15" i="6"/>
  <c r="PZ15" i="6"/>
  <c r="QD15" i="6"/>
  <c r="QH15" i="6"/>
  <c r="QL15" i="6"/>
  <c r="QP15" i="6"/>
  <c r="QT15" i="6"/>
  <c r="QX15" i="6"/>
  <c r="RB15" i="6"/>
  <c r="RF15" i="6"/>
  <c r="RJ15" i="6"/>
  <c r="RN15" i="6"/>
  <c r="RR15" i="6"/>
  <c r="RV15" i="6"/>
  <c r="RZ15" i="6"/>
  <c r="SD15" i="6"/>
  <c r="SH15" i="6"/>
  <c r="SL15" i="6"/>
  <c r="SP15" i="6"/>
  <c r="ST15" i="6"/>
  <c r="SX15" i="6"/>
  <c r="TB15" i="6"/>
  <c r="TF15" i="6"/>
  <c r="TJ15" i="6"/>
  <c r="TN15" i="6"/>
  <c r="TR15" i="6"/>
  <c r="TV15" i="6"/>
  <c r="TZ15" i="6"/>
  <c r="UD15" i="6"/>
  <c r="UH15" i="6"/>
  <c r="UL15" i="6"/>
  <c r="UP15" i="6"/>
  <c r="UT15" i="6"/>
  <c r="UX15" i="6"/>
  <c r="VB15" i="6"/>
  <c r="VF15" i="6"/>
  <c r="VJ15" i="6"/>
  <c r="VN15" i="6"/>
  <c r="VR15" i="6"/>
  <c r="VV15" i="6"/>
  <c r="VZ15" i="6"/>
  <c r="WD15" i="6"/>
  <c r="WH15" i="6"/>
  <c r="WL15" i="6"/>
  <c r="WP15" i="6"/>
  <c r="WT15" i="6"/>
  <c r="WX15" i="6"/>
  <c r="XB15" i="6"/>
  <c r="XF15" i="6"/>
  <c r="XJ15" i="6"/>
  <c r="XN15" i="6"/>
  <c r="XR15" i="6"/>
  <c r="XV15" i="6"/>
  <c r="XZ15" i="6"/>
  <c r="YD15" i="6"/>
  <c r="YH15" i="6"/>
  <c r="YL15" i="6"/>
  <c r="YP15" i="6"/>
  <c r="YT15" i="6"/>
  <c r="YX15" i="6"/>
  <c r="ZB15" i="6"/>
  <c r="ZF15" i="6"/>
  <c r="ZJ15" i="6"/>
  <c r="ZN15" i="6"/>
  <c r="ZR15" i="6"/>
  <c r="ZV15" i="6"/>
  <c r="ZZ15" i="6"/>
  <c r="WK7" i="6"/>
  <c r="OO10" i="6"/>
  <c r="YK10" i="6"/>
  <c r="EV11" i="6"/>
  <c r="KX11" i="6"/>
  <c r="OP11" i="6"/>
  <c r="TN11" i="6"/>
  <c r="XF11" i="6"/>
  <c r="F12" i="6"/>
  <c r="BR12" i="6"/>
  <c r="ED12" i="6"/>
  <c r="HK12" i="6"/>
  <c r="JQ12" i="6"/>
  <c r="LM12" i="6"/>
  <c r="NI12" i="6"/>
  <c r="PE12" i="6"/>
  <c r="QK12" i="6"/>
  <c r="SG12" i="6"/>
  <c r="UC12" i="6"/>
  <c r="WO12" i="6"/>
  <c r="YK12" i="6"/>
  <c r="H13" i="6"/>
  <c r="BD13" i="6"/>
  <c r="CZ13" i="6"/>
  <c r="FL13" i="6"/>
  <c r="HH13" i="6"/>
  <c r="JD13" i="6"/>
  <c r="LP13" i="6"/>
  <c r="NL13" i="6"/>
  <c r="PH13" i="6"/>
  <c r="RD13" i="6"/>
  <c r="TP13" i="6"/>
  <c r="VL13" i="6"/>
  <c r="XH13" i="6"/>
  <c r="YN13" i="6"/>
  <c r="K14" i="6"/>
  <c r="BG14" i="6"/>
  <c r="DC14" i="6"/>
  <c r="EY14" i="6"/>
  <c r="GU14" i="6"/>
  <c r="JG14" i="6"/>
  <c r="LC14" i="6"/>
  <c r="MY14" i="6"/>
  <c r="OU14" i="6"/>
  <c r="QA14" i="6"/>
  <c r="RW14" i="6"/>
  <c r="TS14" i="6"/>
  <c r="VZ14" i="6"/>
  <c r="WX14" i="6"/>
  <c r="XU14" i="6"/>
  <c r="YK14" i="6"/>
  <c r="ZA14" i="6"/>
  <c r="ZV14" i="6"/>
  <c r="M15" i="6"/>
  <c r="AC15" i="6"/>
  <c r="AS15" i="6"/>
  <c r="BD15" i="6"/>
  <c r="BT15" i="6"/>
  <c r="CJ15" i="6"/>
  <c r="DE15" i="6"/>
  <c r="DU15" i="6"/>
  <c r="EP15" i="6"/>
  <c r="FC15" i="6"/>
  <c r="FO15" i="6"/>
  <c r="GA15" i="6"/>
  <c r="GM15" i="6"/>
  <c r="GY15" i="6"/>
  <c r="HO15" i="6"/>
  <c r="IA15" i="6"/>
  <c r="II15" i="6"/>
  <c r="IU15" i="6"/>
  <c r="JK15" i="6"/>
  <c r="JW15" i="6"/>
  <c r="KE15" i="6"/>
  <c r="KQ15" i="6"/>
  <c r="LG15" i="6"/>
  <c r="LS15" i="6"/>
  <c r="ME15" i="6"/>
  <c r="MU15" i="6"/>
  <c r="NG15" i="6"/>
  <c r="OA15" i="6"/>
  <c r="OM15" i="6"/>
  <c r="OY15" i="6"/>
  <c r="PK15" i="6"/>
  <c r="QA15" i="6"/>
  <c r="QM15" i="6"/>
  <c r="QY15" i="6"/>
  <c r="RK15" i="6"/>
  <c r="RW15" i="6"/>
  <c r="SE15" i="6"/>
  <c r="SQ15" i="6"/>
  <c r="TC15" i="6"/>
  <c r="TO15" i="6"/>
  <c r="UA15" i="6"/>
  <c r="UM15" i="6"/>
  <c r="VC15" i="6"/>
  <c r="VS15" i="6"/>
  <c r="WE15" i="6"/>
  <c r="WU15" i="6"/>
  <c r="XG15" i="6"/>
  <c r="XO15" i="6"/>
  <c r="YA15" i="6"/>
  <c r="YM15" i="6"/>
  <c r="ZC15" i="6"/>
  <c r="ZO15" i="6"/>
  <c r="A2" i="6"/>
  <c r="A6" i="6"/>
  <c r="A10" i="6"/>
  <c r="A14" i="6"/>
  <c r="A5" i="6"/>
  <c r="A3" i="6"/>
  <c r="A7" i="6"/>
  <c r="A11" i="6"/>
  <c r="A15" i="6"/>
  <c r="A9" i="6"/>
  <c r="A4" i="6"/>
  <c r="A8" i="6"/>
  <c r="A12" i="6"/>
  <c r="A13" i="6"/>
  <c r="A1" i="6"/>
  <c r="YA17" i="6"/>
  <c r="RO17" i="6"/>
  <c r="YZ17" i="6"/>
  <c r="NO17" i="6"/>
  <c r="TH17" i="6"/>
  <c r="YU17" i="6"/>
  <c r="WN17" i="6"/>
  <c r="TG17" i="6"/>
  <c r="OK17" i="6"/>
  <c r="JM17" i="6"/>
  <c r="ZB17" i="6"/>
  <c r="WW17" i="6"/>
  <c r="UK17" i="6"/>
  <c r="SQ17" i="6"/>
  <c r="OY17" i="6"/>
  <c r="KO17" i="6"/>
  <c r="DE17" i="6"/>
  <c r="YS17" i="6"/>
  <c r="WK17" i="6"/>
  <c r="TY17" i="6"/>
  <c r="PM17" i="6"/>
  <c r="LQ17" i="6"/>
  <c r="EG17" i="6"/>
  <c r="XB17" i="6"/>
  <c r="VF17" i="6"/>
  <c r="TJ17" i="6"/>
  <c r="RN17" i="6"/>
  <c r="PR17" i="6"/>
  <c r="NV17" i="6"/>
  <c r="LY17" i="6"/>
  <c r="II17" i="6"/>
  <c r="EQ17" i="6"/>
  <c r="AS17" i="6"/>
  <c r="BM17" i="6"/>
  <c r="RX17" i="6"/>
  <c r="QB17" i="6"/>
  <c r="OF17" i="6"/>
  <c r="MJ17" i="6"/>
  <c r="JC17" i="6"/>
  <c r="FK17" i="6"/>
  <c r="BS17" i="6"/>
  <c r="LD17" i="6"/>
  <c r="JX17" i="6"/>
  <c r="IR17" i="6"/>
  <c r="GF17" i="6"/>
  <c r="EJ17" i="6"/>
  <c r="DD17" i="6"/>
  <c r="BH17" i="6"/>
  <c r="AY17" i="6"/>
  <c r="C17" i="6"/>
  <c r="AT17" i="6"/>
  <c r="US17" i="6"/>
  <c r="TX17" i="6"/>
  <c r="TC17" i="6"/>
  <c r="YR17" i="6"/>
  <c r="EC17" i="6"/>
  <c r="ZZ17" i="6"/>
  <c r="XU17" i="6"/>
  <c r="UN17" i="6"/>
  <c r="QI17" i="6"/>
  <c r="KW17" i="6"/>
  <c r="YJ17" i="6"/>
  <c r="VD17" i="6"/>
  <c r="RG17" i="6"/>
  <c r="MI17" i="6"/>
  <c r="CO17" i="6"/>
  <c r="YV17" i="6"/>
  <c r="VT17" i="6"/>
  <c r="SE17" i="6"/>
  <c r="NG17" i="6"/>
  <c r="ES17" i="6"/>
  <c r="ZW17" i="6"/>
  <c r="ZG17" i="6"/>
  <c r="YQ17" i="6"/>
  <c r="XY17" i="6"/>
  <c r="XD17" i="6"/>
  <c r="WI17" i="6"/>
  <c r="VM17" i="6"/>
  <c r="UR17" i="6"/>
  <c r="TW17" i="6"/>
  <c r="TA17" i="6"/>
  <c r="RU17" i="6"/>
  <c r="QO17" i="6"/>
  <c r="PI17" i="6"/>
  <c r="OC17" i="6"/>
  <c r="MW17" i="6"/>
  <c r="LI17" i="6"/>
  <c r="IW17" i="6"/>
  <c r="GK17" i="6"/>
  <c r="DY17" i="6"/>
  <c r="ZN17" i="6"/>
  <c r="YX17" i="6"/>
  <c r="YH17" i="6"/>
  <c r="XM17" i="6"/>
  <c r="WR17" i="6"/>
  <c r="VW17" i="6"/>
  <c r="VA17" i="6"/>
  <c r="UF17" i="6"/>
  <c r="TK17" i="6"/>
  <c r="SI17" i="6"/>
  <c r="RC17" i="6"/>
  <c r="PW17" i="6"/>
  <c r="OQ17" i="6"/>
  <c r="NK17" i="6"/>
  <c r="ME17" i="6"/>
  <c r="JY17" i="6"/>
  <c r="HM17" i="6"/>
  <c r="FA17" i="6"/>
  <c r="BY17" i="6"/>
  <c r="ZU17" i="6"/>
  <c r="ZE17" i="6"/>
  <c r="YO17" i="6"/>
  <c r="XW17" i="6"/>
  <c r="XA17" i="6"/>
  <c r="WF17" i="6"/>
  <c r="VK17" i="6"/>
  <c r="UO17" i="6"/>
  <c r="TT17" i="6"/>
  <c r="SW17" i="6"/>
  <c r="RQ17" i="6"/>
  <c r="QK17" i="6"/>
  <c r="PE17" i="6"/>
  <c r="NY17" i="6"/>
  <c r="MS17" i="6"/>
  <c r="LA17" i="6"/>
  <c r="IO17" i="6"/>
  <c r="GC17" i="6"/>
  <c r="DQ17" i="6"/>
  <c r="YD17" i="6"/>
  <c r="XN17" i="6"/>
  <c r="WX17" i="6"/>
  <c r="WH17" i="6"/>
  <c r="VR17" i="6"/>
  <c r="VB17" i="6"/>
  <c r="UL17" i="6"/>
  <c r="TV17" i="6"/>
  <c r="TF17" i="6"/>
  <c r="SP17" i="6"/>
  <c r="RZ17" i="6"/>
  <c r="RJ17" i="6"/>
  <c r="QT17" i="6"/>
  <c r="QD17" i="6"/>
  <c r="PN17" i="6"/>
  <c r="OX17" i="6"/>
  <c r="OH17" i="6"/>
  <c r="NR17" i="6"/>
  <c r="NB17" i="6"/>
  <c r="ML17" i="6"/>
  <c r="LS17" i="6"/>
  <c r="KM17" i="6"/>
  <c r="JG17" i="6"/>
  <c r="IA17" i="6"/>
  <c r="GU17" i="6"/>
  <c r="FO17" i="6"/>
  <c r="EI17" i="6"/>
  <c r="DC17" i="6"/>
  <c r="BW17" i="6"/>
  <c r="AC17" i="6"/>
  <c r="CK17" i="6"/>
  <c r="BE17" i="6"/>
  <c r="SZ17" i="6"/>
  <c r="SJ17" i="6"/>
  <c r="RT17" i="6"/>
  <c r="RD17" i="6"/>
  <c r="QN17" i="6"/>
  <c r="PX17" i="6"/>
  <c r="PH17" i="6"/>
  <c r="OR17" i="6"/>
  <c r="OB17" i="6"/>
  <c r="NL17" i="6"/>
  <c r="MV17" i="6"/>
  <c r="MF17" i="6"/>
  <c r="LG17" i="6"/>
  <c r="KA17" i="6"/>
  <c r="IU17" i="6"/>
  <c r="HO17" i="6"/>
  <c r="GI17" i="6"/>
  <c r="FC17" i="6"/>
  <c r="DW17" i="6"/>
  <c r="CQ17" i="6"/>
  <c r="BK17" i="6"/>
  <c r="E17" i="6"/>
  <c r="LP17" i="6"/>
  <c r="KZ17" i="6"/>
  <c r="KJ17" i="6"/>
  <c r="JT17" i="6"/>
  <c r="JD17" i="6"/>
  <c r="IN17" i="6"/>
  <c r="HX17" i="6"/>
  <c r="HH17" i="6"/>
  <c r="GR17" i="6"/>
  <c r="GB17" i="6"/>
  <c r="FL17" i="6"/>
  <c r="EV17" i="6"/>
  <c r="EF17" i="6"/>
  <c r="DP17" i="6"/>
  <c r="CZ17" i="6"/>
  <c r="CJ17" i="6"/>
  <c r="BT17" i="6"/>
  <c r="BD17" i="6"/>
  <c r="AN17" i="6"/>
  <c r="X17" i="6"/>
  <c r="H17" i="6"/>
  <c r="AU17" i="6"/>
  <c r="AE17" i="6"/>
  <c r="O17" i="6"/>
  <c r="LR17" i="6"/>
  <c r="LB17" i="6"/>
  <c r="KL17" i="6"/>
  <c r="JV17" i="6"/>
  <c r="JF17" i="6"/>
  <c r="IP17" i="6"/>
  <c r="HZ17" i="6"/>
  <c r="HJ17" i="6"/>
  <c r="GT17" i="6"/>
  <c r="GD17" i="6"/>
  <c r="FN17" i="6"/>
  <c r="EX17" i="6"/>
  <c r="EH17" i="6"/>
  <c r="DR17" i="6"/>
  <c r="DB17" i="6"/>
  <c r="CL17" i="6"/>
  <c r="BV17" i="6"/>
  <c r="BF17" i="6"/>
  <c r="AP17" i="6"/>
  <c r="Z17" i="6"/>
  <c r="J17" i="6"/>
  <c r="XE17" i="6"/>
  <c r="WJ17" i="6"/>
  <c r="VI17" i="6"/>
  <c r="DM17" i="6"/>
  <c r="SM17" i="6"/>
  <c r="WO17" i="6"/>
  <c r="HE17" i="6"/>
  <c r="ZK17" i="6"/>
  <c r="XI17" i="6"/>
  <c r="UW17" i="6"/>
  <c r="SC17" i="6"/>
  <c r="PQ17" i="6"/>
  <c r="LW17" i="6"/>
  <c r="AW17" i="6"/>
  <c r="XS17" i="6"/>
  <c r="VG17" i="6"/>
  <c r="RK17" i="6"/>
  <c r="NS17" i="6"/>
  <c r="IC17" i="6"/>
  <c r="ZY17" i="6"/>
  <c r="YB17" i="6"/>
  <c r="VP17" i="6"/>
  <c r="RY17" i="6"/>
  <c r="OG17" i="6"/>
  <c r="JE17" i="6"/>
  <c r="Q17" i="6"/>
  <c r="WL17" i="6"/>
  <c r="UP17" i="6"/>
  <c r="ST17" i="6"/>
  <c r="QX17" i="6"/>
  <c r="PB17" i="6"/>
  <c r="NF17" i="6"/>
  <c r="KU17" i="6"/>
  <c r="HC17" i="6"/>
  <c r="CE17" i="6"/>
  <c r="SN17" i="6"/>
  <c r="QR17" i="6"/>
  <c r="OV17" i="6"/>
  <c r="MZ17" i="6"/>
  <c r="KI17" i="6"/>
  <c r="GQ17" i="6"/>
  <c r="CY17" i="6"/>
  <c r="U17" i="6"/>
  <c r="KN17" i="6"/>
  <c r="IB17" i="6"/>
  <c r="GV17" i="6"/>
  <c r="EZ17" i="6"/>
  <c r="CN17" i="6"/>
  <c r="AR17" i="6"/>
  <c r="L17" i="6"/>
  <c r="S17" i="6"/>
  <c r="KP17" i="6"/>
  <c r="JZ17" i="6"/>
  <c r="JJ17" i="6"/>
  <c r="IT17" i="6"/>
  <c r="ID17" i="6"/>
  <c r="HN17" i="6"/>
  <c r="GX17" i="6"/>
  <c r="GH17" i="6"/>
  <c r="FR17" i="6"/>
  <c r="FB17" i="6"/>
  <c r="EL17" i="6"/>
  <c r="DV17" i="6"/>
  <c r="DF17" i="6"/>
  <c r="CP17" i="6"/>
  <c r="BZ17" i="6"/>
  <c r="BJ17" i="6"/>
  <c r="AD17" i="6"/>
  <c r="LM17" i="6"/>
  <c r="PK17" i="6"/>
  <c r="OE17" i="6"/>
  <c r="VO17" i="6"/>
  <c r="ZR17" i="6"/>
  <c r="WZ17" i="6"/>
  <c r="TS17" i="6"/>
  <c r="PC17" i="6"/>
  <c r="IK17" i="6"/>
  <c r="ZX17" i="6"/>
  <c r="XP17" i="6"/>
  <c r="UI17" i="6"/>
  <c r="QA17" i="6"/>
  <c r="KG17" i="6"/>
  <c r="YF17" i="6"/>
  <c r="UY17" i="6"/>
  <c r="QY17" i="6"/>
  <c r="LZ17" i="6"/>
  <c r="BI17" i="6"/>
  <c r="ZS17" i="6"/>
  <c r="ZC17" i="6"/>
  <c r="YM17" i="6"/>
  <c r="XT17" i="6"/>
  <c r="WY17" i="6"/>
  <c r="WC17" i="6"/>
  <c r="VH17" i="6"/>
  <c r="UM17" i="6"/>
  <c r="TQ17" i="6"/>
  <c r="SS17" i="6"/>
  <c r="RM17" i="6"/>
  <c r="QG17" i="6"/>
  <c r="PA17" i="6"/>
  <c r="NU17" i="6"/>
  <c r="MO17" i="6"/>
  <c r="KS17" i="6"/>
  <c r="IG17" i="6"/>
  <c r="FU17" i="6"/>
  <c r="DI17" i="6"/>
  <c r="ZJ17" i="6"/>
  <c r="YT17" i="6"/>
  <c r="YC17" i="6"/>
  <c r="XH17" i="6"/>
  <c r="WM17" i="6"/>
  <c r="VQ17" i="6"/>
  <c r="UV17" i="6"/>
  <c r="UA17" i="6"/>
  <c r="TE17" i="6"/>
  <c r="SA17" i="6"/>
  <c r="QU17" i="6"/>
  <c r="PO17" i="6"/>
  <c r="OI17" i="6"/>
  <c r="NC17" i="6"/>
  <c r="LU17" i="6"/>
  <c r="JI17" i="6"/>
  <c r="GW17" i="6"/>
  <c r="EK17" i="6"/>
  <c r="AG17" i="6"/>
  <c r="ZQ17" i="6"/>
  <c r="ZA17" i="6"/>
  <c r="YK17" i="6"/>
  <c r="XQ17" i="6"/>
  <c r="WV17" i="6"/>
  <c r="WA17" i="6"/>
  <c r="VE17" i="6"/>
  <c r="UJ17" i="6"/>
  <c r="TO17" i="6"/>
  <c r="SO17" i="6"/>
  <c r="RI17" i="6"/>
  <c r="QC17" i="6"/>
  <c r="OW17" i="6"/>
  <c r="NQ17" i="6"/>
  <c r="MK17" i="6"/>
  <c r="KK17" i="6"/>
  <c r="HY17" i="6"/>
  <c r="FM17" i="6"/>
  <c r="CW17" i="6"/>
  <c r="XZ17" i="6"/>
  <c r="XJ17" i="6"/>
  <c r="WT17" i="6"/>
  <c r="WD17" i="6"/>
  <c r="VN17" i="6"/>
  <c r="UX17" i="6"/>
  <c r="UH17" i="6"/>
  <c r="TR17" i="6"/>
  <c r="TB17" i="6"/>
  <c r="SL17" i="6"/>
  <c r="RV17" i="6"/>
  <c r="RF17" i="6"/>
  <c r="QP17" i="6"/>
  <c r="PZ17" i="6"/>
  <c r="PJ17" i="6"/>
  <c r="OT17" i="6"/>
  <c r="OD17" i="6"/>
  <c r="NN17" i="6"/>
  <c r="MX17" i="6"/>
  <c r="MH17" i="6"/>
  <c r="LK17" i="6"/>
  <c r="KE17" i="6"/>
  <c r="IY17" i="6"/>
  <c r="HS17" i="6"/>
  <c r="GM17" i="6"/>
  <c r="FG17" i="6"/>
  <c r="EA17" i="6"/>
  <c r="CU17" i="6"/>
  <c r="BO17" i="6"/>
  <c r="M17" i="6"/>
  <c r="CC17" i="6"/>
  <c r="AO17" i="6"/>
  <c r="SV17" i="6"/>
  <c r="SF17" i="6"/>
  <c r="RP17" i="6"/>
  <c r="QZ17" i="6"/>
  <c r="QJ17" i="6"/>
  <c r="PT17" i="6"/>
  <c r="PD17" i="6"/>
  <c r="ON17" i="6"/>
  <c r="NX17" i="6"/>
  <c r="NH17" i="6"/>
  <c r="MR17" i="6"/>
  <c r="MA17" i="6"/>
  <c r="KY17" i="6"/>
  <c r="JS17" i="6"/>
  <c r="IM17" i="6"/>
  <c r="HG17" i="6"/>
  <c r="GA17" i="6"/>
  <c r="EU17" i="6"/>
  <c r="DO17" i="6"/>
  <c r="CI17" i="6"/>
  <c r="BA17" i="6"/>
  <c r="MB17" i="6"/>
  <c r="LL17" i="6"/>
  <c r="KV17" i="6"/>
  <c r="KF17" i="6"/>
  <c r="JP17" i="6"/>
  <c r="IZ17" i="6"/>
  <c r="IJ17" i="6"/>
  <c r="HT17" i="6"/>
  <c r="HD17" i="6"/>
  <c r="GN17" i="6"/>
  <c r="FX17" i="6"/>
  <c r="FH17" i="6"/>
  <c r="ER17" i="6"/>
  <c r="EB17" i="6"/>
  <c r="DL17" i="6"/>
  <c r="CV17" i="6"/>
  <c r="CF17" i="6"/>
  <c r="BP17" i="6"/>
  <c r="AZ17" i="6"/>
  <c r="AJ17" i="6"/>
  <c r="T17" i="6"/>
  <c r="D17" i="6"/>
  <c r="AQ17" i="6"/>
  <c r="AA17" i="6"/>
  <c r="K17" i="6"/>
  <c r="LN17" i="6"/>
  <c r="KX17" i="6"/>
  <c r="KH17" i="6"/>
  <c r="JR17" i="6"/>
  <c r="JB17" i="6"/>
  <c r="IL17" i="6"/>
  <c r="HV17" i="6"/>
  <c r="HF17" i="6"/>
  <c r="GP17" i="6"/>
  <c r="FZ17" i="6"/>
  <c r="FJ17" i="6"/>
  <c r="ET17" i="6"/>
  <c r="ED17" i="6"/>
  <c r="DN17" i="6"/>
  <c r="CX17" i="6"/>
  <c r="CH17" i="6"/>
  <c r="BR17" i="6"/>
  <c r="BB17" i="6"/>
  <c r="AL17" i="6"/>
  <c r="V17" i="6"/>
  <c r="F17" i="6"/>
  <c r="MY17" i="6"/>
  <c r="YN17" i="6"/>
  <c r="MQ17" i="6"/>
  <c r="VY17" i="6"/>
  <c r="FI17" i="6"/>
  <c r="ZL17" i="6"/>
  <c r="OM17" i="6"/>
  <c r="YE17" i="6"/>
  <c r="VS17" i="6"/>
  <c r="UB17" i="6"/>
  <c r="QW17" i="6"/>
  <c r="NE17" i="6"/>
  <c r="HA17" i="6"/>
  <c r="EO17" i="6"/>
  <c r="YL17" i="6"/>
  <c r="WB17" i="6"/>
  <c r="TP17" i="6"/>
  <c r="QE17" i="6"/>
  <c r="MM17" i="6"/>
  <c r="FQ17" i="6"/>
  <c r="ZI17" i="6"/>
  <c r="XG17" i="6"/>
  <c r="UU17" i="6"/>
  <c r="TD17" i="6"/>
  <c r="QS17" i="6"/>
  <c r="NA17" i="6"/>
  <c r="GS17" i="6"/>
  <c r="XR17" i="6"/>
  <c r="VV17" i="6"/>
  <c r="TZ17" i="6"/>
  <c r="SD17" i="6"/>
  <c r="QH17" i="6"/>
  <c r="OL17" i="6"/>
  <c r="MP17" i="6"/>
  <c r="JO17" i="6"/>
  <c r="FW17" i="6"/>
  <c r="DK17" i="6"/>
  <c r="CS17" i="6"/>
  <c r="I17" i="6"/>
  <c r="RH17" i="6"/>
  <c r="PL17" i="6"/>
  <c r="NP17" i="6"/>
  <c r="LO17" i="6"/>
  <c r="HW17" i="6"/>
  <c r="EE17" i="6"/>
  <c r="LT17" i="6"/>
  <c r="JH17" i="6"/>
  <c r="HL17" i="6"/>
  <c r="FP17" i="6"/>
  <c r="DT17" i="6"/>
  <c r="BX17" i="6"/>
  <c r="AB17" i="6"/>
  <c r="AI17" i="6"/>
  <c r="LF17" i="6"/>
  <c r="N17" i="6"/>
  <c r="QQ17" i="6"/>
  <c r="ZT17" i="6"/>
  <c r="JA17" i="6"/>
  <c r="ZH17" i="6"/>
  <c r="GO17" i="6"/>
  <c r="RW17" i="6"/>
  <c r="ZD17" i="6"/>
  <c r="WE17" i="6"/>
  <c r="SU17" i="6"/>
  <c r="NW17" i="6"/>
  <c r="FY17" i="6"/>
  <c r="ZP17" i="6"/>
  <c r="WU17" i="6"/>
  <c r="TM17" i="6"/>
  <c r="OU17" i="6"/>
  <c r="HU17" i="6"/>
  <c r="ZV17" i="6"/>
  <c r="XK17" i="6"/>
  <c r="UC17" i="6"/>
  <c r="PS17" i="6"/>
  <c r="JQ17" i="6"/>
  <c r="ZO17" i="6"/>
  <c r="YY17" i="6"/>
  <c r="YI17" i="6"/>
  <c r="XO17" i="6"/>
  <c r="WS17" i="6"/>
  <c r="VX17" i="6"/>
  <c r="VC17" i="6"/>
  <c r="UG17" i="6"/>
  <c r="TL17" i="6"/>
  <c r="SK17" i="6"/>
  <c r="RE17" i="6"/>
  <c r="PY17" i="6"/>
  <c r="OS17" i="6"/>
  <c r="NM17" i="6"/>
  <c r="MG17" i="6"/>
  <c r="KC17" i="6"/>
  <c r="HQ17" i="6"/>
  <c r="FE17" i="6"/>
  <c r="CG17" i="6"/>
  <c r="ZF17" i="6"/>
  <c r="YP17" i="6"/>
  <c r="XX17" i="6"/>
  <c r="XC17" i="6"/>
  <c r="WG17" i="6"/>
  <c r="VL17" i="6"/>
  <c r="UQ17" i="6"/>
  <c r="TU17" i="6"/>
  <c r="SY17" i="6"/>
  <c r="RS17" i="6"/>
  <c r="QM17" i="6"/>
  <c r="PG17" i="6"/>
  <c r="OA17" i="6"/>
  <c r="MU17" i="6"/>
  <c r="LE17" i="6"/>
  <c r="IS17" i="6"/>
  <c r="GG17" i="6"/>
  <c r="DU17" i="6"/>
  <c r="ZM17" i="6"/>
  <c r="YW17" i="6"/>
  <c r="YG17" i="6"/>
  <c r="XL17" i="6"/>
  <c r="WQ17" i="6"/>
  <c r="VU17" i="6"/>
  <c r="UZ17" i="6"/>
  <c r="UE17" i="6"/>
  <c r="TI17" i="6"/>
  <c r="SG17" i="6"/>
  <c r="RA17" i="6"/>
  <c r="PU17" i="6"/>
  <c r="OO17" i="6"/>
  <c r="NI17" i="6"/>
  <c r="MC17" i="6"/>
  <c r="JU17" i="6"/>
  <c r="HI17" i="6"/>
  <c r="EW17" i="6"/>
  <c r="BQ17" i="6"/>
  <c r="XV17" i="6"/>
  <c r="XF17" i="6"/>
  <c r="WP17" i="6"/>
  <c r="VZ17" i="6"/>
  <c r="VJ17" i="6"/>
  <c r="UT17" i="6"/>
  <c r="UD17" i="6"/>
  <c r="TN17" i="6"/>
  <c r="SX17" i="6"/>
  <c r="SH17" i="6"/>
  <c r="RR17" i="6"/>
  <c r="RB17" i="6"/>
  <c r="QL17" i="6"/>
  <c r="PV17" i="6"/>
  <c r="PF17" i="6"/>
  <c r="OP17" i="6"/>
  <c r="NZ17" i="6"/>
  <c r="NJ17" i="6"/>
  <c r="MT17" i="6"/>
  <c r="MD17" i="6"/>
  <c r="LC17" i="6"/>
  <c r="JW17" i="6"/>
  <c r="IQ17" i="6"/>
  <c r="HK17" i="6"/>
  <c r="GE17" i="6"/>
  <c r="EY17" i="6"/>
  <c r="DS17" i="6"/>
  <c r="CM17" i="6"/>
  <c r="BG17" i="6"/>
  <c r="DA17" i="6"/>
  <c r="BU17" i="6"/>
  <c r="Y17" i="6"/>
  <c r="SR17" i="6"/>
  <c r="SB17" i="6"/>
  <c r="RL17" i="6"/>
  <c r="QV17" i="6"/>
  <c r="QF17" i="6"/>
  <c r="PP17" i="6"/>
  <c r="OZ17" i="6"/>
  <c r="OJ17" i="6"/>
  <c r="NT17" i="6"/>
  <c r="ND17" i="6"/>
  <c r="MN17" i="6"/>
  <c r="LV17" i="6"/>
  <c r="KQ17" i="6"/>
  <c r="JK17" i="6"/>
  <c r="IE17" i="6"/>
  <c r="GY17" i="6"/>
  <c r="FS17" i="6"/>
  <c r="EM17" i="6"/>
  <c r="DG17" i="6"/>
  <c r="CA17" i="6"/>
  <c r="AK17" i="6"/>
  <c r="LX17" i="6"/>
  <c r="LH17" i="6"/>
  <c r="KR17" i="6"/>
  <c r="KB17" i="6"/>
  <c r="JL17" i="6"/>
  <c r="IV17" i="6"/>
  <c r="IF17" i="6"/>
  <c r="HP17" i="6"/>
  <c r="GZ17" i="6"/>
  <c r="GJ17" i="6"/>
  <c r="FT17" i="6"/>
  <c r="FD17" i="6"/>
  <c r="EN17" i="6"/>
  <c r="DX17" i="6"/>
  <c r="DH17" i="6"/>
  <c r="CR17" i="6"/>
  <c r="CB17" i="6"/>
  <c r="BL17" i="6"/>
  <c r="AV17" i="6"/>
  <c r="AF17" i="6"/>
  <c r="P17" i="6"/>
  <c r="BC17" i="6"/>
  <c r="AM17" i="6"/>
  <c r="W17" i="6"/>
  <c r="G17" i="6"/>
  <c r="LJ17" i="6"/>
  <c r="KT17" i="6"/>
  <c r="KD17" i="6"/>
  <c r="JN17" i="6"/>
  <c r="IX17" i="6"/>
  <c r="IH17" i="6"/>
  <c r="HR17" i="6"/>
  <c r="HB17" i="6"/>
  <c r="GL17" i="6"/>
  <c r="FV17" i="6"/>
  <c r="FF17" i="6"/>
  <c r="EP17" i="6"/>
  <c r="DZ17" i="6"/>
  <c r="DJ17" i="6"/>
  <c r="CT17" i="6"/>
  <c r="CD17" i="6"/>
  <c r="BN17" i="6"/>
  <c r="AX17" i="6"/>
  <c r="AH17" i="6"/>
  <c r="R17" i="6"/>
  <c r="B17" i="6"/>
  <c r="A17" i="6"/>
  <c r="C19" i="6"/>
  <c r="H11" i="2"/>
  <c r="H12" i="2"/>
  <c r="H13" i="2"/>
  <c r="H14" i="2"/>
  <c r="H15" i="2"/>
  <c r="H16" i="2"/>
  <c r="H17" i="2"/>
  <c r="H18" i="2"/>
  <c r="F11" i="2"/>
  <c r="F12" i="2"/>
  <c r="F13" i="2"/>
  <c r="F14" i="2"/>
  <c r="F15" i="2"/>
  <c r="F16" i="2"/>
  <c r="F17" i="2"/>
  <c r="F18" i="2"/>
  <c r="E11" i="2"/>
  <c r="E12" i="2"/>
  <c r="E13" i="2"/>
  <c r="E14" i="2"/>
  <c r="E15" i="2"/>
  <c r="E16" i="2"/>
  <c r="E17" i="2"/>
  <c r="E18" i="2"/>
  <c r="L20" i="2"/>
  <c r="E3" i="2"/>
  <c r="E4" i="2"/>
  <c r="E5" i="2"/>
  <c r="E6" i="2"/>
  <c r="E7" i="2"/>
  <c r="E8" i="2"/>
  <c r="E9" i="2"/>
  <c r="E10" i="2"/>
  <c r="E2" i="2"/>
  <c r="H2" i="2"/>
  <c r="H3" i="2"/>
  <c r="H4" i="2"/>
  <c r="H5" i="2"/>
  <c r="H6" i="2"/>
  <c r="H7" i="2"/>
  <c r="H8" i="2"/>
  <c r="H9" i="2"/>
  <c r="H10" i="2"/>
  <c r="L24" i="2"/>
  <c r="Q1" i="2"/>
  <c r="L26" i="2"/>
  <c r="L25" i="2"/>
  <c r="D17" i="1"/>
  <c r="E17" i="1"/>
  <c r="F17" i="1"/>
  <c r="G17" i="1"/>
  <c r="H17" i="1"/>
  <c r="I17" i="1"/>
  <c r="J17" i="1"/>
  <c r="K17" i="1"/>
  <c r="L17" i="1"/>
  <c r="Q2" i="2"/>
  <c r="F3" i="2"/>
  <c r="F4" i="2"/>
  <c r="F5" i="2"/>
  <c r="F6" i="2"/>
  <c r="F7" i="2"/>
  <c r="F8" i="2"/>
  <c r="F9" i="2"/>
  <c r="F10" i="2"/>
  <c r="F2" i="2"/>
  <c r="L21" i="2"/>
  <c r="G7" i="1"/>
  <c r="L7" i="1"/>
  <c r="E7" i="1"/>
  <c r="C7" i="1"/>
  <c r="E8" i="1"/>
  <c r="J16" i="6"/>
  <c r="QI16" i="6"/>
  <c r="VT16" i="6"/>
  <c r="XD16" i="6"/>
  <c r="MW16" i="6"/>
  <c r="XM16" i="6"/>
  <c r="JY16" i="6"/>
  <c r="NY16" i="6"/>
  <c r="VR16" i="6"/>
  <c r="OH16" i="6"/>
  <c r="DC16" i="6"/>
  <c r="OB16" i="6"/>
  <c r="DW16" i="6"/>
  <c r="GB16" i="6"/>
  <c r="AE16" i="6"/>
  <c r="HJ16" i="6"/>
  <c r="XE16" i="6"/>
  <c r="VI16" i="6"/>
  <c r="YZ16" i="6"/>
  <c r="FI16" i="6"/>
  <c r="OM16" i="6"/>
  <c r="YE16" i="6"/>
  <c r="UW16" i="6"/>
  <c r="QW16" i="6"/>
  <c r="LW16" i="6"/>
  <c r="AW16" i="6"/>
  <c r="WW16" i="6"/>
  <c r="TP16" i="6"/>
  <c r="OY16" i="6"/>
  <c r="IC16" i="6"/>
  <c r="ZI16" i="6"/>
  <c r="WK16" i="6"/>
  <c r="TD16" i="6"/>
  <c r="OG16" i="6"/>
  <c r="GS16" i="6"/>
  <c r="XB16" i="6"/>
  <c r="UP16" i="6"/>
  <c r="SD16" i="6"/>
  <c r="ZZ16" i="6"/>
  <c r="WI16" i="6"/>
  <c r="WR16" i="6"/>
  <c r="ME16" i="6"/>
  <c r="WF16" i="6"/>
  <c r="GC16" i="6"/>
  <c r="RJ16" i="6"/>
  <c r="JG16" i="6"/>
  <c r="SZ16" i="6"/>
  <c r="KA16" i="6"/>
  <c r="JT16" i="6"/>
  <c r="CZ16" i="6"/>
  <c r="JF16" i="6"/>
  <c r="DB16" i="6"/>
  <c r="LM16" i="6"/>
  <c r="ZR16" i="6"/>
  <c r="IK16" i="6"/>
  <c r="QA16" i="6"/>
  <c r="QY16" i="6"/>
  <c r="ZC16" i="6"/>
  <c r="WC16" i="6"/>
  <c r="SS16" i="6"/>
  <c r="NU16" i="6"/>
  <c r="FU16" i="6"/>
  <c r="YC16" i="6"/>
  <c r="UV16" i="6"/>
  <c r="QU16" i="6"/>
  <c r="LU16" i="6"/>
  <c r="AG16" i="6"/>
  <c r="XQ16" i="6"/>
  <c r="UJ16" i="6"/>
  <c r="QC16" i="6"/>
  <c r="KK16" i="6"/>
  <c r="XZ16" i="6"/>
  <c r="VN16" i="6"/>
  <c r="TB16" i="6"/>
  <c r="QP16" i="6"/>
  <c r="KW16" i="6"/>
  <c r="ZW16" i="6"/>
  <c r="LI16" i="6"/>
  <c r="UF16" i="6"/>
  <c r="BY16" i="6"/>
  <c r="TT16" i="6"/>
  <c r="XN16" i="6"/>
  <c r="OX16" i="6"/>
  <c r="AC16" i="6"/>
  <c r="MF16" i="6"/>
  <c r="US16" i="6"/>
  <c r="YJ16" i="6"/>
  <c r="SE16" i="6"/>
  <c r="VM16" i="6"/>
  <c r="IW16" i="6"/>
  <c r="VW16" i="6"/>
  <c r="XA16" i="6"/>
  <c r="YD16" i="6"/>
  <c r="TV16" i="6"/>
  <c r="LS16" i="6"/>
  <c r="BE16" i="6"/>
  <c r="MV16" i="6"/>
  <c r="LP16" i="6"/>
  <c r="EF16" i="6"/>
  <c r="O16" i="6"/>
  <c r="FN16" i="6"/>
  <c r="WJ16" i="6"/>
  <c r="RO16" i="6"/>
  <c r="VY16" i="6"/>
  <c r="ZL16" i="6"/>
  <c r="HE16" i="6"/>
  <c r="XI16" i="6"/>
  <c r="UB16" i="6"/>
  <c r="PQ16" i="6"/>
  <c r="JM16" i="6"/>
  <c r="ZB16" i="6"/>
  <c r="WB16" i="6"/>
  <c r="SQ16" i="6"/>
  <c r="NS16" i="6"/>
  <c r="FQ16" i="6"/>
  <c r="YS16" i="6"/>
  <c r="VP16" i="6"/>
  <c r="RY16" i="6"/>
  <c r="NA16" i="6"/>
  <c r="EG16" i="6"/>
  <c r="WL16" i="6"/>
  <c r="TZ16" i="6"/>
  <c r="RN16" i="6"/>
  <c r="UN16" i="6"/>
  <c r="UR16" i="6"/>
  <c r="VA16" i="6"/>
  <c r="FA16" i="6"/>
  <c r="RQ16" i="6"/>
  <c r="DQ16" i="6"/>
  <c r="PN16" i="6"/>
  <c r="FO16" i="6"/>
  <c r="QN16" i="6"/>
  <c r="GI16" i="6"/>
  <c r="HH16" i="6"/>
  <c r="BD16" i="6"/>
  <c r="HZ16" i="6"/>
  <c r="CL16" i="6"/>
  <c r="PK16" i="6"/>
  <c r="WZ16" i="6"/>
  <c r="ZX16" i="6"/>
  <c r="KG16" i="6"/>
  <c r="LZ16" i="6"/>
  <c r="YM16" i="6"/>
  <c r="VH16" i="6"/>
  <c r="RM16" i="6"/>
  <c r="MO16" i="6"/>
  <c r="DI16" i="6"/>
  <c r="XH16" i="6"/>
  <c r="UA16" i="6"/>
  <c r="PO16" i="6"/>
  <c r="JI16" i="6"/>
  <c r="ZQ16" i="6"/>
  <c r="WV16" i="6"/>
  <c r="TO16" i="6"/>
  <c r="OW16" i="6"/>
  <c r="HY16" i="6"/>
  <c r="EC16" i="6"/>
  <c r="VD16" i="6"/>
  <c r="ZG16" i="6"/>
  <c r="RU16" i="6"/>
  <c r="DY16" i="6"/>
  <c r="SI16" i="6"/>
  <c r="VK16" i="6"/>
  <c r="WX16" i="6"/>
  <c r="RZ16" i="6"/>
  <c r="IA16" i="6"/>
  <c r="RT16" i="6"/>
  <c r="LG16" i="6"/>
  <c r="JD16" i="6"/>
  <c r="BT16" i="6"/>
  <c r="KL16" i="6"/>
  <c r="BF16" i="6"/>
  <c r="MY16" i="6"/>
  <c r="MQ16" i="6"/>
  <c r="SM16" i="6"/>
  <c r="WO16" i="6"/>
  <c r="ZK16" i="6"/>
  <c r="WN16" i="6"/>
  <c r="TG16" i="6"/>
  <c r="OK16" i="6"/>
  <c r="HA16" i="6"/>
  <c r="YL16" i="6"/>
  <c r="VG16" i="6"/>
  <c r="RK16" i="6"/>
  <c r="MM16" i="6"/>
  <c r="DE16" i="6"/>
  <c r="YB16" i="6"/>
  <c r="UU16" i="6"/>
  <c r="QS16" i="6"/>
  <c r="LQ16" i="6"/>
  <c r="Q16" i="6"/>
  <c r="VV16" i="6"/>
  <c r="TJ16" i="6"/>
  <c r="QX16" i="6"/>
  <c r="MI16" i="6"/>
  <c r="TA16" i="6"/>
  <c r="TK16" i="6"/>
  <c r="ZU16" i="6"/>
  <c r="MS16" i="6"/>
  <c r="UL16" i="6"/>
  <c r="NR16" i="6"/>
  <c r="BW16" i="6"/>
  <c r="PH16" i="6"/>
  <c r="CQ16" i="6"/>
  <c r="FL16" i="6"/>
  <c r="AN16" i="6"/>
  <c r="GD16" i="6"/>
  <c r="BV16" i="6"/>
  <c r="OE16" i="6"/>
  <c r="TS16" i="6"/>
  <c r="XP16" i="6"/>
  <c r="YF16" i="6"/>
  <c r="BI16" i="6"/>
  <c r="XT16" i="6"/>
  <c r="UM16" i="6"/>
  <c r="QG16" i="6"/>
  <c r="KS16" i="6"/>
  <c r="ZJ16" i="6"/>
  <c r="WM16" i="6"/>
  <c r="TE16" i="6"/>
  <c r="OI16" i="6"/>
  <c r="GW16" i="6"/>
  <c r="ZA16" i="6"/>
  <c r="XU16" i="6"/>
  <c r="CO16" i="6"/>
  <c r="XY16" i="6"/>
  <c r="QO16" i="6"/>
  <c r="YX16" i="6"/>
  <c r="PW16" i="6"/>
  <c r="QK16" i="6"/>
  <c r="WH16" i="6"/>
  <c r="QD16" i="6"/>
  <c r="EI16" i="6"/>
  <c r="PX16" i="6"/>
  <c r="HO16" i="6"/>
  <c r="HX16" i="6"/>
  <c r="H16" i="6"/>
  <c r="IP16" i="6"/>
  <c r="YA16" i="6"/>
  <c r="YN16" i="6"/>
  <c r="DM16" i="6"/>
  <c r="NO16" i="6"/>
  <c r="TH16" i="6"/>
  <c r="YU16" i="6"/>
  <c r="VS16" i="6"/>
  <c r="SC16" i="6"/>
  <c r="NE16" i="6"/>
  <c r="EO16" i="6"/>
  <c r="XS16" i="6"/>
  <c r="UK16" i="6"/>
  <c r="QE16" i="6"/>
  <c r="KO16" i="6"/>
  <c r="ZY16" i="6"/>
  <c r="XG16" i="6"/>
  <c r="TY16" i="6"/>
  <c r="PM16" i="6"/>
  <c r="JE16" i="6"/>
  <c r="XR16" i="6"/>
  <c r="VF16" i="6"/>
  <c r="ST16" i="6"/>
  <c r="QH16" i="6"/>
  <c r="ES16" i="6"/>
  <c r="OC16" i="6"/>
  <c r="OQ16" i="6"/>
  <c r="YO16" i="6"/>
  <c r="LA16" i="6"/>
  <c r="SP16" i="6"/>
  <c r="ML16" i="6"/>
  <c r="CK16" i="6"/>
  <c r="NL16" i="6"/>
  <c r="E16" i="6"/>
  <c r="DP16" i="6"/>
  <c r="LR16" i="6"/>
  <c r="EH16" i="6"/>
  <c r="Z16" i="6"/>
  <c r="VO16" i="6"/>
  <c r="PC16" i="6"/>
  <c r="UI16" i="6"/>
  <c r="UY16" i="6"/>
  <c r="ZS16" i="6"/>
  <c r="WY16" i="6"/>
  <c r="TQ16" i="6"/>
  <c r="PA16" i="6"/>
  <c r="IG16" i="6"/>
  <c r="YT16" i="6"/>
  <c r="VQ16" i="6"/>
  <c r="SA16" i="6"/>
  <c r="NC16" i="6"/>
  <c r="EK16" i="6"/>
  <c r="YK16" i="6"/>
  <c r="VE16" i="6"/>
  <c r="RI16" i="6"/>
  <c r="MK16" i="6"/>
  <c r="CW16" i="6"/>
  <c r="WD16" i="6"/>
  <c r="TR16" i="6"/>
  <c r="RF16" i="6"/>
  <c r="YR16" i="6"/>
  <c r="NG16" i="6"/>
  <c r="PI16" i="6"/>
  <c r="YH16" i="6"/>
  <c r="HM16" i="6"/>
  <c r="UO16" i="6"/>
  <c r="IO16" i="6"/>
  <c r="QT16" i="6"/>
  <c r="GU16" i="6"/>
  <c r="OR16" i="6"/>
  <c r="BK16" i="6"/>
  <c r="WA16" i="6"/>
  <c r="XJ16" i="6"/>
  <c r="SL16" i="6"/>
  <c r="RG16" i="6"/>
  <c r="GK16" i="6"/>
  <c r="ZE16" i="6"/>
  <c r="VB16" i="6"/>
  <c r="SJ16" i="6"/>
  <c r="KZ16" i="6"/>
  <c r="EV16" i="6"/>
  <c r="SO16" i="6"/>
  <c r="WT16" i="6"/>
  <c r="RV16" i="6"/>
  <c r="YV16" i="6"/>
  <c r="ZN16" i="6"/>
  <c r="XW16" i="6"/>
  <c r="TF16" i="6"/>
  <c r="RD16" i="6"/>
  <c r="KJ16" i="6"/>
  <c r="CJ16" i="6"/>
  <c r="FM16" i="6"/>
  <c r="UH16" i="6"/>
  <c r="TC16" i="6"/>
  <c r="TW16" i="6"/>
  <c r="NK16" i="6"/>
  <c r="PE16" i="6"/>
  <c r="KM16" i="6"/>
  <c r="FC16" i="6"/>
  <c r="GR16" i="6"/>
  <c r="AU16" i="6"/>
  <c r="EX16" i="6"/>
  <c r="ZT16" i="6"/>
  <c r="RW16" i="6"/>
  <c r="NW16" i="6"/>
  <c r="TM16" i="6"/>
  <c r="XK16" i="6"/>
  <c r="ZO16" i="6"/>
  <c r="WS16" i="6"/>
  <c r="TL16" i="6"/>
  <c r="OS16" i="6"/>
  <c r="HQ16" i="6"/>
  <c r="YP16" i="6"/>
  <c r="VL16" i="6"/>
  <c r="RS16" i="6"/>
  <c r="MU16" i="6"/>
  <c r="DU16" i="6"/>
  <c r="XL16" i="6"/>
  <c r="UE16" i="6"/>
  <c r="PU16" i="6"/>
  <c r="JU16" i="6"/>
  <c r="XV16" i="6"/>
  <c r="VJ16" i="6"/>
  <c r="PR16" i="6"/>
  <c r="NF16" i="6"/>
  <c r="JO16" i="6"/>
  <c r="EQ16" i="6"/>
  <c r="CS16" i="6"/>
  <c r="RX16" i="6"/>
  <c r="PL16" i="6"/>
  <c r="MZ16" i="6"/>
  <c r="JC16" i="6"/>
  <c r="EE16" i="6"/>
  <c r="LT16" i="6"/>
  <c r="JH16" i="6"/>
  <c r="GV16" i="6"/>
  <c r="EJ16" i="6"/>
  <c r="BX16" i="6"/>
  <c r="L16" i="6"/>
  <c r="C16" i="6"/>
  <c r="JJ16" i="6"/>
  <c r="GX16" i="6"/>
  <c r="EL16" i="6"/>
  <c r="BZ16" i="6"/>
  <c r="N16" i="6"/>
  <c r="OD16" i="6"/>
  <c r="LK16" i="6"/>
  <c r="GM16" i="6"/>
  <c r="BO16" i="6"/>
  <c r="SV16" i="6"/>
  <c r="QJ16" i="6"/>
  <c r="NX16" i="6"/>
  <c r="KY16" i="6"/>
  <c r="GA16" i="6"/>
  <c r="BA16" i="6"/>
  <c r="KF16" i="6"/>
  <c r="HT16" i="6"/>
  <c r="FH16" i="6"/>
  <c r="CV16" i="6"/>
  <c r="AJ16" i="6"/>
  <c r="AA16" i="6"/>
  <c r="KH16" i="6"/>
  <c r="HV16" i="6"/>
  <c r="FJ16" i="6"/>
  <c r="CX16" i="6"/>
  <c r="AL16" i="6"/>
  <c r="SH16" i="6"/>
  <c r="PV16" i="6"/>
  <c r="NJ16" i="6"/>
  <c r="JW16" i="6"/>
  <c r="EY16" i="6"/>
  <c r="DA16" i="6"/>
  <c r="SB16" i="6"/>
  <c r="PP16" i="6"/>
  <c r="ND16" i="6"/>
  <c r="JK16" i="6"/>
  <c r="NQ16" i="6"/>
  <c r="RC16" i="6"/>
  <c r="IN16" i="6"/>
  <c r="GT16" i="6"/>
  <c r="JA16" i="6"/>
  <c r="WE16" i="6"/>
  <c r="WU16" i="6"/>
  <c r="UC16" i="6"/>
  <c r="YI16" i="6"/>
  <c r="UG16" i="6"/>
  <c r="NM16" i="6"/>
  <c r="CG16" i="6"/>
  <c r="WG16" i="6"/>
  <c r="QM16" i="6"/>
  <c r="IS16" i="6"/>
  <c r="YG16" i="6"/>
  <c r="TI16" i="6"/>
  <c r="NI16" i="6"/>
  <c r="BQ16" i="6"/>
  <c r="UT16" i="6"/>
  <c r="OL16" i="6"/>
  <c r="KU16" i="6"/>
  <c r="DK16" i="6"/>
  <c r="I16" i="6"/>
  <c r="QB16" i="6"/>
  <c r="MJ16" i="6"/>
  <c r="GQ16" i="6"/>
  <c r="U16" i="6"/>
  <c r="IR16" i="6"/>
  <c r="FP16" i="6"/>
  <c r="CN16" i="6"/>
  <c r="AY16" i="6"/>
  <c r="KP16" i="6"/>
  <c r="HN16" i="6"/>
  <c r="DV16" i="6"/>
  <c r="AT16" i="6"/>
  <c r="OT16" i="6"/>
  <c r="KE16" i="6"/>
  <c r="EA16" i="6"/>
  <c r="AO16" i="6"/>
  <c r="PT16" i="6"/>
  <c r="MR16" i="6"/>
  <c r="HG16" i="6"/>
  <c r="MB16" i="6"/>
  <c r="IZ16" i="6"/>
  <c r="FX16" i="6"/>
  <c r="CF16" i="6"/>
  <c r="D16" i="6"/>
  <c r="KX16" i="6"/>
  <c r="HF16" i="6"/>
  <c r="ED16" i="6"/>
  <c r="BB16" i="6"/>
  <c r="RR16" i="6"/>
  <c r="OP16" i="6"/>
  <c r="LC16" i="6"/>
  <c r="DS16" i="6"/>
  <c r="Y16" i="6"/>
  <c r="QF16" i="6"/>
  <c r="MN16" i="6"/>
  <c r="GY16" i="6"/>
  <c r="CA16" i="6"/>
  <c r="KR16" i="6"/>
  <c r="IF16" i="6"/>
  <c r="FT16" i="6"/>
  <c r="DH16" i="6"/>
  <c r="AV16" i="6"/>
  <c r="AM16" i="6"/>
  <c r="KT16" i="6"/>
  <c r="IH16" i="6"/>
  <c r="FV16" i="6"/>
  <c r="DJ16" i="6"/>
  <c r="AX16" i="6"/>
  <c r="A16" i="6"/>
  <c r="UX16" i="6"/>
  <c r="SW16" i="6"/>
  <c r="X16" i="6"/>
  <c r="DR16" i="6"/>
  <c r="ZH16" i="6"/>
  <c r="SU16" i="6"/>
  <c r="OU16" i="6"/>
  <c r="PS16" i="6"/>
  <c r="XO16" i="6"/>
  <c r="SK16" i="6"/>
  <c r="MG16" i="6"/>
  <c r="ZF16" i="6"/>
  <c r="UQ16" i="6"/>
  <c r="PG16" i="6"/>
  <c r="GG16" i="6"/>
  <c r="WQ16" i="6"/>
  <c r="SG16" i="6"/>
  <c r="MC16" i="6"/>
  <c r="XF16" i="6"/>
  <c r="UD16" i="6"/>
  <c r="NV16" i="6"/>
  <c r="II16" i="6"/>
  <c r="CE16" i="6"/>
  <c r="SN16" i="6"/>
  <c r="OV16" i="6"/>
  <c r="LO16" i="6"/>
  <c r="FK16" i="6"/>
  <c r="LD16" i="6"/>
  <c r="IB16" i="6"/>
  <c r="EZ16" i="6"/>
  <c r="BH16" i="6"/>
  <c r="AI16" i="6"/>
  <c r="JZ16" i="6"/>
  <c r="GH16" i="6"/>
  <c r="DF16" i="6"/>
  <c r="AD16" i="6"/>
  <c r="NN16" i="6"/>
  <c r="IY16" i="6"/>
  <c r="CU16" i="6"/>
  <c r="SF16" i="6"/>
  <c r="PD16" i="6"/>
  <c r="MA16" i="6"/>
  <c r="EU16" i="6"/>
  <c r="LL16" i="6"/>
  <c r="IJ16" i="6"/>
  <c r="ER16" i="6"/>
  <c r="BP16" i="6"/>
  <c r="AQ16" i="6"/>
  <c r="JR16" i="6"/>
  <c r="GP16" i="6"/>
  <c r="DN16" i="6"/>
  <c r="V16" i="6"/>
  <c r="RB16" i="6"/>
  <c r="NZ16" i="6"/>
  <c r="IQ16" i="6"/>
  <c r="CM16" i="6"/>
  <c r="SR16" i="6"/>
  <c r="OZ16" i="6"/>
  <c r="LV16" i="6"/>
  <c r="FS16" i="6"/>
  <c r="AK16" i="6"/>
  <c r="KB16" i="6"/>
  <c r="HP16" i="6"/>
  <c r="FD16" i="6"/>
  <c r="CR16" i="6"/>
  <c r="AF16" i="6"/>
  <c r="W16" i="6"/>
  <c r="KD16" i="6"/>
  <c r="HR16" i="6"/>
  <c r="FF16" i="6"/>
  <c r="CT16" i="6"/>
  <c r="AH16" i="6"/>
  <c r="TX16" i="6"/>
  <c r="NB16" i="6"/>
  <c r="LB16" i="6"/>
  <c r="AP16" i="6"/>
  <c r="GO16" i="6"/>
  <c r="FY16" i="6"/>
  <c r="HU16" i="6"/>
  <c r="JQ16" i="6"/>
  <c r="VX16" i="6"/>
  <c r="RE16" i="6"/>
  <c r="KC16" i="6"/>
  <c r="XX16" i="6"/>
  <c r="TU16" i="6"/>
  <c r="OA16" i="6"/>
  <c r="ZM16" i="6"/>
  <c r="VU16" i="6"/>
  <c r="RA16" i="6"/>
  <c r="HI16" i="6"/>
  <c r="WP16" i="6"/>
  <c r="TN16" i="6"/>
  <c r="MP16" i="6"/>
  <c r="HC16" i="6"/>
  <c r="AS16" i="6"/>
  <c r="RH16" i="6"/>
  <c r="OF16" i="6"/>
  <c r="KI16" i="6"/>
  <c r="CY16" i="6"/>
  <c r="KN16" i="6"/>
  <c r="HL16" i="6"/>
  <c r="DT16" i="6"/>
  <c r="AR16" i="6"/>
  <c r="S16" i="6"/>
  <c r="IT16" i="6"/>
  <c r="FR16" i="6"/>
  <c r="CP16" i="6"/>
  <c r="PZ16" i="6"/>
  <c r="MX16" i="6"/>
  <c r="HS16" i="6"/>
  <c r="M16" i="6"/>
  <c r="RP16" i="6"/>
  <c r="ON16" i="6"/>
  <c r="JS16" i="6"/>
  <c r="DO16" i="6"/>
  <c r="KV16" i="6"/>
  <c r="HD16" i="6"/>
  <c r="EB16" i="6"/>
  <c r="AZ16" i="6"/>
  <c r="K16" i="6"/>
  <c r="JB16" i="6"/>
  <c r="FZ16" i="6"/>
  <c r="CH16" i="6"/>
  <c r="F16" i="6"/>
  <c r="QL16" i="6"/>
  <c r="MT16" i="6"/>
  <c r="HK16" i="6"/>
  <c r="BG16" i="6"/>
  <c r="RL16" i="6"/>
  <c r="OJ16" i="6"/>
  <c r="KQ16" i="6"/>
  <c r="EM16" i="6"/>
  <c r="LX16" i="6"/>
  <c r="JL16" i="6"/>
  <c r="GZ16" i="6"/>
  <c r="EN16" i="6"/>
  <c r="CB16" i="6"/>
  <c r="P16" i="6"/>
  <c r="G16" i="6"/>
  <c r="JN16" i="6"/>
  <c r="HB16" i="6"/>
  <c r="EP16" i="6"/>
  <c r="CD16" i="6"/>
  <c r="R16" i="6"/>
  <c r="YQ16" i="6"/>
  <c r="IU16" i="6"/>
  <c r="JV16" i="6"/>
  <c r="QQ16" i="6"/>
  <c r="ZD16" i="6"/>
  <c r="ZP16" i="6"/>
  <c r="ZV16" i="6"/>
  <c r="YY16" i="6"/>
  <c r="VC16" i="6"/>
  <c r="PY16" i="6"/>
  <c r="FE16" i="6"/>
  <c r="XC16" i="6"/>
  <c r="SY16" i="6"/>
  <c r="LE16" i="6"/>
  <c r="YW16" i="6"/>
  <c r="UZ16" i="6"/>
  <c r="OO16" i="6"/>
  <c r="EW16" i="6"/>
  <c r="VZ16" i="6"/>
  <c r="PB16" i="6"/>
  <c r="LY16" i="6"/>
  <c r="FW16" i="6"/>
  <c r="BM16" i="6"/>
  <c r="QR16" i="6"/>
  <c r="NP16" i="6"/>
  <c r="HW16" i="6"/>
  <c r="BS16" i="6"/>
  <c r="JX16" i="6"/>
  <c r="GF16" i="6"/>
  <c r="DD16" i="6"/>
  <c r="AB16" i="6"/>
  <c r="LF16" i="6"/>
  <c r="ID16" i="6"/>
  <c r="FB16" i="6"/>
  <c r="BJ16" i="6"/>
  <c r="PJ16" i="6"/>
  <c r="MH16" i="6"/>
  <c r="FG16" i="6"/>
  <c r="CC16" i="6"/>
  <c r="QZ16" i="6"/>
  <c r="NH16" i="6"/>
  <c r="IM16" i="6"/>
  <c r="CI16" i="6"/>
  <c r="JP16" i="6"/>
  <c r="GN16" i="6"/>
  <c r="DL16" i="6"/>
  <c r="T16" i="6"/>
  <c r="LN16" i="6"/>
  <c r="IL16" i="6"/>
  <c r="ET16" i="6"/>
  <c r="BR16" i="6"/>
  <c r="SX16" i="6"/>
  <c r="PF16" i="6"/>
  <c r="MD16" i="6"/>
  <c r="GE16" i="6"/>
  <c r="BU16" i="6"/>
  <c r="QV16" i="6"/>
  <c r="NT16" i="6"/>
  <c r="IE16" i="6"/>
  <c r="DG16" i="6"/>
  <c r="LH16" i="6"/>
  <c r="IV16" i="6"/>
  <c r="GJ16" i="6"/>
  <c r="DX16" i="6"/>
  <c r="BL16" i="6"/>
  <c r="BC16" i="6"/>
  <c r="LJ16" i="6"/>
  <c r="IX16" i="6"/>
  <c r="GL16" i="6"/>
  <c r="DZ16" i="6"/>
  <c r="BN16" i="6"/>
  <c r="B16" i="6"/>
  <c r="L8" i="1"/>
  <c r="L3" i="1"/>
  <c r="I16" i="2"/>
  <c r="I14" i="2"/>
  <c r="I13" i="2"/>
  <c r="I12" i="2"/>
  <c r="I7" i="2"/>
  <c r="I10" i="2"/>
  <c r="I9" i="2"/>
  <c r="I8" i="2"/>
  <c r="I15" i="2"/>
  <c r="I17" i="2"/>
  <c r="I6" i="2"/>
  <c r="I5" i="2"/>
  <c r="I4" i="2"/>
  <c r="I11" i="2"/>
  <c r="I3" i="2"/>
  <c r="I2" i="2"/>
  <c r="I18" i="2"/>
  <c r="L29" i="2"/>
  <c r="L30" i="2"/>
  <c r="B34" i="1"/>
  <c r="C8" i="1"/>
  <c r="C20" i="6"/>
  <c r="I7" i="1"/>
  <c r="I8" i="1"/>
  <c r="Q5" i="2"/>
  <c r="Q9" i="2"/>
  <c r="B40" i="1"/>
  <c r="K7" i="1"/>
  <c r="K8" i="1"/>
  <c r="G8" i="1"/>
  <c r="Q11" i="2"/>
  <c r="Q10" i="2"/>
  <c r="Q15" i="2"/>
  <c r="Q14" i="2"/>
  <c r="Q19" i="2"/>
  <c r="Q20" i="2"/>
  <c r="Q25" i="2"/>
  <c r="Q30" i="2"/>
  <c r="Q35" i="2"/>
  <c r="Q40" i="2"/>
  <c r="Q16" i="2"/>
  <c r="Q24" i="2"/>
  <c r="Q29" i="2"/>
  <c r="Q34" i="2"/>
  <c r="Q39" i="2"/>
  <c r="Q44" i="2"/>
  <c r="Q21" i="2"/>
  <c r="Q45" i="2"/>
  <c r="Q49" i="2"/>
  <c r="Q26" i="2"/>
  <c r="Q50" i="2"/>
  <c r="Q54" i="2"/>
  <c r="Q31" i="2"/>
  <c r="Q55" i="2"/>
  <c r="Q36" i="2"/>
  <c r="Q41" i="2"/>
  <c r="Q46" i="2"/>
  <c r="Q56" i="2"/>
  <c r="Q51" i="2"/>
</calcChain>
</file>

<file path=xl/sharedStrings.xml><?xml version="1.0" encoding="utf-8"?>
<sst xmlns="http://schemas.openxmlformats.org/spreadsheetml/2006/main" count="144" uniqueCount="108">
  <si>
    <t>DIVIDEND</t>
  </si>
  <si>
    <t>SHARES</t>
  </si>
  <si>
    <t>ROIC</t>
  </si>
  <si>
    <t>YIELD</t>
  </si>
  <si>
    <t>H-MODEL</t>
  </si>
  <si>
    <t>10 YEAR TREASURY BONDS</t>
  </si>
  <si>
    <t>CURRENT INFLATION RATE</t>
  </si>
  <si>
    <t>DISCOUNT RATE</t>
  </si>
  <si>
    <t>GOODWILL AND INTANGIBLES</t>
  </si>
  <si>
    <t>TOTAL ASSETS</t>
  </si>
  <si>
    <t>TOTAL DEBT</t>
  </si>
  <si>
    <t>TOTAL LIABILITIES</t>
  </si>
  <si>
    <t>TOTAL INVESTED CASH</t>
  </si>
  <si>
    <t>NET TANGIBLE BOOK VALUE</t>
  </si>
  <si>
    <t>OPERATING CASH FLOW</t>
  </si>
  <si>
    <t>CAPITAL EXPENDITURES</t>
  </si>
  <si>
    <t>FREE CASH FLOW</t>
  </si>
  <si>
    <t>TOTAL</t>
  </si>
  <si>
    <t>STX</t>
  </si>
  <si>
    <t>TGT</t>
  </si>
  <si>
    <t>JWN</t>
  </si>
  <si>
    <t>KSS</t>
  </si>
  <si>
    <t>VZ</t>
  </si>
  <si>
    <t>F</t>
  </si>
  <si>
    <t>IBM</t>
  </si>
  <si>
    <t>DSW</t>
  </si>
  <si>
    <t>WSM</t>
  </si>
  <si>
    <t>MONTHLY</t>
  </si>
  <si>
    <t>YEARLY</t>
  </si>
  <si>
    <t>TOTAL INVESTED</t>
  </si>
  <si>
    <t>CURRENT EXPENSES</t>
  </si>
  <si>
    <t>AVERAGE YEILD</t>
  </si>
  <si>
    <t>YEARLY TOTAL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</si>
  <si>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</si>
  <si>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</si>
  <si>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</si>
  <si>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</si>
  <si>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</si>
  <si>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</si>
  <si>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</si>
  <si>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</si>
  <si>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</si>
  <si>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EXPENSE 10</t>
  </si>
  <si>
    <t>EXPENSE 11</t>
  </si>
  <si>
    <t>EXPENSE 12</t>
  </si>
  <si>
    <t>EXPENSE 13</t>
  </si>
  <si>
    <t>EXPENSE 14</t>
  </si>
  <si>
    <t>EXPENSE 15</t>
  </si>
  <si>
    <t>EXPENSE 16</t>
  </si>
  <si>
    <t>NEED TO INVEST</t>
  </si>
  <si>
    <t>STARTING CAPITAL</t>
  </si>
  <si>
    <t>CURRENT ANNUAL DIVIDENDS</t>
  </si>
  <si>
    <t>AVERAGE GROWTH RATE</t>
  </si>
  <si>
    <t>CURRENT AVERAGE YIELD</t>
  </si>
  <si>
    <t>YEARLY CAPITAL ADDITION</t>
  </si>
  <si>
    <t>PURCHASED</t>
  </si>
  <si>
    <t>% of PORTFOLIO</t>
  </si>
  <si>
    <t>ONE YEAR FROM NOW</t>
  </si>
  <si>
    <t>Projected annual dividends:</t>
  </si>
  <si>
    <t>TWO YEARS FROM NOW</t>
  </si>
  <si>
    <t>Projected dividend Yield (with growth):</t>
  </si>
  <si>
    <t>THREE YEARS FROM NOW</t>
  </si>
  <si>
    <t>FOUR YEARS FROM NOW</t>
  </si>
  <si>
    <t>FIVE YEARS FROM NOW</t>
  </si>
  <si>
    <t>SIX YEARS FROM NOW</t>
  </si>
  <si>
    <t>SEVEN YEARS FROM NOW</t>
  </si>
  <si>
    <t>EIGHT YEARS FROM NOW</t>
  </si>
  <si>
    <t>NINE YEARS FROM NOW</t>
  </si>
  <si>
    <t>TEN YEARS FROM NOW</t>
  </si>
  <si>
    <t>DIVIDEND TAX RATE</t>
  </si>
  <si>
    <t>PROJECTED DIVIDENDS</t>
  </si>
  <si>
    <t>Total invested with capital addition:</t>
  </si>
  <si>
    <t>GORDON</t>
  </si>
  <si>
    <t>MONTE CARLO DCF</t>
  </si>
  <si>
    <t>SECTOR:</t>
  </si>
  <si>
    <t>CURRENT PRICE:</t>
  </si>
  <si>
    <t>PRICE:</t>
  </si>
  <si>
    <t>FIRST STAGE</t>
  </si>
  <si>
    <t>SECOND STAGE</t>
  </si>
  <si>
    <t>YIELD:</t>
  </si>
  <si>
    <t>Average growth rate</t>
  </si>
  <si>
    <t>Average of the DCF RUNS</t>
  </si>
  <si>
    <t>3y</t>
  </si>
  <si>
    <t>5y</t>
  </si>
  <si>
    <t>payout net</t>
  </si>
  <si>
    <t>payout fcf</t>
  </si>
  <si>
    <t>LTM</t>
  </si>
  <si>
    <t>Share Count</t>
  </si>
  <si>
    <t>Dividend Per Share</t>
  </si>
  <si>
    <t>Dividends Payable</t>
  </si>
  <si>
    <t>8y</t>
  </si>
  <si>
    <t>DPS:</t>
  </si>
  <si>
    <t>CSCO</t>
  </si>
  <si>
    <t>3Y CAGR</t>
  </si>
  <si>
    <t>-</t>
  </si>
  <si>
    <t>MARGIN OF SAFTEY:</t>
  </si>
  <si>
    <t>3Y CAGR TWO-STAGE DCF</t>
  </si>
  <si>
    <t>THREE-STAGE DCF</t>
  </si>
  <si>
    <t>5Y CAGR TWO-STAGE DCF</t>
  </si>
  <si>
    <t>MODEL:</t>
  </si>
  <si>
    <t>Dividend growth rate</t>
  </si>
  <si>
    <t>Net income</t>
  </si>
  <si>
    <t>debt</t>
  </si>
  <si>
    <t>coverage ratio</t>
  </si>
  <si>
    <t>etc.</t>
  </si>
  <si>
    <t>ratio</t>
  </si>
  <si>
    <t>under the hood</t>
  </si>
  <si>
    <t>pfe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</si>
</sst>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48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2" applyFont="1"/>
    <xf numFmtId="10" fontId="0" fillId="0" borderId="0" xfId="3" applyNumberFormat="1" applyFont="1"/>
    <xf numFmtId="10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0" fontId="0" fillId="0" borderId="0" xfId="0" applyNumberFormat="1"/>
    <xf numFmtId="165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6" fillId="0" borderId="0" xfId="2" applyFont="1" applyAlignment="1">
      <alignment horizontal="center" vertical="center"/>
    </xf>
    <xf numFmtId="10" fontId="6" fillId="0" borderId="0" xfId="3" applyNumberFormat="1" applyFont="1" applyAlignment="1">
      <alignment horizontal="center" vertical="center"/>
    </xf>
    <xf numFmtId="44" fontId="0" fillId="0" borderId="0" xfId="0" applyNumberFormat="1"/>
    <xf numFmtId="0" fontId="5" fillId="0" borderId="0" xfId="0" applyFont="1" applyAlignment="1">
      <alignment horizontal="right" vertical="center"/>
    </xf>
    <xf numFmtId="44" fontId="6" fillId="0" borderId="0" xfId="2" applyFont="1"/>
    <xf numFmtId="0" fontId="7" fillId="0" borderId="0" xfId="0" applyFont="1" applyAlignment="1">
      <alignment horizontal="right" vertical="center"/>
    </xf>
    <xf numFmtId="44" fontId="0" fillId="0" borderId="0" xfId="0" applyNumberFormat="1" applyAlignment="1">
      <alignment horizontal="center" vertical="center"/>
    </xf>
    <xf numFmtId="44" fontId="2" fillId="0" borderId="0" xfId="2" applyFont="1"/>
    <xf numFmtId="44" fontId="2" fillId="0" borderId="0" xfId="0" applyNumberFormat="1" applyFont="1"/>
    <xf numFmtId="44" fontId="0" fillId="0" borderId="0" xfId="2" applyFont="1" applyAlignment="1">
      <alignment vertical="center"/>
    </xf>
    <xf numFmtId="44" fontId="7" fillId="0" borderId="0" xfId="2" applyFont="1" applyAlignment="1">
      <alignment horizontal="center" vertical="center"/>
    </xf>
    <xf numFmtId="44" fontId="5" fillId="0" borderId="0" xfId="0" applyNumberFormat="1" applyFont="1"/>
    <xf numFmtId="10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44" fontId="5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right" vertical="center" wrapText="1"/>
    </xf>
    <xf numFmtId="44" fontId="5" fillId="0" borderId="0" xfId="2" applyFont="1" applyAlignment="1">
      <alignment horizontal="center" vertical="center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right" vertical="center"/>
    </xf>
    <xf numFmtId="9" fontId="7" fillId="0" borderId="0" xfId="3" applyFont="1" applyAlignment="1">
      <alignment horizontal="right" vertical="center"/>
    </xf>
    <xf numFmtId="44" fontId="2" fillId="0" borderId="0" xfId="2" applyFont="1" applyAlignment="1">
      <alignment horizontal="center" vertical="center"/>
    </xf>
    <xf numFmtId="10" fontId="0" fillId="2" borderId="0" xfId="0" applyNumberFormat="1" applyFill="1"/>
    <xf numFmtId="44" fontId="0" fillId="2" borderId="0" xfId="0" applyNumberFormat="1" applyFill="1"/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44" fontId="11" fillId="0" borderId="0" xfId="2" applyFont="1" applyAlignment="1">
      <alignment horizontal="center"/>
    </xf>
    <xf numFmtId="10" fontId="12" fillId="0" borderId="0" xfId="3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9" fontId="0" fillId="0" borderId="0" xfId="3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44" fontId="10" fillId="0" borderId="12" xfId="2" applyFont="1" applyBorder="1" applyAlignment="1">
      <alignment vertical="center"/>
    </xf>
    <xf numFmtId="44" fontId="10" fillId="0" borderId="10" xfId="2" applyFont="1" applyBorder="1" applyAlignment="1">
      <alignment horizontal="right" vertical="center"/>
    </xf>
    <xf numFmtId="10" fontId="10" fillId="0" borderId="12" xfId="3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0" fontId="13" fillId="0" borderId="9" xfId="3" applyNumberFormat="1" applyFont="1" applyBorder="1" applyAlignment="1">
      <alignment horizontal="center"/>
    </xf>
    <xf numFmtId="44" fontId="13" fillId="0" borderId="1" xfId="2" applyFont="1" applyBorder="1" applyAlignment="1">
      <alignment horizontal="center" vertical="center"/>
    </xf>
    <xf numFmtId="10" fontId="13" fillId="0" borderId="6" xfId="3" applyNumberFormat="1" applyFont="1" applyBorder="1" applyAlignment="1">
      <alignment horizontal="center"/>
    </xf>
    <xf numFmtId="10" fontId="13" fillId="0" borderId="7" xfId="3" applyNumberFormat="1" applyFont="1" applyBorder="1" applyAlignment="1">
      <alignment horizontal="center"/>
    </xf>
    <xf numFmtId="44" fontId="13" fillId="0" borderId="10" xfId="2" applyFont="1" applyBorder="1" applyAlignment="1">
      <alignment horizontal="center" vertical="center"/>
    </xf>
    <xf numFmtId="44" fontId="13" fillId="0" borderId="12" xfId="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10" xfId="0" applyFont="1" applyBorder="1" applyAlignment="1">
      <alignment horizontal="right" vertical="center"/>
    </xf>
    <xf numFmtId="0" fontId="13" fillId="0" borderId="12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44" fontId="13" fillId="0" borderId="10" xfId="0" applyNumberFormat="1" applyFont="1" applyBorder="1" applyAlignment="1">
      <alignment horizontal="center" vertical="center"/>
    </xf>
    <xf numFmtId="44" fontId="13" fillId="0" borderId="12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44" fontId="0" fillId="0" borderId="0" xfId="0" applyNumberForma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8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r/finbox/excel-addin/finboxio.instal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I_Credentials"/>
    </sheetNames>
    <definedNames>
      <definedName name="FNBX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D9" sqref="D9"/>
    </sheetView>
  </sheetViews>
  <sheetFormatPr defaultColWidth="8.85546875"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44"/>
  <sheetViews>
    <sheetView tabSelected="1" workbookViewId="0">
      <selection activeCell="D14" sqref="D14"/>
    </sheetView>
  </sheetViews>
  <sheetFormatPr defaultColWidth="8.85546875" defaultRowHeight="15" x14ac:dyDescent="0.25"/>
  <cols>
    <col min="1" max="12" width="18.7109375" customWidth="1"/>
    <col min="15" max="15" width="7.85546875" customWidth="1"/>
  </cols>
  <sheetData>
    <row r="1" spans="1:12" ht="61.5" x14ac:dyDescent="0.25">
      <c r="A1" s="58" t="s">
        <v>107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0"/>
    </row>
    <row r="2" spans="1:12" ht="26.25" x14ac:dyDescent="0.4">
      <c r="A2" s="61" t="str">
        <f ca="1">[1]!FNBX($A$1,"name")</f>
        <v>Pfizer, Inc.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3"/>
    </row>
    <row r="3" spans="1:12" ht="26.25" x14ac:dyDescent="0.4">
      <c r="A3" s="46" t="s">
        <v>74</v>
      </c>
      <c r="B3" s="62" t="str">
        <f ca="1">[1]!FNBX($A$1,"sector")</f>
        <v>Healthcare</v>
      </c>
      <c r="C3" s="62"/>
      <c r="D3" s="62"/>
      <c r="E3" s="63"/>
      <c r="F3" s="76" t="s">
        <v>75</v>
      </c>
      <c r="G3" s="77"/>
      <c r="H3" s="47">
        <f ca="1">[1]!FNBX($A$1,"stock_price_latest")</f>
        <v>33</v>
      </c>
      <c r="I3" s="48" t="s">
        <v>91</v>
      </c>
      <c r="J3" s="47">
        <f ca="1">[1]!FNBX($A$1,"DIVIDEND")</f>
        <v>1.28</v>
      </c>
      <c r="K3" s="48" t="s">
        <v>79</v>
      </c>
      <c r="L3" s="49">
        <f ca="1">SUM(J3/H3)</f>
        <v>3.8787878787878788E-2</v>
      </c>
    </row>
    <row r="4" spans="1:12" ht="15" customHeight="1" x14ac:dyDescent="0.2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6"/>
    </row>
    <row r="5" spans="1:12" ht="15" customHeight="1" x14ac:dyDescent="0.25">
      <c r="A5" s="67"/>
      <c r="B5" s="68"/>
      <c r="C5" s="68"/>
      <c r="D5" s="68"/>
      <c r="E5" s="68"/>
      <c r="F5" s="68"/>
      <c r="G5" s="68"/>
      <c r="H5" s="68"/>
      <c r="I5" s="68"/>
      <c r="J5" s="68"/>
      <c r="K5" s="68"/>
      <c r="L5" s="69"/>
    </row>
    <row r="6" spans="1:12" ht="21" x14ac:dyDescent="0.25">
      <c r="A6" s="70" t="s">
        <v>99</v>
      </c>
      <c r="B6" s="71"/>
      <c r="C6" s="72" t="s">
        <v>96</v>
      </c>
      <c r="D6" s="73"/>
      <c r="E6" s="72" t="s">
        <v>98</v>
      </c>
      <c r="F6" s="73"/>
      <c r="G6" s="72" t="s">
        <v>97</v>
      </c>
      <c r="H6" s="73"/>
      <c r="I6" s="72" t="s">
        <v>73</v>
      </c>
      <c r="J6" s="73"/>
      <c r="K6" s="50" t="s">
        <v>4</v>
      </c>
      <c r="L6" s="50" t="s">
        <v>72</v>
      </c>
    </row>
    <row r="7" spans="1:12" ht="21" x14ac:dyDescent="0.25">
      <c r="A7" s="70" t="s">
        <v>76</v>
      </c>
      <c r="B7" s="71"/>
      <c r="C7" s="55">
        <f ca="1">IF($E$12=0,SUM((($J$3*(((1))^1))/((1+($B$42))^1))+(($J$3*(((1))^2))/((1+($B$42))^2))+(($J$3*(((1))^3))/((1+($B$42))^3))+((($J$3*(((1))^3))/((1+($B$42))^3))/($B$42-$B$43))),SUM((($J$3*((1+($E$12))^1))/((1+($B$42))^1))+(($J$3*((1+($E$12))^2))/((1+($B$42))^2))+(($J$3*((1+($E$12))^3))/((1+($B$42))^3))+((($J$3*((1+($E$12))^3))/((1+($B$42))^3))/($B$42-$B$43))))</f>
        <v>45.114613103714689</v>
      </c>
      <c r="D7" s="56"/>
      <c r="E7" s="55">
        <f ca="1">IF($F$12=0,SUM((($J$3*(((1))^1))/((1+($B$42))^1))+(($J$3*(((1))^2))/((1+($B$42))^2))+(($J$3*(((1))^3))/((1+($B$42))^3))+((($J$3*(((1))^3))/((1+($B$42))^3))/($B$42-$B$43))),SUM((($J$3*((1+($F$12))^1))/((1+($B$42))^1))+(($J$3*((1+($F$12))^2))/((1+($B$42))^2))+(($J$3*((1+($F$12))^3))/((1+($B$42))^3))+((($J$3*((1+($F$12))^3))/((1+($B$42))^3))/($B$42-$B$43))))</f>
        <v>46.185007826493283</v>
      </c>
      <c r="F7" s="56"/>
      <c r="G7" s="55">
        <f ca="1">IF($E$12=0,SUM((($J$3*(((1))^1))/((1+($B$42))^1))+(($J$3*(((1))^2))/((1+($B$42))^2))+(($J$3*(((1))^3))/((1+($B$42))^3))+((($J$3*(((1))^3))/((1+($B$42))^3))/($B$42-$B$43))),SUM((($J$3*((1+($E$12))^1))/((1+($B$42))^1))+(($J$3*((1+($E$12))^2))/((1+($B$42))^2))+(($J$3*((1+($E$12))^3))/((1+($B$42))^3))+(($J$3*((1+($E$12))^3)*((1+($E$12/2))^1))/((1+($B$42))^4))+(($J$3*((1+($E$12))^3)*((1+($E$12/2))^2))/((1+($B$42))^5))+(($J$3*((1+($E$12))^3)*((1+($E$12/2))^3))/((1+($B$42))^6))+(($J$3*((1+($E$12))^3)*((1+($E$12/2))^4))/((1+($B$42))^7))+(($J$3*((1+($E$12))^3)*((1+($E$12/2))^5))/((1+($B$42))^8))+(($J$3*((1+($E$12))^3)*((1+($E$12/2))^6))/((1+($B$42))^9))+(($J$3*((1+($E$12))^3)*((1+($E$12/2))^7))/((1+($B$42))^10))+((($J$3*((1+($E$12))^3)*((1+($E$12/2))^7))/((1+($B$42))^10))/($B$42-$B$43))))</f>
        <v>49.565239436773524</v>
      </c>
      <c r="H7" s="56"/>
      <c r="I7" s="74">
        <f ca="1">SUM('MONTE CARLO'!C20)</f>
        <v>45.838013528986515</v>
      </c>
      <c r="J7" s="75"/>
      <c r="K7" s="52">
        <f ca="1">SUM(((J3*(1+B41))/(B42-B41))+((J3*1.5*(B40-B41))/(B42-B41)))</f>
        <v>51.990840347753597</v>
      </c>
      <c r="L7" s="52">
        <f ca="1">SUM(J3/(B42-B41))</f>
        <v>51.199999999999996</v>
      </c>
    </row>
    <row r="8" spans="1:12" ht="21" x14ac:dyDescent="0.35">
      <c r="A8" s="70" t="s">
        <v>95</v>
      </c>
      <c r="B8" s="71"/>
      <c r="C8" s="53">
        <f ca="1">SUM((C7-$H$3)/$H$3)</f>
        <v>0.36710948799135418</v>
      </c>
      <c r="D8" s="54"/>
      <c r="E8" s="53">
        <f ca="1">SUM((C7-$H$3)/$H$3)</f>
        <v>0.36710948799135418</v>
      </c>
      <c r="F8" s="54"/>
      <c r="G8" s="53">
        <f ca="1">SUM((G7-$H$3)/$H$3)</f>
        <v>0.50197695262950071</v>
      </c>
      <c r="H8" s="54"/>
      <c r="I8" s="53">
        <f ca="1">SUM((I7-$H$3)/$H$3)</f>
        <v>0.38903071299959135</v>
      </c>
      <c r="J8" s="54"/>
      <c r="K8" s="51">
        <f ca="1">SUM((K7-$H$3)/$H$3)</f>
        <v>0.57548001053798781</v>
      </c>
      <c r="L8" s="51">
        <f ca="1">SUM((L7-$H$3)/$H$3)</f>
        <v>0.5515151515151514</v>
      </c>
    </row>
    <row r="11" spans="1:12" ht="18.75" x14ac:dyDescent="0.3">
      <c r="A11" s="36" t="s">
        <v>105</v>
      </c>
      <c r="B11" s="36" t="s">
        <v>2</v>
      </c>
      <c r="C11" s="36" t="s">
        <v>102</v>
      </c>
      <c r="D11" s="37" t="s">
        <v>103</v>
      </c>
      <c r="E11" s="37" t="s">
        <v>82</v>
      </c>
      <c r="F11" s="38" t="s">
        <v>83</v>
      </c>
      <c r="G11" s="38" t="s">
        <v>90</v>
      </c>
      <c r="H11" s="37" t="s">
        <v>84</v>
      </c>
      <c r="I11" s="37" t="s">
        <v>85</v>
      </c>
      <c r="J11" s="37" t="s">
        <v>104</v>
      </c>
      <c r="K11" s="37" t="s">
        <v>104</v>
      </c>
      <c r="L11" s="37" t="s">
        <v>104</v>
      </c>
    </row>
    <row r="12" spans="1:12" ht="18.75" x14ac:dyDescent="0.3">
      <c r="A12" s="39"/>
      <c r="B12" s="39">
        <f ca="1">SUM(B38/B33)</f>
        <v>0.13431819066526529</v>
      </c>
      <c r="C12" s="39"/>
      <c r="D12" s="40"/>
      <c r="E12" s="40">
        <f ca="1">IFERROR(SUM(((C20/F20)^(1/3))-1),0)</f>
        <v>7.5747658057259137E-2</v>
      </c>
      <c r="F12" s="40">
        <f ca="1">IFERROR(SUM(((C20/H20)^(1/5))-1),0)</f>
        <v>8.4441569984509801E-2</v>
      </c>
      <c r="G12" s="40">
        <f ca="1">IFERROR(SUM(((C20/K20)^(1/8))-1),0)</f>
        <v>-7.8502261203323709E-3</v>
      </c>
      <c r="H12" s="40">
        <f ca="1">SUM((B18*-1)/B22)</f>
        <v>1.0150726226363387</v>
      </c>
      <c r="I12" s="40">
        <f ca="1">SUM((B18*-1)/B38)</f>
        <v>0.53673380669468196</v>
      </c>
    </row>
    <row r="16" spans="1:12" x14ac:dyDescent="0.25">
      <c r="A16" s="57" t="s">
        <v>106</v>
      </c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</row>
    <row r="17" spans="1:18" ht="15.75" x14ac:dyDescent="0.25">
      <c r="B17" s="29" t="s">
        <v>86</v>
      </c>
      <c r="C17" s="45">
        <f ca="1">[1]!FNBX($A$1,"period_end_date","fy")</f>
        <v>42735</v>
      </c>
      <c r="D17" s="45">
        <f t="shared" ref="D17:L17" ca="1" si="0">IFERROR(EOMONTH(C17,-12),"NA")</f>
        <v>42369</v>
      </c>
      <c r="E17" s="45">
        <f t="shared" ca="1" si="0"/>
        <v>42004</v>
      </c>
      <c r="F17" s="45">
        <f t="shared" ca="1" si="0"/>
        <v>41639</v>
      </c>
      <c r="G17" s="45">
        <f t="shared" ca="1" si="0"/>
        <v>41274</v>
      </c>
      <c r="H17" s="45">
        <f t="shared" ca="1" si="0"/>
        <v>40908</v>
      </c>
      <c r="I17" s="45">
        <f t="shared" ca="1" si="0"/>
        <v>40543</v>
      </c>
      <c r="J17" s="45">
        <f t="shared" ca="1" si="0"/>
        <v>40178</v>
      </c>
      <c r="K17" s="45">
        <f t="shared" ca="1" si="0"/>
        <v>39813</v>
      </c>
      <c r="L17" s="45">
        <f t="shared" ca="1" si="0"/>
        <v>39447</v>
      </c>
    </row>
    <row r="18" spans="1:18" x14ac:dyDescent="0.25">
      <c r="A18" s="41" t="s">
        <v>89</v>
      </c>
      <c r="B18" s="20">
        <f ca="1">IFERROR([1]!FNBX($A$1,"dividends_common","LTM"),0)</f>
        <v>-7408</v>
      </c>
      <c r="C18" s="20">
        <f ca="1">IFERROR([1]!FNBX($A$1,"dividends_common","FY"),0)</f>
        <v>-7317</v>
      </c>
      <c r="D18" s="20">
        <f ca="1">IFERROR([1]!FNBX($A$1,"dividends_common","FY-1"),0)</f>
        <v>-6940</v>
      </c>
      <c r="E18" s="20">
        <f ca="1">IFERROR([1]!FNBX($A$1,"dividends_common","FY-2"),0)</f>
        <v>-6609</v>
      </c>
      <c r="F18" s="20">
        <f ca="1">IFERROR([1]!FNBX($A$1,"dividends_common","FY-3"),0)</f>
        <v>-6580</v>
      </c>
      <c r="G18" s="20">
        <f ca="1">IFERROR([1]!FNBX($A$1,"dividends_common","FY-4"),0)</f>
        <v>-6534</v>
      </c>
      <c r="H18" s="20">
        <f ca="1">IFERROR([1]!FNBX($A$1,"dividends_common","FY-5"),0)</f>
        <v>-6234</v>
      </c>
      <c r="I18" s="20">
        <f ca="1">IFERROR([1]!FNBX($A$1,"dividends_common","FY-6"),0)</f>
        <v>-6088</v>
      </c>
      <c r="J18" s="20">
        <f ca="1">IFERROR([1]!FNBX($A$1,"dividends_common","FY-7"),0)</f>
        <v>-5548</v>
      </c>
      <c r="K18" s="20">
        <f ca="1">IFERROR([1]!FNBX($A$1,"dividends_common","FY-8"),0)</f>
        <v>-8541</v>
      </c>
      <c r="L18" s="20">
        <f ca="1">IFERROR([1]!FNBX($A$1,"dividends_common","FY-9"),0)</f>
        <v>-7975</v>
      </c>
    </row>
    <row r="19" spans="1:18" x14ac:dyDescent="0.25">
      <c r="A19" s="41" t="s">
        <v>87</v>
      </c>
      <c r="B19" s="43">
        <f ca="1">[1]!FNBX($A$1,"shares_out_diluted_wavg","LTM")</f>
        <v>6092</v>
      </c>
      <c r="C19" s="42">
        <f ca="1">[1]!FNBX($A$1,"shares_out_diluted_wavg","FY")</f>
        <v>6159</v>
      </c>
      <c r="D19" s="42">
        <f ca="1">[1]!FNBX($A$1,"shares_out_diluted_wavg","FY-1")</f>
        <v>6257</v>
      </c>
      <c r="E19" s="42">
        <f ca="1">[1]!FNBX($A$1,"shares_out_diluted_wavg","FY-2")</f>
        <v>6424</v>
      </c>
      <c r="F19" s="42">
        <f ca="1">[1]!FNBX($A$1,"shares_out_diluted_wavg","FY-3")</f>
        <v>6895</v>
      </c>
      <c r="G19" s="42">
        <f ca="1">[1]!FNBX($A$1,"shares_out_diluted_wavg","FY-4")</f>
        <v>7508</v>
      </c>
      <c r="H19" s="42">
        <f ca="1">[1]!FNBX($A$1,"shares_out_diluted_wavg","FY-5")</f>
        <v>7870</v>
      </c>
      <c r="I19" s="42">
        <f ca="1">[1]!FNBX($A$1,"shares_out_diluted_wavg","FY-6")</f>
        <v>8074</v>
      </c>
      <c r="J19" s="42">
        <f ca="1">[1]!FNBX($A$1,"shares_out_diluted_wavg","FY-7")</f>
        <v>7045</v>
      </c>
      <c r="K19" s="42">
        <f ca="1">[1]!FNBX($A$1,"shares_out_diluted_wavg","FY-8")</f>
        <v>6750</v>
      </c>
      <c r="L19" s="42">
        <f ca="1">[1]!FNBX($A$1,"shares_out_diluted_wavg","FY-9")</f>
        <v>6939</v>
      </c>
    </row>
    <row r="20" spans="1:18" x14ac:dyDescent="0.25">
      <c r="A20" s="41" t="s">
        <v>88</v>
      </c>
      <c r="B20" s="20">
        <f t="shared" ref="B20:L20" ca="1" si="1">IFERROR(((B18*-1)/B19),0)</f>
        <v>1.2160210111621799</v>
      </c>
      <c r="C20" s="20">
        <f t="shared" ca="1" si="1"/>
        <v>1.1880175353141744</v>
      </c>
      <c r="D20" s="20">
        <f t="shared" ca="1" si="1"/>
        <v>1.1091577433274733</v>
      </c>
      <c r="E20" s="20">
        <f t="shared" ca="1" si="1"/>
        <v>1.0287982565379825</v>
      </c>
      <c r="F20" s="20">
        <f t="shared" ca="1" si="1"/>
        <v>0.95431472081218272</v>
      </c>
      <c r="G20" s="20">
        <f t="shared" ca="1" si="1"/>
        <v>0.87027171017581251</v>
      </c>
      <c r="H20" s="20">
        <f t="shared" ca="1" si="1"/>
        <v>0.79212198221092756</v>
      </c>
      <c r="I20" s="20">
        <f t="shared" ca="1" si="1"/>
        <v>0.75402526628684663</v>
      </c>
      <c r="J20" s="20">
        <f t="shared" ca="1" si="1"/>
        <v>0.78750887154009941</v>
      </c>
      <c r="K20" s="20">
        <f t="shared" ca="1" si="1"/>
        <v>1.2653333333333334</v>
      </c>
      <c r="L20" s="20">
        <f t="shared" ca="1" si="1"/>
        <v>1.1493010520247875</v>
      </c>
    </row>
    <row r="21" spans="1:18" x14ac:dyDescent="0.25">
      <c r="A21" s="41" t="s">
        <v>100</v>
      </c>
      <c r="B21" s="44">
        <f t="shared" ref="B21:J21" ca="1" si="2">IFERROR(((B20-C20)/C20),0)</f>
        <v>2.3571601441556036E-2</v>
      </c>
      <c r="C21" s="44">
        <f t="shared" ca="1" si="2"/>
        <v>7.1098806694638167E-2</v>
      </c>
      <c r="D21" s="44">
        <f t="shared" ca="1" si="2"/>
        <v>7.8110053432544832E-2</v>
      </c>
      <c r="E21" s="44">
        <f t="shared" ca="1" si="2"/>
        <v>7.8049236904162558E-2</v>
      </c>
      <c r="F21" s="44">
        <f t="shared" ca="1" si="2"/>
        <v>9.6571001508703319E-2</v>
      </c>
      <c r="G21" s="44">
        <f t="shared" ca="1" si="2"/>
        <v>9.8658703734944592E-2</v>
      </c>
      <c r="H21" s="44">
        <f t="shared" ca="1" si="2"/>
        <v>5.0524455382889195E-2</v>
      </c>
      <c r="I21" s="44">
        <f t="shared" ca="1" si="2"/>
        <v>-4.2518384825011864E-2</v>
      </c>
      <c r="J21" s="44">
        <f t="shared" ca="1" si="2"/>
        <v>-0.37762734072173393</v>
      </c>
      <c r="K21" s="44">
        <f ca="1">IFERROR(((K20-L20)/L20),0)</f>
        <v>0.10095899686520378</v>
      </c>
      <c r="L21" s="42"/>
    </row>
    <row r="22" spans="1:18" x14ac:dyDescent="0.25">
      <c r="A22" s="41" t="s">
        <v>101</v>
      </c>
      <c r="B22" s="1">
        <f ca="1">IFERROR([1]!FNBX($A$1,"ni","LTM"),0)</f>
        <v>7298</v>
      </c>
    </row>
    <row r="23" spans="1:18" x14ac:dyDescent="0.25">
      <c r="P23" s="35"/>
    </row>
    <row r="24" spans="1:18" x14ac:dyDescent="0.25">
      <c r="A24" s="5"/>
      <c r="O24" s="4"/>
      <c r="P24" s="4"/>
      <c r="Q24" s="2"/>
    </row>
    <row r="25" spans="1:18" x14ac:dyDescent="0.25">
      <c r="A25" s="5"/>
      <c r="O25" s="4"/>
      <c r="P25" s="4"/>
      <c r="Q25" s="2"/>
    </row>
    <row r="26" spans="1:18" x14ac:dyDescent="0.25">
      <c r="A26" s="5"/>
      <c r="O26" s="35"/>
      <c r="P26" s="35"/>
      <c r="Q26" s="2"/>
    </row>
    <row r="27" spans="1:18" x14ac:dyDescent="0.25">
      <c r="A27" s="6"/>
      <c r="O27" s="35"/>
      <c r="P27" s="35"/>
    </row>
    <row r="28" spans="1:18" x14ac:dyDescent="0.25">
      <c r="A28" s="5" t="s">
        <v>8</v>
      </c>
      <c r="B28" s="1">
        <f ca="1">[1]!FNBX($A$1,"goodwill_intangibles","Q")</f>
        <v>107083</v>
      </c>
      <c r="O28" s="35"/>
      <c r="P28" s="35"/>
      <c r="Q28" s="2"/>
    </row>
    <row r="29" spans="1:18" x14ac:dyDescent="0.25">
      <c r="A29" s="5" t="s">
        <v>9</v>
      </c>
      <c r="B29" s="1">
        <f ca="1">[1]!FNBX($A$1,"assets","Q")</f>
        <v>168784</v>
      </c>
      <c r="O29" s="35"/>
      <c r="P29" s="35"/>
      <c r="Q29" s="1"/>
      <c r="R29" s="2"/>
    </row>
    <row r="30" spans="1:18" x14ac:dyDescent="0.25">
      <c r="A30" s="5" t="s">
        <v>10</v>
      </c>
      <c r="B30" s="1">
        <f ca="1">[1]!FNBX($A$1,"DEBT","Q")</f>
        <v>44010</v>
      </c>
      <c r="O30" s="35"/>
      <c r="P30" s="35"/>
      <c r="Q30" s="1"/>
      <c r="R30" s="2"/>
    </row>
    <row r="31" spans="1:18" x14ac:dyDescent="0.25">
      <c r="A31" s="5" t="s">
        <v>11</v>
      </c>
      <c r="B31" s="1">
        <f ca="1">[1]!FNBX($A$1,"liabilities","Q")</f>
        <v>110038</v>
      </c>
      <c r="O31" s="35"/>
      <c r="P31" s="35"/>
      <c r="Q31" s="1"/>
      <c r="R31" s="2"/>
    </row>
    <row r="32" spans="1:18" x14ac:dyDescent="0.25">
      <c r="A32" s="5"/>
      <c r="B32" s="1"/>
      <c r="O32" s="35"/>
      <c r="P32" s="35"/>
    </row>
    <row r="33" spans="1:3" x14ac:dyDescent="0.25">
      <c r="A33" s="5" t="s">
        <v>12</v>
      </c>
      <c r="B33" s="1">
        <f ca="1">SUM((B29-B31)+B30)</f>
        <v>102756</v>
      </c>
    </row>
    <row r="34" spans="1:3" x14ac:dyDescent="0.25">
      <c r="A34" s="5" t="s">
        <v>13</v>
      </c>
      <c r="B34" s="1">
        <f ca="1">IF(ISERROR(B28)=TRUE,SUM((B29-0)-B31),SUM((B29-B28)-B31))</f>
        <v>-48337</v>
      </c>
    </row>
    <row r="35" spans="1:3" x14ac:dyDescent="0.25">
      <c r="A35" s="5"/>
      <c r="B35" s="1"/>
    </row>
    <row r="36" spans="1:3" x14ac:dyDescent="0.25">
      <c r="A36" s="5" t="s">
        <v>14</v>
      </c>
      <c r="B36" s="1">
        <f ca="1">[1]!FNBX($A$1,"cash_from_operations","LTM")</f>
        <v>15682</v>
      </c>
    </row>
    <row r="37" spans="1:3" x14ac:dyDescent="0.25">
      <c r="A37" s="5" t="s">
        <v>15</v>
      </c>
      <c r="B37" s="1">
        <f ca="1">[1]!FNBX($A$1,"CAPEX","LTM")</f>
        <v>1880</v>
      </c>
    </row>
    <row r="38" spans="1:3" x14ac:dyDescent="0.25">
      <c r="A38" s="5" t="s">
        <v>16</v>
      </c>
      <c r="B38" s="1">
        <f ca="1">SUM(B36-B37)</f>
        <v>13802</v>
      </c>
    </row>
    <row r="39" spans="1:3" x14ac:dyDescent="0.25">
      <c r="A39" s="5"/>
    </row>
    <row r="40" spans="1:3" x14ac:dyDescent="0.25">
      <c r="A40" s="5" t="s">
        <v>77</v>
      </c>
      <c r="B40" s="3">
        <f ca="1">IF(ISERROR(C40)=TRUE,0.075,IF(C40&gt;=0.15,0.15,C40))</f>
        <v>2.0297400361374951E-2</v>
      </c>
      <c r="C40" s="3">
        <f ca="1">SUM((((([1]!FNBX($A$1,"dividends_common","FY-1")*-1)/$B$19)/(([1]!FNBX($A$1,"dividends_common","FY-4")*-1)/$B$19))^(1/3))-1)</f>
        <v>2.0297400361374951E-2</v>
      </c>
    </row>
    <row r="41" spans="1:3" x14ac:dyDescent="0.25">
      <c r="A41" s="5" t="s">
        <v>78</v>
      </c>
      <c r="B41" s="3">
        <v>0.03</v>
      </c>
    </row>
    <row r="42" spans="1:3" x14ac:dyDescent="0.25">
      <c r="A42" s="5" t="s">
        <v>7</v>
      </c>
      <c r="B42" s="3">
        <v>5.5E-2</v>
      </c>
    </row>
    <row r="43" spans="1:3" x14ac:dyDescent="0.25">
      <c r="A43" s="5" t="s">
        <v>6</v>
      </c>
      <c r="B43" s="3">
        <v>2.1999999999999999E-2</v>
      </c>
    </row>
    <row r="44" spans="1:3" x14ac:dyDescent="0.25">
      <c r="A44" s="5" t="s">
        <v>5</v>
      </c>
      <c r="B44" s="3">
        <v>2.3E-2</v>
      </c>
    </row>
  </sheetData>
  <mergeCells count="21">
    <mergeCell ref="F3:G3"/>
    <mergeCell ref="A6:B6"/>
    <mergeCell ref="G6:H6"/>
    <mergeCell ref="C6:D6"/>
    <mergeCell ref="E6:F6"/>
    <mergeCell ref="E8:F8"/>
    <mergeCell ref="G7:H7"/>
    <mergeCell ref="G8:H8"/>
    <mergeCell ref="A16:L16"/>
    <mergeCell ref="A1:L1"/>
    <mergeCell ref="A2:L2"/>
    <mergeCell ref="A4:L5"/>
    <mergeCell ref="A8:B8"/>
    <mergeCell ref="A7:B7"/>
    <mergeCell ref="I6:J6"/>
    <mergeCell ref="I7:J7"/>
    <mergeCell ref="I8:J8"/>
    <mergeCell ref="C7:D7"/>
    <mergeCell ref="C8:D8"/>
    <mergeCell ref="E7:F7"/>
    <mergeCell ref="B3:E3"/>
  </mergeCells>
  <conditionalFormatting sqref="C8 K8:L8 G8 I8">
    <cfRule type="cellIs" dxfId="7" priority="5" operator="between">
      <formula>0</formula>
      <formula>0.15</formula>
    </cfRule>
    <cfRule type="cellIs" dxfId="6" priority="6" operator="between">
      <formula>0</formula>
      <formula>-0.15</formula>
    </cfRule>
    <cfRule type="cellIs" dxfId="5" priority="7" operator="lessThanOrEqual">
      <formula>-0.15</formula>
    </cfRule>
    <cfRule type="cellIs" dxfId="4" priority="8" operator="greaterThanOrEqual">
      <formula>0.15</formula>
    </cfRule>
  </conditionalFormatting>
  <conditionalFormatting sqref="E8">
    <cfRule type="cellIs" dxfId="3" priority="1" operator="between">
      <formula>0</formula>
      <formula>0.15</formula>
    </cfRule>
    <cfRule type="cellIs" dxfId="2" priority="2" operator="between">
      <formula>0</formula>
      <formula>-0.15</formula>
    </cfRule>
    <cfRule type="cellIs" dxfId="1" priority="3" operator="lessThanOrEqual">
      <formula>-0.15</formula>
    </cfRule>
    <cfRule type="cellIs" dxfId="0" priority="4" operator="greaterThanOrEqual">
      <formula>0.15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56"/>
  <sheetViews>
    <sheetView workbookViewId="0">
      <selection activeCell="Q5" sqref="Q5"/>
    </sheetView>
  </sheetViews>
  <sheetFormatPr defaultColWidth="8.85546875" defaultRowHeight="15" x14ac:dyDescent="0.25"/>
  <cols>
    <col min="2" max="2" width="8.42578125" bestFit="1" customWidth="1"/>
    <col min="3" max="3" width="12.7109375" bestFit="1" customWidth="1"/>
    <col min="4" max="4" width="10.42578125" bestFit="1" customWidth="1"/>
    <col min="5" max="5" width="11.42578125" bestFit="1" customWidth="1"/>
    <col min="7" max="7" width="15.7109375" bestFit="1" customWidth="1"/>
    <col min="8" max="8" width="17.42578125" bestFit="1" customWidth="1"/>
    <col min="9" max="9" width="17" bestFit="1" customWidth="1"/>
    <col min="11" max="11" width="19" bestFit="1" customWidth="1"/>
    <col min="12" max="12" width="14.28515625" bestFit="1" customWidth="1"/>
    <col min="14" max="14" width="14.28515625" bestFit="1" customWidth="1"/>
    <col min="16" max="16" width="14.28515625" bestFit="1" customWidth="1"/>
    <col min="17" max="17" width="24" bestFit="1" customWidth="1"/>
  </cols>
  <sheetData>
    <row r="1" spans="1:17" ht="15.75" x14ac:dyDescent="0.25">
      <c r="B1" s="9" t="s">
        <v>1</v>
      </c>
      <c r="C1" s="9" t="s">
        <v>55</v>
      </c>
      <c r="D1" s="9" t="s">
        <v>0</v>
      </c>
      <c r="E1" s="24" t="s">
        <v>17</v>
      </c>
      <c r="F1" s="9" t="s">
        <v>3</v>
      </c>
      <c r="G1" s="9" t="s">
        <v>93</v>
      </c>
      <c r="H1" s="9" t="s">
        <v>29</v>
      </c>
      <c r="I1" s="9" t="s">
        <v>56</v>
      </c>
      <c r="K1" s="78" t="s">
        <v>30</v>
      </c>
      <c r="L1" s="78"/>
      <c r="N1" s="80" t="s">
        <v>50</v>
      </c>
      <c r="O1" s="80"/>
      <c r="P1" s="80"/>
      <c r="Q1" s="27">
        <f>SUM(L24)</f>
        <v>2026.09</v>
      </c>
    </row>
    <row r="2" spans="1:17" ht="15.75" x14ac:dyDescent="0.25">
      <c r="A2" s="16" t="s">
        <v>18</v>
      </c>
      <c r="B2" s="10">
        <v>3</v>
      </c>
      <c r="C2" s="11">
        <v>38.79</v>
      </c>
      <c r="D2" s="11">
        <v>2.52</v>
      </c>
      <c r="E2" s="1">
        <f>SUM(D2*B2)</f>
        <v>7.5600000000000005</v>
      </c>
      <c r="F2" s="2">
        <f t="shared" ref="F2:F10" si="0">SUM(D2/C2)</f>
        <v>6.4965197215777259E-2</v>
      </c>
      <c r="G2" s="12">
        <v>0.1</v>
      </c>
      <c r="H2" s="1">
        <f>SUM(C2*B2)</f>
        <v>116.37</v>
      </c>
      <c r="I2" s="3">
        <f t="shared" ref="I2:I18" si="1">SUM(H2/SUM($H$2:$H$18))</f>
        <v>5.7435750632992617E-2</v>
      </c>
      <c r="K2" s="78"/>
      <c r="L2" s="78"/>
      <c r="N2" s="80" t="s">
        <v>51</v>
      </c>
      <c r="O2" s="80"/>
      <c r="P2" s="80"/>
      <c r="Q2" s="22">
        <f>SUM(L25)</f>
        <v>87.49</v>
      </c>
    </row>
    <row r="3" spans="1:17" ht="15.75" x14ac:dyDescent="0.25">
      <c r="A3" s="16" t="s">
        <v>19</v>
      </c>
      <c r="B3" s="10">
        <v>5</v>
      </c>
      <c r="C3" s="11">
        <v>52.75</v>
      </c>
      <c r="D3" s="11">
        <v>2.4</v>
      </c>
      <c r="E3" s="1">
        <f t="shared" ref="E3:E18" si="2">SUM(D3*B3)</f>
        <v>12</v>
      </c>
      <c r="F3" s="2">
        <f t="shared" si="0"/>
        <v>4.5497630331753552E-2</v>
      </c>
      <c r="G3" s="12">
        <v>0.16159999999999999</v>
      </c>
      <c r="H3" s="1">
        <f t="shared" ref="H3:H18" si="3">SUM(C3*B3)</f>
        <v>263.75</v>
      </c>
      <c r="I3" s="3">
        <f t="shared" si="1"/>
        <v>0.13017684308199537</v>
      </c>
      <c r="K3" s="16" t="s">
        <v>33</v>
      </c>
      <c r="L3" s="15">
        <v>400</v>
      </c>
      <c r="N3" s="80" t="s">
        <v>54</v>
      </c>
      <c r="O3" s="80"/>
      <c r="P3" s="80"/>
      <c r="Q3" s="21">
        <v>2000</v>
      </c>
    </row>
    <row r="4" spans="1:17" ht="15.75" x14ac:dyDescent="0.25">
      <c r="A4" s="16" t="s">
        <v>20</v>
      </c>
      <c r="B4" s="10">
        <v>5</v>
      </c>
      <c r="C4" s="11">
        <v>48.58</v>
      </c>
      <c r="D4" s="11">
        <v>1.48</v>
      </c>
      <c r="E4" s="1">
        <f t="shared" si="2"/>
        <v>7.4</v>
      </c>
      <c r="F4" s="2">
        <f t="shared" si="0"/>
        <v>3.0465212021407988E-2</v>
      </c>
      <c r="G4" s="12">
        <v>0.15</v>
      </c>
      <c r="H4" s="1">
        <f t="shared" si="3"/>
        <v>242.89999999999998</v>
      </c>
      <c r="I4" s="3">
        <f t="shared" si="1"/>
        <v>0.11988608600802531</v>
      </c>
      <c r="K4" s="16" t="s">
        <v>34</v>
      </c>
      <c r="L4" s="15">
        <v>125</v>
      </c>
      <c r="N4" s="80" t="s">
        <v>52</v>
      </c>
      <c r="O4" s="80"/>
      <c r="P4" s="80"/>
      <c r="Q4" s="30">
        <f>AVERAGE(G2:G18)</f>
        <v>6.2594117647058828E-2</v>
      </c>
    </row>
    <row r="5" spans="1:17" ht="15.75" x14ac:dyDescent="0.25">
      <c r="A5" s="16" t="s">
        <v>21</v>
      </c>
      <c r="B5" s="10">
        <v>5</v>
      </c>
      <c r="C5" s="11">
        <v>39.619999999999997</v>
      </c>
      <c r="D5" s="11">
        <v>2.2000000000000002</v>
      </c>
      <c r="E5" s="1">
        <f t="shared" si="2"/>
        <v>11</v>
      </c>
      <c r="F5" s="2">
        <f t="shared" si="0"/>
        <v>5.5527511357900058E-2</v>
      </c>
      <c r="G5" s="12">
        <v>0.15</v>
      </c>
      <c r="H5" s="1">
        <f t="shared" si="3"/>
        <v>198.1</v>
      </c>
      <c r="I5" s="3">
        <f t="shared" si="1"/>
        <v>9.7774531239974538E-2</v>
      </c>
      <c r="K5" s="16" t="s">
        <v>35</v>
      </c>
      <c r="L5" s="15">
        <v>52</v>
      </c>
      <c r="N5" s="80" t="s">
        <v>53</v>
      </c>
      <c r="O5" s="80"/>
      <c r="P5" s="80"/>
      <c r="Q5" s="30">
        <f>SUM(L26)</f>
        <v>4.3181694791445589E-2</v>
      </c>
    </row>
    <row r="6" spans="1:17" ht="15.75" x14ac:dyDescent="0.25">
      <c r="A6" s="16" t="s">
        <v>22</v>
      </c>
      <c r="B6" s="10">
        <v>3</v>
      </c>
      <c r="C6" s="11">
        <v>45.05</v>
      </c>
      <c r="D6" s="11">
        <v>2.31</v>
      </c>
      <c r="E6" s="1">
        <f t="shared" si="2"/>
        <v>6.93</v>
      </c>
      <c r="F6" s="2">
        <f t="shared" si="0"/>
        <v>5.1276359600443959E-2</v>
      </c>
      <c r="G6" s="12">
        <v>0.09</v>
      </c>
      <c r="H6" s="1">
        <f t="shared" si="3"/>
        <v>135.14999999999998</v>
      </c>
      <c r="I6" s="3">
        <f t="shared" si="1"/>
        <v>6.670483542192103E-2</v>
      </c>
      <c r="K6" s="16" t="s">
        <v>36</v>
      </c>
      <c r="L6" s="15">
        <v>5</v>
      </c>
      <c r="N6" s="80" t="s">
        <v>69</v>
      </c>
      <c r="O6" s="80"/>
      <c r="P6" s="80"/>
      <c r="Q6" s="31">
        <v>0.15</v>
      </c>
    </row>
    <row r="7" spans="1:17" ht="15.75" x14ac:dyDescent="0.25">
      <c r="A7" s="16" t="s">
        <v>23</v>
      </c>
      <c r="B7" s="10">
        <v>15</v>
      </c>
      <c r="C7" s="11">
        <v>11.67</v>
      </c>
      <c r="D7" s="11">
        <v>0.6</v>
      </c>
      <c r="E7" s="1">
        <f t="shared" si="2"/>
        <v>9</v>
      </c>
      <c r="F7" s="2">
        <f t="shared" si="0"/>
        <v>5.1413881748071981E-2</v>
      </c>
      <c r="G7" s="12">
        <v>0.04</v>
      </c>
      <c r="H7" s="1">
        <f t="shared" si="3"/>
        <v>175.05</v>
      </c>
      <c r="I7" s="3">
        <f t="shared" si="1"/>
        <v>8.6397938887216266E-2</v>
      </c>
      <c r="K7" s="16" t="s">
        <v>37</v>
      </c>
      <c r="L7" s="15">
        <v>20</v>
      </c>
    </row>
    <row r="8" spans="1:17" ht="15.75" x14ac:dyDescent="0.25">
      <c r="A8" s="16" t="s">
        <v>24</v>
      </c>
      <c r="B8" s="10">
        <v>2</v>
      </c>
      <c r="C8" s="11">
        <v>155.26</v>
      </c>
      <c r="D8" s="11">
        <v>6</v>
      </c>
      <c r="E8" s="1">
        <f t="shared" si="2"/>
        <v>12</v>
      </c>
      <c r="F8" s="2">
        <f t="shared" si="0"/>
        <v>3.8644853793636483E-2</v>
      </c>
      <c r="G8" s="12">
        <v>9.0800000000000006E-2</v>
      </c>
      <c r="H8" s="1">
        <f t="shared" si="3"/>
        <v>310.52</v>
      </c>
      <c r="I8" s="3">
        <f t="shared" si="1"/>
        <v>0.15326071398605196</v>
      </c>
      <c r="K8" s="16" t="s">
        <v>38</v>
      </c>
      <c r="L8" s="15">
        <v>40</v>
      </c>
      <c r="N8" s="78" t="s">
        <v>57</v>
      </c>
      <c r="O8" s="78"/>
      <c r="P8" s="78"/>
      <c r="Q8" s="78"/>
    </row>
    <row r="9" spans="1:17" ht="15.75" x14ac:dyDescent="0.25">
      <c r="A9" s="16" t="s">
        <v>25</v>
      </c>
      <c r="B9" s="10">
        <v>10</v>
      </c>
      <c r="C9" s="11">
        <v>18.13</v>
      </c>
      <c r="D9" s="11">
        <v>0.8</v>
      </c>
      <c r="E9" s="1">
        <f t="shared" si="2"/>
        <v>8</v>
      </c>
      <c r="F9" s="2">
        <f t="shared" si="0"/>
        <v>4.4125758411472704E-2</v>
      </c>
      <c r="G9" s="12">
        <v>0</v>
      </c>
      <c r="H9" s="1">
        <f t="shared" si="3"/>
        <v>181.29999999999998</v>
      </c>
      <c r="I9" s="3">
        <f t="shared" si="1"/>
        <v>8.948269820195548E-2</v>
      </c>
      <c r="K9" s="16" t="s">
        <v>39</v>
      </c>
      <c r="L9" s="15">
        <v>75</v>
      </c>
      <c r="N9" s="79" t="s">
        <v>71</v>
      </c>
      <c r="O9" s="79"/>
      <c r="P9" s="79"/>
      <c r="Q9" s="25">
        <f>SUM(Q1+Q2+Q3)+((Q3+Q2)*Q5)</f>
        <v>4203.7213560601949</v>
      </c>
    </row>
    <row r="10" spans="1:17" ht="15.75" x14ac:dyDescent="0.25">
      <c r="A10" s="16" t="s">
        <v>26</v>
      </c>
      <c r="B10" s="10">
        <v>5</v>
      </c>
      <c r="C10" s="11">
        <v>49.34</v>
      </c>
      <c r="D10" s="11">
        <v>1.56</v>
      </c>
      <c r="E10" s="1">
        <f t="shared" si="2"/>
        <v>7.8000000000000007</v>
      </c>
      <c r="F10" s="2">
        <f t="shared" si="0"/>
        <v>3.1617349006890963E-2</v>
      </c>
      <c r="G10" s="12">
        <v>0.1326</v>
      </c>
      <c r="H10" s="1">
        <f t="shared" si="3"/>
        <v>246.70000000000002</v>
      </c>
      <c r="I10" s="3">
        <f t="shared" si="1"/>
        <v>0.12176161967138677</v>
      </c>
      <c r="K10" s="16" t="s">
        <v>40</v>
      </c>
      <c r="L10" s="15">
        <v>100</v>
      </c>
      <c r="N10" s="79" t="s">
        <v>58</v>
      </c>
      <c r="O10" s="79"/>
      <c r="P10" s="79"/>
      <c r="Q10" s="25">
        <f>SUM(Q2)+((Q3+Q2)*Q5)</f>
        <v>177.63135606019472</v>
      </c>
    </row>
    <row r="11" spans="1:17" ht="15.75" x14ac:dyDescent="0.25">
      <c r="A11" s="16" t="s">
        <v>92</v>
      </c>
      <c r="B11" s="10">
        <v>5</v>
      </c>
      <c r="C11" s="11">
        <v>31.25</v>
      </c>
      <c r="D11" s="11">
        <v>1.1599999999999999</v>
      </c>
      <c r="E11" s="1">
        <f t="shared" si="2"/>
        <v>5.8</v>
      </c>
      <c r="F11" s="2">
        <f t="shared" ref="F11:F18" si="4">SUM(D11/C11)</f>
        <v>3.712E-2</v>
      </c>
      <c r="G11" s="12">
        <v>0.14910000000000001</v>
      </c>
      <c r="H11" s="1">
        <f t="shared" si="3"/>
        <v>156.25</v>
      </c>
      <c r="I11" s="3">
        <f t="shared" si="1"/>
        <v>7.7118982868480679E-2</v>
      </c>
      <c r="K11" s="16" t="s">
        <v>41</v>
      </c>
      <c r="L11" s="15">
        <v>100</v>
      </c>
      <c r="N11" s="79" t="s">
        <v>60</v>
      </c>
      <c r="O11" s="79"/>
      <c r="P11" s="79"/>
      <c r="Q11" s="30">
        <f>SUM((Q2+(Q2*Q4))+((Q3+Q2)*Q5))/Q9</f>
        <v>4.3558480665984917E-2</v>
      </c>
    </row>
    <row r="12" spans="1:17" ht="15.75" x14ac:dyDescent="0.25">
      <c r="A12" s="16" t="s">
        <v>94</v>
      </c>
      <c r="B12" s="10">
        <v>0</v>
      </c>
      <c r="C12" s="11">
        <v>0</v>
      </c>
      <c r="D12" s="11">
        <v>0</v>
      </c>
      <c r="E12" s="1">
        <f t="shared" si="2"/>
        <v>0</v>
      </c>
      <c r="F12" s="2" t="e">
        <f t="shared" si="4"/>
        <v>#DIV/0!</v>
      </c>
      <c r="G12" s="12">
        <v>0</v>
      </c>
      <c r="H12" s="1">
        <f t="shared" si="3"/>
        <v>0</v>
      </c>
      <c r="I12" s="3">
        <f t="shared" si="1"/>
        <v>0</v>
      </c>
      <c r="K12" s="16" t="s">
        <v>42</v>
      </c>
      <c r="L12" s="15">
        <v>0</v>
      </c>
      <c r="N12" s="26"/>
      <c r="O12" s="26"/>
      <c r="P12" s="26"/>
      <c r="Q12" s="8"/>
    </row>
    <row r="13" spans="1:17" ht="15.75" x14ac:dyDescent="0.25">
      <c r="A13" s="16" t="s">
        <v>94</v>
      </c>
      <c r="B13" s="10">
        <v>0</v>
      </c>
      <c r="C13" s="11">
        <v>0</v>
      </c>
      <c r="D13" s="11">
        <v>0</v>
      </c>
      <c r="E13" s="1">
        <f t="shared" si="2"/>
        <v>0</v>
      </c>
      <c r="F13" s="2" t="e">
        <f t="shared" si="4"/>
        <v>#DIV/0!</v>
      </c>
      <c r="G13" s="12">
        <v>0</v>
      </c>
      <c r="H13" s="1">
        <f t="shared" si="3"/>
        <v>0</v>
      </c>
      <c r="I13" s="3">
        <f t="shared" si="1"/>
        <v>0</v>
      </c>
      <c r="K13" s="16" t="s">
        <v>43</v>
      </c>
      <c r="L13" s="15">
        <v>0</v>
      </c>
      <c r="N13" s="78" t="s">
        <v>59</v>
      </c>
      <c r="O13" s="78"/>
      <c r="P13" s="78"/>
      <c r="Q13" s="78"/>
    </row>
    <row r="14" spans="1:17" ht="15.75" customHeight="1" x14ac:dyDescent="0.25">
      <c r="A14" s="16" t="s">
        <v>94</v>
      </c>
      <c r="B14" s="10">
        <v>0</v>
      </c>
      <c r="C14" s="11">
        <v>0</v>
      </c>
      <c r="D14" s="11">
        <v>0</v>
      </c>
      <c r="E14" s="1">
        <f t="shared" si="2"/>
        <v>0</v>
      </c>
      <c r="F14" s="2" t="e">
        <f t="shared" si="4"/>
        <v>#DIV/0!</v>
      </c>
      <c r="G14" s="12">
        <v>0</v>
      </c>
      <c r="H14" s="1">
        <f t="shared" si="3"/>
        <v>0</v>
      </c>
      <c r="I14" s="3">
        <f t="shared" si="1"/>
        <v>0</v>
      </c>
      <c r="K14" s="16" t="s">
        <v>44</v>
      </c>
      <c r="L14" s="15">
        <v>0</v>
      </c>
      <c r="N14" s="79" t="s">
        <v>71</v>
      </c>
      <c r="O14" s="79"/>
      <c r="P14" s="79"/>
      <c r="Q14" s="25">
        <f>SUM(Q9+Q10+$Q$3)</f>
        <v>6381.3527121203897</v>
      </c>
    </row>
    <row r="15" spans="1:17" ht="15.75" x14ac:dyDescent="0.25">
      <c r="A15" s="16" t="s">
        <v>94</v>
      </c>
      <c r="B15" s="10">
        <v>0</v>
      </c>
      <c r="C15" s="11">
        <v>0</v>
      </c>
      <c r="D15" s="11">
        <v>0</v>
      </c>
      <c r="E15" s="1">
        <f t="shared" si="2"/>
        <v>0</v>
      </c>
      <c r="F15" s="2" t="e">
        <f t="shared" si="4"/>
        <v>#DIV/0!</v>
      </c>
      <c r="G15" s="12">
        <v>0</v>
      </c>
      <c r="H15" s="1">
        <f t="shared" si="3"/>
        <v>0</v>
      </c>
      <c r="I15" s="3">
        <f>SUM(H15/SUM($H$2:$H$18))</f>
        <v>0</v>
      </c>
      <c r="K15" s="16" t="s">
        <v>45</v>
      </c>
      <c r="L15" s="15">
        <v>0</v>
      </c>
      <c r="N15" s="79" t="s">
        <v>58</v>
      </c>
      <c r="O15" s="79"/>
      <c r="P15" s="79"/>
      <c r="Q15" s="25">
        <f>SUM((Q10+(Q10*$Q$4))+(((Q10+(Q10*$Q$4))+$Q$3)*$Q$5))</f>
        <v>283.26397000474509</v>
      </c>
    </row>
    <row r="16" spans="1:17" ht="15.75" x14ac:dyDescent="0.25">
      <c r="A16" s="16" t="s">
        <v>94</v>
      </c>
      <c r="B16" s="10">
        <v>0</v>
      </c>
      <c r="C16" s="11">
        <v>0</v>
      </c>
      <c r="D16" s="11">
        <v>0</v>
      </c>
      <c r="E16" s="1">
        <f t="shared" si="2"/>
        <v>0</v>
      </c>
      <c r="F16" s="2" t="e">
        <f t="shared" si="4"/>
        <v>#DIV/0!</v>
      </c>
      <c r="G16" s="12">
        <v>0</v>
      </c>
      <c r="H16" s="1">
        <f t="shared" si="3"/>
        <v>0</v>
      </c>
      <c r="I16" s="3">
        <f t="shared" si="1"/>
        <v>0</v>
      </c>
      <c r="K16" s="16" t="s">
        <v>46</v>
      </c>
      <c r="L16" s="15">
        <v>0</v>
      </c>
      <c r="N16" s="79" t="s">
        <v>60</v>
      </c>
      <c r="O16" s="79"/>
      <c r="P16" s="79"/>
      <c r="Q16" s="30">
        <f>SUM(Q15/Q14)</f>
        <v>4.4389329783750882E-2</v>
      </c>
    </row>
    <row r="17" spans="1:17" ht="15.75" customHeight="1" x14ac:dyDescent="0.25">
      <c r="A17" s="16" t="s">
        <v>94</v>
      </c>
      <c r="B17" s="10">
        <v>0</v>
      </c>
      <c r="C17" s="11">
        <v>0</v>
      </c>
      <c r="D17" s="11">
        <v>0</v>
      </c>
      <c r="E17" s="1">
        <f t="shared" si="2"/>
        <v>0</v>
      </c>
      <c r="F17" s="2" t="e">
        <f t="shared" si="4"/>
        <v>#DIV/0!</v>
      </c>
      <c r="G17" s="12">
        <v>0</v>
      </c>
      <c r="H17" s="1">
        <f t="shared" si="3"/>
        <v>0</v>
      </c>
      <c r="I17" s="3">
        <f t="shared" si="1"/>
        <v>0</v>
      </c>
      <c r="K17" s="16" t="s">
        <v>47</v>
      </c>
      <c r="L17" s="15">
        <v>0</v>
      </c>
      <c r="N17" s="26"/>
      <c r="O17" s="26"/>
      <c r="P17" s="26"/>
      <c r="Q17" s="8"/>
    </row>
    <row r="18" spans="1:17" ht="15.75" customHeight="1" x14ac:dyDescent="0.25">
      <c r="A18" s="16" t="s">
        <v>94</v>
      </c>
      <c r="B18" s="10">
        <v>0</v>
      </c>
      <c r="C18" s="11">
        <v>0</v>
      </c>
      <c r="D18" s="11">
        <v>0</v>
      </c>
      <c r="E18" s="1">
        <f t="shared" si="2"/>
        <v>0</v>
      </c>
      <c r="F18" s="2" t="e">
        <f t="shared" si="4"/>
        <v>#DIV/0!</v>
      </c>
      <c r="G18" s="12">
        <v>0</v>
      </c>
      <c r="H18" s="1">
        <f t="shared" si="3"/>
        <v>0</v>
      </c>
      <c r="I18" s="3">
        <f t="shared" si="1"/>
        <v>0</v>
      </c>
      <c r="K18" s="16" t="s">
        <v>48</v>
      </c>
      <c r="L18" s="15">
        <v>0</v>
      </c>
      <c r="N18" s="78" t="s">
        <v>61</v>
      </c>
      <c r="O18" s="78"/>
      <c r="P18" s="78"/>
      <c r="Q18" s="78"/>
    </row>
    <row r="19" spans="1:17" ht="15.75" customHeight="1" x14ac:dyDescent="0.25">
      <c r="I19" s="7"/>
      <c r="N19" s="79" t="s">
        <v>71</v>
      </c>
      <c r="O19" s="79"/>
      <c r="P19" s="79"/>
      <c r="Q19" s="25">
        <f>SUM(Q14+Q15+$Q$3)</f>
        <v>8664.6166821251354</v>
      </c>
    </row>
    <row r="20" spans="1:17" ht="15.75" x14ac:dyDescent="0.25">
      <c r="K20" s="14" t="s">
        <v>27</v>
      </c>
      <c r="L20" s="18">
        <f>SUM(L3:L18)</f>
        <v>917</v>
      </c>
      <c r="N20" s="79" t="s">
        <v>58</v>
      </c>
      <c r="O20" s="79"/>
      <c r="P20" s="79"/>
      <c r="Q20" s="25">
        <f>SUM((Q15+(Q15*$Q$4))+(((Q15+(Q15*$Q$4))+$Q$3)*$Q$5))</f>
        <v>400.35547602303666</v>
      </c>
    </row>
    <row r="21" spans="1:17" ht="15.75" x14ac:dyDescent="0.25">
      <c r="K21" s="14" t="s">
        <v>28</v>
      </c>
      <c r="L21" s="19">
        <f>SUM(L20*12)</f>
        <v>11004</v>
      </c>
      <c r="N21" s="79" t="s">
        <v>60</v>
      </c>
      <c r="O21" s="79"/>
      <c r="P21" s="79"/>
      <c r="Q21" s="30">
        <f>SUM(Q20/Q19)</f>
        <v>4.6205791982576558E-2</v>
      </c>
    </row>
    <row r="22" spans="1:17" x14ac:dyDescent="0.25">
      <c r="N22" s="26"/>
      <c r="O22" s="26"/>
      <c r="P22" s="26"/>
      <c r="Q22" s="8"/>
    </row>
    <row r="23" spans="1:17" ht="15.75" x14ac:dyDescent="0.25">
      <c r="K23" s="14"/>
      <c r="L23" s="20"/>
      <c r="N23" s="78" t="s">
        <v>62</v>
      </c>
      <c r="O23" s="78"/>
      <c r="P23" s="78"/>
      <c r="Q23" s="78"/>
    </row>
    <row r="24" spans="1:17" ht="15.75" customHeight="1" x14ac:dyDescent="0.25">
      <c r="K24" s="14" t="s">
        <v>29</v>
      </c>
      <c r="L24" s="13">
        <f>SUM(H2:H18)</f>
        <v>2026.09</v>
      </c>
      <c r="N24" s="79" t="s">
        <v>71</v>
      </c>
      <c r="O24" s="79"/>
      <c r="P24" s="79"/>
      <c r="Q24" s="25">
        <f>SUM(Q19+Q20+$Q$3)</f>
        <v>11064.972158148172</v>
      </c>
    </row>
    <row r="25" spans="1:17" ht="15.75" x14ac:dyDescent="0.25">
      <c r="K25" s="14" t="s">
        <v>32</v>
      </c>
      <c r="L25" s="17">
        <f>SUM(E2:E18)</f>
        <v>87.49</v>
      </c>
      <c r="N25" s="79" t="s">
        <v>58</v>
      </c>
      <c r="O25" s="79"/>
      <c r="P25" s="79"/>
      <c r="Q25" s="25">
        <f>SUM((Q20+(Q20*$Q$4))+(((Q20+(Q20*$Q$4))+$Q$3)*$Q$5))</f>
        <v>530.14892020334082</v>
      </c>
    </row>
    <row r="26" spans="1:17" ht="15.75" x14ac:dyDescent="0.25">
      <c r="K26" s="14" t="s">
        <v>31</v>
      </c>
      <c r="L26" s="3">
        <f>SUM(SUM(E2:E18)/SUM(H2:H18))</f>
        <v>4.3181694791445589E-2</v>
      </c>
      <c r="N26" s="79" t="s">
        <v>60</v>
      </c>
      <c r="O26" s="79"/>
      <c r="P26" s="79"/>
      <c r="Q26" s="30">
        <f>SUM(Q25/Q24)</f>
        <v>4.7912359166032127E-2</v>
      </c>
    </row>
    <row r="27" spans="1:17" x14ac:dyDescent="0.25">
      <c r="N27" s="26"/>
      <c r="O27" s="26"/>
      <c r="P27" s="26"/>
      <c r="Q27" s="8"/>
    </row>
    <row r="28" spans="1:17" ht="15.75" x14ac:dyDescent="0.25">
      <c r="N28" s="78" t="s">
        <v>63</v>
      </c>
      <c r="O28" s="78"/>
      <c r="P28" s="78"/>
      <c r="Q28" s="78"/>
    </row>
    <row r="29" spans="1:17" ht="15.75" customHeight="1" x14ac:dyDescent="0.25">
      <c r="K29" s="14" t="s">
        <v>49</v>
      </c>
      <c r="L29" s="20">
        <f>SUM(L21/(1-Q6))/L26</f>
        <v>299800.23747251788</v>
      </c>
      <c r="N29" s="79" t="s">
        <v>71</v>
      </c>
      <c r="O29" s="79"/>
      <c r="P29" s="79"/>
      <c r="Q29" s="25">
        <f>SUM(Q24+Q25+$Q$3)</f>
        <v>13595.121078351513</v>
      </c>
    </row>
    <row r="30" spans="1:17" ht="15.75" x14ac:dyDescent="0.25">
      <c r="K30" s="28" t="s">
        <v>70</v>
      </c>
      <c r="L30" s="20">
        <f>SUM(L29*L26)</f>
        <v>12945.882352941177</v>
      </c>
      <c r="N30" s="79" t="s">
        <v>58</v>
      </c>
      <c r="O30" s="79"/>
      <c r="P30" s="79"/>
      <c r="Q30" s="25">
        <f>SUM((Q25+(Q25*$Q$4))+(((Q25+(Q25*$Q$4))+$Q$3)*$Q$5))</f>
        <v>674.02219269805153</v>
      </c>
    </row>
    <row r="31" spans="1:17" ht="15.75" x14ac:dyDescent="0.25">
      <c r="N31" s="79" t="s">
        <v>60</v>
      </c>
      <c r="O31" s="79"/>
      <c r="P31" s="79"/>
      <c r="Q31" s="30">
        <f>SUM(Q30/Q29)</f>
        <v>4.9578241253867568E-2</v>
      </c>
    </row>
    <row r="32" spans="1:17" x14ac:dyDescent="0.25">
      <c r="N32" s="26"/>
      <c r="O32" s="26"/>
      <c r="P32" s="26"/>
      <c r="Q32" s="8"/>
    </row>
    <row r="33" spans="14:17" ht="15.75" x14ac:dyDescent="0.25">
      <c r="N33" s="78" t="s">
        <v>64</v>
      </c>
      <c r="O33" s="78"/>
      <c r="P33" s="78"/>
      <c r="Q33" s="78"/>
    </row>
    <row r="34" spans="14:17" ht="15.75" customHeight="1" x14ac:dyDescent="0.25">
      <c r="N34" s="79" t="s">
        <v>71</v>
      </c>
      <c r="O34" s="79"/>
      <c r="P34" s="79"/>
      <c r="Q34" s="25">
        <f>SUM(Q29+Q30+$Q$3)</f>
        <v>16269.143271049565</v>
      </c>
    </row>
    <row r="35" spans="14:17" ht="15.75" x14ac:dyDescent="0.25">
      <c r="N35" s="79" t="s">
        <v>58</v>
      </c>
      <c r="O35" s="79"/>
      <c r="P35" s="79"/>
      <c r="Q35" s="25">
        <f>SUM((Q30+(Q30*$Q$4))+(((Q30+(Q30*$Q$4))+$Q$3)*$Q$5))</f>
        <v>833.50265543684986</v>
      </c>
    </row>
    <row r="36" spans="14:17" ht="15.75" x14ac:dyDescent="0.25">
      <c r="N36" s="79" t="s">
        <v>60</v>
      </c>
      <c r="O36" s="79"/>
      <c r="P36" s="79"/>
      <c r="Q36" s="30">
        <f>SUM(Q35/Q34)</f>
        <v>5.1232117238775687E-2</v>
      </c>
    </row>
    <row r="37" spans="14:17" ht="15.75" x14ac:dyDescent="0.25">
      <c r="N37" s="26"/>
      <c r="O37" s="26"/>
      <c r="P37" s="26"/>
      <c r="Q37" s="23"/>
    </row>
    <row r="38" spans="14:17" ht="15.75" x14ac:dyDescent="0.25">
      <c r="N38" s="78" t="s">
        <v>65</v>
      </c>
      <c r="O38" s="78"/>
      <c r="P38" s="78"/>
      <c r="Q38" s="78"/>
    </row>
    <row r="39" spans="14:17" ht="15.75" customHeight="1" x14ac:dyDescent="0.25">
      <c r="N39" s="79" t="s">
        <v>71</v>
      </c>
      <c r="O39" s="79"/>
      <c r="P39" s="79"/>
      <c r="Q39" s="25">
        <f>SUM(Q34+Q35+$Q$3)</f>
        <v>19102.645926486413</v>
      </c>
    </row>
    <row r="40" spans="14:17" ht="15.75" x14ac:dyDescent="0.25">
      <c r="N40" s="79" t="s">
        <v>58</v>
      </c>
      <c r="O40" s="79"/>
      <c r="P40" s="79"/>
      <c r="Q40" s="25">
        <f>SUM((Q35+(Q35*$Q$4))+(((Q35+(Q35*$Q$4))+$Q$3)*$Q$5))</f>
        <v>1010.2833566356514</v>
      </c>
    </row>
    <row r="41" spans="14:17" ht="15.75" x14ac:dyDescent="0.25">
      <c r="N41" s="79" t="s">
        <v>60</v>
      </c>
      <c r="O41" s="79"/>
      <c r="P41" s="79"/>
      <c r="Q41" s="30">
        <f>SUM(Q40/Q39)</f>
        <v>5.288709011953481E-2</v>
      </c>
    </row>
    <row r="42" spans="14:17" ht="15.75" x14ac:dyDescent="0.25">
      <c r="N42" s="26"/>
      <c r="O42" s="26"/>
      <c r="P42" s="26"/>
      <c r="Q42" s="23"/>
    </row>
    <row r="43" spans="14:17" ht="15.75" x14ac:dyDescent="0.25">
      <c r="N43" s="78" t="s">
        <v>66</v>
      </c>
      <c r="O43" s="78"/>
      <c r="P43" s="78"/>
      <c r="Q43" s="78"/>
    </row>
    <row r="44" spans="14:17" ht="15.75" customHeight="1" x14ac:dyDescent="0.25">
      <c r="N44" s="79" t="s">
        <v>71</v>
      </c>
      <c r="O44" s="79"/>
      <c r="P44" s="79"/>
      <c r="Q44" s="25">
        <f>SUM(Q39+Q40+$Q$3)</f>
        <v>22112.929283122066</v>
      </c>
    </row>
    <row r="45" spans="14:17" ht="15.75" x14ac:dyDescent="0.25">
      <c r="N45" s="79" t="s">
        <v>58</v>
      </c>
      <c r="O45" s="79"/>
      <c r="P45" s="79"/>
      <c r="Q45" s="25">
        <f>SUM((Q40+(Q40*$Q$4))+(((Q40+(Q40*$Q$4))+$Q$3)*$Q$5))</f>
        <v>1206.2410042349343</v>
      </c>
    </row>
    <row r="46" spans="14:17" ht="15.75" x14ac:dyDescent="0.25">
      <c r="N46" s="79" t="s">
        <v>60</v>
      </c>
      <c r="O46" s="79"/>
      <c r="P46" s="79"/>
      <c r="Q46" s="30">
        <f>SUM(Q45/Q44)</f>
        <v>5.45491277429088E-2</v>
      </c>
    </row>
    <row r="47" spans="14:17" ht="15.75" x14ac:dyDescent="0.25">
      <c r="N47" s="26"/>
      <c r="O47" s="26"/>
      <c r="P47" s="26"/>
      <c r="Q47" s="23"/>
    </row>
    <row r="48" spans="14:17" ht="15.75" x14ac:dyDescent="0.25">
      <c r="N48" s="78" t="s">
        <v>67</v>
      </c>
      <c r="O48" s="78"/>
      <c r="P48" s="78"/>
      <c r="Q48" s="78"/>
    </row>
    <row r="49" spans="14:17" ht="15.75" customHeight="1" x14ac:dyDescent="0.25">
      <c r="N49" s="79" t="s">
        <v>71</v>
      </c>
      <c r="O49" s="79"/>
      <c r="P49" s="79"/>
      <c r="Q49" s="25">
        <f>SUM(Q44+Q45+$Q$3)</f>
        <v>25319.170287356999</v>
      </c>
    </row>
    <row r="50" spans="14:17" ht="15.75" x14ac:dyDescent="0.25">
      <c r="N50" s="79" t="s">
        <v>58</v>
      </c>
      <c r="O50" s="79"/>
      <c r="P50" s="79"/>
      <c r="Q50" s="25">
        <f>SUM((Q45+(Q45*$Q$4))+(((Q45+(Q45*$Q$4))+$Q$3)*$Q$5))</f>
        <v>1423.455889073874</v>
      </c>
    </row>
    <row r="51" spans="14:17" ht="15.75" x14ac:dyDescent="0.25">
      <c r="N51" s="79" t="s">
        <v>60</v>
      </c>
      <c r="O51" s="79"/>
      <c r="P51" s="79"/>
      <c r="Q51" s="30">
        <f>SUM(Q50/Q49)</f>
        <v>5.6220479301593448E-2</v>
      </c>
    </row>
    <row r="52" spans="14:17" ht="15.75" x14ac:dyDescent="0.25">
      <c r="N52" s="26"/>
      <c r="O52" s="26"/>
      <c r="P52" s="26"/>
      <c r="Q52" s="23"/>
    </row>
    <row r="53" spans="14:17" ht="15.75" x14ac:dyDescent="0.25">
      <c r="N53" s="78" t="s">
        <v>68</v>
      </c>
      <c r="O53" s="78"/>
      <c r="P53" s="78"/>
      <c r="Q53" s="78"/>
    </row>
    <row r="54" spans="14:17" ht="15.75" customHeight="1" x14ac:dyDescent="0.25">
      <c r="N54" s="79" t="s">
        <v>71</v>
      </c>
      <c r="O54" s="79"/>
      <c r="P54" s="79"/>
      <c r="Q54" s="25">
        <f>SUM(Q49+Q50+$Q$3)</f>
        <v>28742.626176430873</v>
      </c>
    </row>
    <row r="55" spans="14:17" ht="15.75" x14ac:dyDescent="0.25">
      <c r="N55" s="79" t="s">
        <v>58</v>
      </c>
      <c r="O55" s="79"/>
      <c r="P55" s="79"/>
      <c r="Q55" s="25">
        <f>SUM((Q50+(Q50*$Q$4))+(((Q50+(Q50*$Q$4))+$Q$3)*$Q$5))</f>
        <v>1664.2339693051583</v>
      </c>
    </row>
    <row r="56" spans="14:17" ht="15.75" x14ac:dyDescent="0.25">
      <c r="N56" s="79" t="s">
        <v>60</v>
      </c>
      <c r="O56" s="79"/>
      <c r="P56" s="79"/>
      <c r="Q56" s="30">
        <f>SUM(Q55/Q54)</f>
        <v>5.7901249492290315E-2</v>
      </c>
    </row>
  </sheetData>
  <mergeCells count="47">
    <mergeCell ref="N19:P19"/>
    <mergeCell ref="N18:Q18"/>
    <mergeCell ref="N20:P20"/>
    <mergeCell ref="N21:P21"/>
    <mergeCell ref="K1:L2"/>
    <mergeCell ref="N3:P3"/>
    <mergeCell ref="N6:P6"/>
    <mergeCell ref="N16:P16"/>
    <mergeCell ref="N1:P1"/>
    <mergeCell ref="N2:P2"/>
    <mergeCell ref="N4:P4"/>
    <mergeCell ref="N5:P5"/>
    <mergeCell ref="N8:Q8"/>
    <mergeCell ref="N9:P9"/>
    <mergeCell ref="N10:P10"/>
    <mergeCell ref="N11:P11"/>
    <mergeCell ref="N24:P24"/>
    <mergeCell ref="N29:P29"/>
    <mergeCell ref="N23:Q23"/>
    <mergeCell ref="N25:P25"/>
    <mergeCell ref="N26:P26"/>
    <mergeCell ref="N28:Q28"/>
    <mergeCell ref="N54:P54"/>
    <mergeCell ref="N55:P55"/>
    <mergeCell ref="N56:P56"/>
    <mergeCell ref="N49:P49"/>
    <mergeCell ref="N39:P39"/>
    <mergeCell ref="N44:P44"/>
    <mergeCell ref="N40:P40"/>
    <mergeCell ref="N41:P41"/>
    <mergeCell ref="N43:Q43"/>
    <mergeCell ref="N13:Q13"/>
    <mergeCell ref="N14:P14"/>
    <mergeCell ref="N15:P15"/>
    <mergeCell ref="N53:Q53"/>
    <mergeCell ref="N30:P30"/>
    <mergeCell ref="N31:P31"/>
    <mergeCell ref="N33:Q33"/>
    <mergeCell ref="N35:P35"/>
    <mergeCell ref="N36:P36"/>
    <mergeCell ref="N38:Q38"/>
    <mergeCell ref="N34:P34"/>
    <mergeCell ref="N45:P45"/>
    <mergeCell ref="N46:P46"/>
    <mergeCell ref="N48:Q48"/>
    <mergeCell ref="N50:P50"/>
    <mergeCell ref="N51:P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Z5239"/>
  <sheetViews>
    <sheetView workbookViewId="0"/>
  </sheetViews>
  <sheetFormatPr defaultColWidth="8.85546875" defaultRowHeight="15" x14ac:dyDescent="0.25"/>
  <cols>
    <col min="1" max="3" width="12.28515625" bestFit="1" customWidth="1"/>
  </cols>
  <sheetData>
    <row r="1" spans="1:702" x14ac:dyDescent="0.25">
      <c r="A1" s="3">
        <f ca="1">(NORMINV(RAND(),0.0571,($E$38/100)))</f>
        <v>0.15826120829660079</v>
      </c>
      <c r="B1" s="3">
        <f t="shared" ref="B1:BM2" ca="1" si="0">(NORMINV(RAND(),0.0571,($E$38/100)))</f>
        <v>8.5370940827611E-2</v>
      </c>
      <c r="C1" s="3">
        <f t="shared" ca="1" si="0"/>
        <v>0.15822318316240599</v>
      </c>
      <c r="D1" s="3">
        <f t="shared" ca="1" si="0"/>
        <v>6.0212413092328818E-2</v>
      </c>
      <c r="E1" s="3">
        <f t="shared" ca="1" si="0"/>
        <v>0.23304737876295528</v>
      </c>
      <c r="F1" s="3">
        <f t="shared" ca="1" si="0"/>
        <v>5.3950295798909573E-2</v>
      </c>
      <c r="G1" s="3">
        <f t="shared" ca="1" si="0"/>
        <v>-0.15068664109231367</v>
      </c>
      <c r="H1" s="3">
        <f t="shared" ca="1" si="0"/>
        <v>0.21309206760377097</v>
      </c>
      <c r="I1" s="3">
        <f t="shared" ca="1" si="0"/>
        <v>5.1381967242555518E-2</v>
      </c>
      <c r="J1" s="3">
        <f t="shared" ca="1" si="0"/>
        <v>-5.844482917572133E-2</v>
      </c>
      <c r="K1" s="3">
        <f t="shared" ca="1" si="0"/>
        <v>9.1535525521684147E-2</v>
      </c>
      <c r="L1" s="3">
        <f t="shared" ca="1" si="0"/>
        <v>-6.3109985174564023E-2</v>
      </c>
      <c r="M1" s="3">
        <f t="shared" ca="1" si="0"/>
        <v>1.4241201498616435E-2</v>
      </c>
      <c r="N1" s="3">
        <f t="shared" ca="1" si="0"/>
        <v>0.119532571777779</v>
      </c>
      <c r="O1" s="3">
        <f t="shared" ca="1" si="0"/>
        <v>5.327591195502332E-2</v>
      </c>
      <c r="P1" s="3">
        <f t="shared" ca="1" si="0"/>
        <v>5.6524443875692679E-3</v>
      </c>
      <c r="Q1" s="3">
        <f t="shared" ca="1" si="0"/>
        <v>4.0307919767730585E-2</v>
      </c>
      <c r="R1" s="3">
        <f t="shared" ca="1" si="0"/>
        <v>0.15651208297217711</v>
      </c>
      <c r="S1" s="3">
        <f t="shared" ca="1" si="0"/>
        <v>0.16369467191314727</v>
      </c>
      <c r="T1" s="3">
        <f t="shared" ca="1" si="0"/>
        <v>-0.17706946456286432</v>
      </c>
      <c r="U1" s="3">
        <f t="shared" ca="1" si="0"/>
        <v>-0.2483594606493566</v>
      </c>
      <c r="V1" s="3">
        <f t="shared" ca="1" si="0"/>
        <v>0.1089991510237993</v>
      </c>
      <c r="W1" s="3">
        <f t="shared" ca="1" si="0"/>
        <v>0.32595435159229791</v>
      </c>
      <c r="X1" s="3">
        <f t="shared" ca="1" si="0"/>
        <v>-7.8593471858489264E-2</v>
      </c>
      <c r="Y1" s="3">
        <f t="shared" ca="1" si="0"/>
        <v>1.1557020860481902E-2</v>
      </c>
      <c r="Z1" s="3">
        <f t="shared" ca="1" si="0"/>
        <v>0.28059952675954708</v>
      </c>
      <c r="AA1" s="3">
        <f t="shared" ca="1" si="0"/>
        <v>0.1156250468747332</v>
      </c>
      <c r="AB1" s="3">
        <f t="shared" ca="1" si="0"/>
        <v>-1.2741200593599455E-2</v>
      </c>
      <c r="AC1" s="3">
        <f t="shared" ca="1" si="0"/>
        <v>0.12337596999485788</v>
      </c>
      <c r="AD1" s="3">
        <f t="shared" ca="1" si="0"/>
        <v>6.4125569720078768E-2</v>
      </c>
      <c r="AE1" s="3">
        <f t="shared" ca="1" si="0"/>
        <v>0.11610793730181827</v>
      </c>
      <c r="AF1" s="3">
        <f t="shared" ca="1" si="0"/>
        <v>-1.3976010154730947E-2</v>
      </c>
      <c r="AG1" s="3">
        <f t="shared" ca="1" si="0"/>
        <v>-9.0533212827005452E-2</v>
      </c>
      <c r="AH1" s="3">
        <f t="shared" ca="1" si="0"/>
        <v>-3.6873491371242281E-2</v>
      </c>
      <c r="AI1" s="3">
        <f t="shared" ca="1" si="0"/>
        <v>-0.20686026882515068</v>
      </c>
      <c r="AJ1" s="3">
        <f t="shared" ca="1" si="0"/>
        <v>0.11453594776890023</v>
      </c>
      <c r="AK1" s="3">
        <f t="shared" ca="1" si="0"/>
        <v>9.3963832509339526E-2</v>
      </c>
      <c r="AL1" s="3">
        <f t="shared" ca="1" si="0"/>
        <v>5.2644034978419907E-2</v>
      </c>
      <c r="AM1" s="3">
        <f t="shared" ca="1" si="0"/>
        <v>0.16011405245696705</v>
      </c>
      <c r="AN1" s="3">
        <f t="shared" ca="1" si="0"/>
        <v>4.0317554088195776E-2</v>
      </c>
      <c r="AO1" s="3">
        <f t="shared" ca="1" si="0"/>
        <v>0.12268546952749915</v>
      </c>
      <c r="AP1" s="3">
        <f t="shared" ca="1" si="0"/>
        <v>-3.2566738364066261E-2</v>
      </c>
      <c r="AQ1" s="3">
        <f t="shared" ca="1" si="0"/>
        <v>4.8595104214034339E-2</v>
      </c>
      <c r="AR1" s="3">
        <f t="shared" ca="1" si="0"/>
        <v>0.14743256560561874</v>
      </c>
      <c r="AS1" s="3">
        <f t="shared" ca="1" si="0"/>
        <v>5.564373301648709E-2</v>
      </c>
      <c r="AT1" s="3">
        <f t="shared" ca="1" si="0"/>
        <v>0.30570642533459641</v>
      </c>
      <c r="AU1" s="3">
        <f t="shared" ca="1" si="0"/>
        <v>0.22295118662371205</v>
      </c>
      <c r="AV1" s="3">
        <f t="shared" ca="1" si="0"/>
        <v>-7.0164328972906406E-2</v>
      </c>
      <c r="AW1" s="3">
        <f t="shared" ca="1" si="0"/>
        <v>1.8495638317653107E-2</v>
      </c>
      <c r="AX1" s="3">
        <f t="shared" ca="1" si="0"/>
        <v>-5.2477074106953292E-4</v>
      </c>
      <c r="AY1" s="3">
        <f t="shared" ca="1" si="0"/>
        <v>-7.9182348811615913E-2</v>
      </c>
      <c r="AZ1" s="3">
        <f t="shared" ca="1" si="0"/>
        <v>-4.2686218211524588E-2</v>
      </c>
      <c r="BA1" s="3">
        <f t="shared" ca="1" si="0"/>
        <v>0.21145200730347724</v>
      </c>
      <c r="BB1" s="3">
        <f t="shared" ca="1" si="0"/>
        <v>0.10354877588867142</v>
      </c>
      <c r="BC1" s="3">
        <f t="shared" ca="1" si="0"/>
        <v>5.4281771880401404E-2</v>
      </c>
      <c r="BD1" s="3">
        <f t="shared" ca="1" si="0"/>
        <v>0.10763226963116423</v>
      </c>
      <c r="BE1" s="3">
        <f t="shared" ca="1" si="0"/>
        <v>0.13203938185811337</v>
      </c>
      <c r="BF1" s="3">
        <f t="shared" ca="1" si="0"/>
        <v>4.784559664452441E-2</v>
      </c>
      <c r="BG1" s="3">
        <f t="shared" ca="1" si="0"/>
        <v>0.11290398218859385</v>
      </c>
      <c r="BH1" s="3">
        <f t="shared" ca="1" si="0"/>
        <v>5.3488607791700296E-2</v>
      </c>
      <c r="BI1" s="3">
        <f t="shared" ca="1" si="0"/>
        <v>2.9837978995359074E-3</v>
      </c>
      <c r="BJ1" s="3">
        <f t="shared" ca="1" si="0"/>
        <v>-1.9402400405998832E-2</v>
      </c>
      <c r="BK1" s="3">
        <f t="shared" ca="1" si="0"/>
        <v>0.13636795897910148</v>
      </c>
      <c r="BL1" s="3">
        <f t="shared" ca="1" si="0"/>
        <v>0.10371364367581715</v>
      </c>
      <c r="BM1" s="3">
        <f t="shared" ca="1" si="0"/>
        <v>-0.1183347374924464</v>
      </c>
      <c r="BN1" s="3">
        <f t="shared" ref="BN1:DY4" ca="1" si="1">(NORMINV(RAND(),0.0571,($E$38/100)))</f>
        <v>7.0773007609303024E-2</v>
      </c>
      <c r="BO1" s="3">
        <f t="shared" ca="1" si="1"/>
        <v>-1.9472896113759144E-2</v>
      </c>
      <c r="BP1" s="3">
        <f t="shared" ca="1" si="1"/>
        <v>-2.7613838415181322E-2</v>
      </c>
      <c r="BQ1" s="3">
        <f t="shared" ca="1" si="1"/>
        <v>0.21332990758161224</v>
      </c>
      <c r="BR1" s="3">
        <f t="shared" ca="1" si="1"/>
        <v>4.9156962638385392E-2</v>
      </c>
      <c r="BS1" s="3">
        <f t="shared" ca="1" si="1"/>
        <v>-7.8420599271170482E-3</v>
      </c>
      <c r="BT1" s="3">
        <f t="shared" ca="1" si="1"/>
        <v>0.11792629277234834</v>
      </c>
      <c r="BU1" s="3">
        <f t="shared" ca="1" si="1"/>
        <v>0.11943697878867272</v>
      </c>
      <c r="BV1" s="3">
        <f t="shared" ca="1" si="1"/>
        <v>-7.1421534403305439E-2</v>
      </c>
      <c r="BW1" s="3">
        <f t="shared" ca="1" si="1"/>
        <v>-4.0282537768666832E-2</v>
      </c>
      <c r="BX1" s="3">
        <f t="shared" ca="1" si="1"/>
        <v>8.9610807703931344E-2</v>
      </c>
      <c r="BY1" s="3">
        <f t="shared" ca="1" si="1"/>
        <v>0.12902262003658121</v>
      </c>
      <c r="BZ1" s="3">
        <f t="shared" ca="1" si="1"/>
        <v>5.1275376543295205E-2</v>
      </c>
      <c r="CA1" s="3">
        <f t="shared" ca="1" si="1"/>
        <v>1.0203450373927427E-2</v>
      </c>
      <c r="CB1" s="3">
        <f t="shared" ca="1" si="1"/>
        <v>0.26187482051344785</v>
      </c>
      <c r="CC1" s="3">
        <f t="shared" ca="1" si="1"/>
        <v>0.14392827242487</v>
      </c>
      <c r="CD1" s="3">
        <f t="shared" ca="1" si="1"/>
        <v>0.12373647163326452</v>
      </c>
      <c r="CE1" s="3">
        <f t="shared" ca="1" si="1"/>
        <v>0.19715044035945456</v>
      </c>
      <c r="CF1" s="3">
        <f t="shared" ca="1" si="1"/>
        <v>0.1985834347707322</v>
      </c>
      <c r="CG1" s="3">
        <f t="shared" ca="1" si="1"/>
        <v>-3.6136933129560955E-2</v>
      </c>
      <c r="CH1" s="3">
        <f t="shared" ca="1" si="1"/>
        <v>6.7607335158484286E-2</v>
      </c>
      <c r="CI1" s="3">
        <f t="shared" ca="1" si="1"/>
        <v>1.2253894063348661E-2</v>
      </c>
      <c r="CJ1" s="3">
        <f t="shared" ca="1" si="1"/>
        <v>0.12617217346502768</v>
      </c>
      <c r="CK1" s="3">
        <f t="shared" ca="1" si="1"/>
        <v>0.12426221006757271</v>
      </c>
      <c r="CL1" s="3">
        <f t="shared" ca="1" si="1"/>
        <v>0.29809365914514124</v>
      </c>
      <c r="CM1" s="3">
        <f t="shared" ca="1" si="1"/>
        <v>0.26300648853335623</v>
      </c>
      <c r="CN1" s="3">
        <f t="shared" ca="1" si="1"/>
        <v>4.0083489467984332E-3</v>
      </c>
      <c r="CO1" s="3">
        <f t="shared" ca="1" si="1"/>
        <v>0.22338750040802369</v>
      </c>
      <c r="CP1" s="3">
        <f t="shared" ca="1" si="1"/>
        <v>0.21648880319403219</v>
      </c>
      <c r="CQ1" s="3">
        <f t="shared" ca="1" si="1"/>
        <v>-7.8088979751134921E-2</v>
      </c>
      <c r="CR1" s="3">
        <f t="shared" ca="1" si="1"/>
        <v>-7.882210521325432E-2</v>
      </c>
      <c r="CS1" s="3">
        <f t="shared" ca="1" si="1"/>
        <v>-0.12079869462917657</v>
      </c>
      <c r="CT1" s="3">
        <f t="shared" ca="1" si="1"/>
        <v>-7.1027433116084684E-2</v>
      </c>
      <c r="CU1" s="3">
        <f t="shared" ca="1" si="1"/>
        <v>8.8798601174618227E-2</v>
      </c>
      <c r="CV1" s="3">
        <f t="shared" ca="1" si="1"/>
        <v>6.6627575587731788E-3</v>
      </c>
      <c r="CW1" s="3">
        <f t="shared" ca="1" si="1"/>
        <v>-3.4321281002190826E-2</v>
      </c>
      <c r="CX1" s="3">
        <f t="shared" ca="1" si="1"/>
        <v>3.253287650452423E-2</v>
      </c>
      <c r="CY1" s="3">
        <f t="shared" ca="1" si="1"/>
        <v>0.10231132231981999</v>
      </c>
      <c r="CZ1" s="3">
        <f t="shared" ca="1" si="1"/>
        <v>7.3353531935920868E-2</v>
      </c>
      <c r="DA1" s="3">
        <f t="shared" ca="1" si="1"/>
        <v>2.1562352840593019E-2</v>
      </c>
      <c r="DB1" s="3">
        <f t="shared" ca="1" si="1"/>
        <v>7.8603364728739328E-2</v>
      </c>
      <c r="DC1" s="3">
        <f t="shared" ca="1" si="1"/>
        <v>2.3404066855111053E-2</v>
      </c>
      <c r="DD1" s="3">
        <f t="shared" ca="1" si="1"/>
        <v>0.14731602039472577</v>
      </c>
      <c r="DE1" s="3">
        <f t="shared" ca="1" si="1"/>
        <v>3.6132859963040088E-2</v>
      </c>
      <c r="DF1" s="3">
        <f t="shared" ca="1" si="1"/>
        <v>5.6880883700622303E-2</v>
      </c>
      <c r="DG1" s="3">
        <f t="shared" ca="1" si="1"/>
        <v>0.21834800140194383</v>
      </c>
      <c r="DH1" s="3">
        <f t="shared" ca="1" si="1"/>
        <v>0.21706328193394953</v>
      </c>
      <c r="DI1" s="3">
        <f t="shared" ca="1" si="1"/>
        <v>-3.0417004398768585E-2</v>
      </c>
      <c r="DJ1" s="3">
        <f t="shared" ca="1" si="1"/>
        <v>0.24646312044871926</v>
      </c>
      <c r="DK1" s="3">
        <f t="shared" ca="1" si="1"/>
        <v>0.15054122379027385</v>
      </c>
      <c r="DL1" s="3">
        <f t="shared" ca="1" si="1"/>
        <v>7.3681003299832223E-2</v>
      </c>
      <c r="DM1" s="3">
        <f t="shared" ca="1" si="1"/>
        <v>-3.8521710709857312E-2</v>
      </c>
      <c r="DN1" s="3">
        <f t="shared" ca="1" si="1"/>
        <v>0.20354018347744229</v>
      </c>
      <c r="DO1" s="3">
        <f t="shared" ca="1" si="1"/>
        <v>6.9875034277950568E-2</v>
      </c>
      <c r="DP1" s="3">
        <f t="shared" ca="1" si="1"/>
        <v>1.538199900653088E-2</v>
      </c>
      <c r="DQ1" s="3">
        <f t="shared" ca="1" si="1"/>
        <v>0.24625920382966759</v>
      </c>
      <c r="DR1" s="3">
        <f t="shared" ca="1" si="1"/>
        <v>-3.6820060273036304E-2</v>
      </c>
      <c r="DS1" s="3">
        <f t="shared" ca="1" si="1"/>
        <v>0.14251829329881324</v>
      </c>
      <c r="DT1" s="3">
        <f t="shared" ca="1" si="1"/>
        <v>0.23418315007433704</v>
      </c>
      <c r="DU1" s="3">
        <f t="shared" ca="1" si="1"/>
        <v>0.12510575557144057</v>
      </c>
      <c r="DV1" s="3">
        <f t="shared" ca="1" si="1"/>
        <v>0.10644384225165111</v>
      </c>
      <c r="DW1" s="3">
        <f t="shared" ca="1" si="1"/>
        <v>-8.3210544050486987E-2</v>
      </c>
      <c r="DX1" s="3">
        <f t="shared" ca="1" si="1"/>
        <v>3.2262483774863959E-2</v>
      </c>
      <c r="DY1" s="3">
        <f t="shared" ca="1" si="1"/>
        <v>5.6634572648249178E-2</v>
      </c>
      <c r="DZ1" s="3">
        <f t="shared" ref="DZ1:GK7" ca="1" si="2">(NORMINV(RAND(),0.0571,($E$38/100)))</f>
        <v>-0.10407353745170896</v>
      </c>
      <c r="EA1" s="3">
        <f t="shared" ca="1" si="2"/>
        <v>-4.8942988380744415E-2</v>
      </c>
      <c r="EB1" s="3">
        <f t="shared" ca="1" si="2"/>
        <v>-7.3046934637255131E-2</v>
      </c>
      <c r="EC1" s="3">
        <f t="shared" ca="1" si="2"/>
        <v>4.8257242095980507E-2</v>
      </c>
      <c r="ED1" s="3">
        <f t="shared" ca="1" si="2"/>
        <v>-0.17550781733820742</v>
      </c>
      <c r="EE1" s="3">
        <f t="shared" ca="1" si="2"/>
        <v>0.14496197598679689</v>
      </c>
      <c r="EF1" s="3">
        <f t="shared" ca="1" si="2"/>
        <v>0.18192204670986728</v>
      </c>
      <c r="EG1" s="3">
        <f t="shared" ca="1" si="2"/>
        <v>5.2975225329403561E-2</v>
      </c>
      <c r="EH1" s="3">
        <f t="shared" ca="1" si="2"/>
        <v>6.0933359871339035E-2</v>
      </c>
      <c r="EI1" s="3">
        <f t="shared" ca="1" si="2"/>
        <v>7.3053422717900968E-2</v>
      </c>
      <c r="EJ1" s="3">
        <f t="shared" ca="1" si="2"/>
        <v>-1.2362615121481679E-2</v>
      </c>
      <c r="EK1" s="3">
        <f t="shared" ca="1" si="2"/>
        <v>6.7800670512545319E-2</v>
      </c>
      <c r="EL1" s="3">
        <f t="shared" ca="1" si="2"/>
        <v>8.402551634225798E-3</v>
      </c>
      <c r="EM1" s="3">
        <f t="shared" ca="1" si="2"/>
        <v>0.1712901237550295</v>
      </c>
      <c r="EN1" s="3">
        <f t="shared" ca="1" si="2"/>
        <v>-2.3779492183727408E-2</v>
      </c>
      <c r="EO1" s="3">
        <f t="shared" ca="1" si="2"/>
        <v>0.1454309814271704</v>
      </c>
      <c r="EP1" s="3">
        <f t="shared" ca="1" si="2"/>
        <v>1.2207455413919134E-2</v>
      </c>
      <c r="EQ1" s="3">
        <f t="shared" ca="1" si="2"/>
        <v>4.6215421663170553E-2</v>
      </c>
      <c r="ER1" s="3">
        <f t="shared" ca="1" si="2"/>
        <v>-2.7191700091807214E-2</v>
      </c>
      <c r="ES1" s="3">
        <f t="shared" ca="1" si="2"/>
        <v>-8.1970792364009129E-2</v>
      </c>
      <c r="ET1" s="3">
        <f t="shared" ca="1" si="2"/>
        <v>4.2381337325941022E-2</v>
      </c>
      <c r="EU1" s="3">
        <f t="shared" ca="1" si="2"/>
        <v>3.5189698562298061E-2</v>
      </c>
      <c r="EV1" s="3">
        <f t="shared" ca="1" si="2"/>
        <v>0.40051112950012291</v>
      </c>
      <c r="EW1" s="3">
        <f t="shared" ca="1" si="2"/>
        <v>0.13863743212323332</v>
      </c>
      <c r="EX1" s="3">
        <f t="shared" ca="1" si="2"/>
        <v>0.10779898650266004</v>
      </c>
      <c r="EY1" s="3">
        <f t="shared" ca="1" si="2"/>
        <v>-3.746567958498391E-3</v>
      </c>
      <c r="EZ1" s="3">
        <f t="shared" ca="1" si="2"/>
        <v>0.25523339268728862</v>
      </c>
      <c r="FA1" s="3">
        <f t="shared" ca="1" si="2"/>
        <v>0.21943070473208692</v>
      </c>
      <c r="FB1" s="3">
        <f t="shared" ca="1" si="2"/>
        <v>-5.9300280225479451E-2</v>
      </c>
      <c r="FC1" s="3">
        <f t="shared" ca="1" si="2"/>
        <v>-7.9548072009084661E-2</v>
      </c>
      <c r="FD1" s="3">
        <f t="shared" ca="1" si="2"/>
        <v>-0.1389307873736374</v>
      </c>
      <c r="FE1" s="3">
        <f t="shared" ca="1" si="2"/>
        <v>0.16980077368418972</v>
      </c>
      <c r="FF1" s="3">
        <f t="shared" ca="1" si="2"/>
        <v>-1.0231430695495924E-2</v>
      </c>
      <c r="FG1" s="3">
        <f t="shared" ca="1" si="2"/>
        <v>-3.691129336044334E-2</v>
      </c>
      <c r="FH1" s="3">
        <f t="shared" ca="1" si="2"/>
        <v>-4.3233065969682447E-2</v>
      </c>
      <c r="FI1" s="3">
        <f t="shared" ca="1" si="2"/>
        <v>0.10324376987994079</v>
      </c>
      <c r="FJ1" s="3">
        <f t="shared" ca="1" si="2"/>
        <v>0.23416998578423964</v>
      </c>
      <c r="FK1" s="3">
        <f t="shared" ca="1" si="2"/>
        <v>-0.10100388466390799</v>
      </c>
      <c r="FL1" s="3">
        <f t="shared" ca="1" si="2"/>
        <v>0.20296719250387502</v>
      </c>
      <c r="FM1" s="3">
        <f t="shared" ca="1" si="2"/>
        <v>0.25008513594259685</v>
      </c>
      <c r="FN1" s="3">
        <f t="shared" ca="1" si="2"/>
        <v>0.14490059091322643</v>
      </c>
      <c r="FO1" s="3">
        <f t="shared" ca="1" si="2"/>
        <v>0.10867545689200717</v>
      </c>
      <c r="FP1" s="3">
        <f t="shared" ca="1" si="2"/>
        <v>5.9012999018819533E-2</v>
      </c>
      <c r="FQ1" s="3">
        <f t="shared" ca="1" si="2"/>
        <v>0.18627170175612218</v>
      </c>
      <c r="FR1" s="3">
        <f t="shared" ca="1" si="2"/>
        <v>0.27176218606677949</v>
      </c>
      <c r="FS1" s="3">
        <f t="shared" ca="1" si="2"/>
        <v>7.6976852957535757E-2</v>
      </c>
      <c r="FT1" s="3">
        <f t="shared" ca="1" si="2"/>
        <v>0.10244702444745719</v>
      </c>
      <c r="FU1" s="3">
        <f t="shared" ca="1" si="2"/>
        <v>0.12524090003841418</v>
      </c>
      <c r="FV1" s="3">
        <f t="shared" ca="1" si="2"/>
        <v>0.23016076637769523</v>
      </c>
      <c r="FW1" s="3">
        <f t="shared" ca="1" si="2"/>
        <v>0.28059248357664807</v>
      </c>
      <c r="FX1" s="3">
        <f t="shared" ca="1" si="2"/>
        <v>9.3553348433220856E-3</v>
      </c>
      <c r="FY1" s="3">
        <f t="shared" ca="1" si="2"/>
        <v>-4.7043982829696948E-2</v>
      </c>
      <c r="FZ1" s="3">
        <f t="shared" ca="1" si="2"/>
        <v>0.18831472271300587</v>
      </c>
      <c r="GA1" s="3">
        <f t="shared" ca="1" si="2"/>
        <v>-7.4016983705622194E-2</v>
      </c>
      <c r="GB1" s="3">
        <f t="shared" ca="1" si="2"/>
        <v>-1.3696726801775347E-3</v>
      </c>
      <c r="GC1" s="3">
        <f t="shared" ca="1" si="2"/>
        <v>0.14113222995018623</v>
      </c>
      <c r="GD1" s="3">
        <f t="shared" ca="1" si="2"/>
        <v>2.0957956185519669E-2</v>
      </c>
      <c r="GE1" s="3">
        <f t="shared" ca="1" si="2"/>
        <v>9.8081839669696275E-2</v>
      </c>
      <c r="GF1" s="3">
        <f t="shared" ca="1" si="2"/>
        <v>0.10287854205548176</v>
      </c>
      <c r="GG1" s="3">
        <f t="shared" ca="1" si="2"/>
        <v>0.21792788744616814</v>
      </c>
      <c r="GH1" s="3">
        <f t="shared" ca="1" si="2"/>
        <v>-6.3514651922919663E-2</v>
      </c>
      <c r="GI1" s="3">
        <f t="shared" ca="1" si="2"/>
        <v>4.2386870732395276E-2</v>
      </c>
      <c r="GJ1" s="3">
        <f t="shared" ca="1" si="2"/>
        <v>-0.15755782967369353</v>
      </c>
      <c r="GK1" s="3">
        <f t="shared" ca="1" si="2"/>
        <v>0.11890562965964177</v>
      </c>
      <c r="GL1" s="3">
        <f t="shared" ref="GL1:IW4" ca="1" si="3">(NORMINV(RAND(),0.0571,($E$38/100)))</f>
        <v>0.18389449788924817</v>
      </c>
      <c r="GM1" s="3">
        <f t="shared" ca="1" si="3"/>
        <v>0.10548094062908195</v>
      </c>
      <c r="GN1" s="3">
        <f t="shared" ca="1" si="3"/>
        <v>0.28228357466982507</v>
      </c>
      <c r="GO1" s="3">
        <f t="shared" ca="1" si="3"/>
        <v>8.9869137407432229E-3</v>
      </c>
      <c r="GP1" s="3">
        <f t="shared" ca="1" si="3"/>
        <v>0.11475089420019559</v>
      </c>
      <c r="GQ1" s="3">
        <f t="shared" ca="1" si="3"/>
        <v>2.1595669797679788E-2</v>
      </c>
      <c r="GR1" s="3">
        <f t="shared" ca="1" si="3"/>
        <v>0.20738802735059475</v>
      </c>
      <c r="GS1" s="3">
        <f t="shared" ca="1" si="3"/>
        <v>-3.1603805134578472E-2</v>
      </c>
      <c r="GT1" s="3">
        <f t="shared" ca="1" si="3"/>
        <v>-5.5434410863857822E-2</v>
      </c>
      <c r="GU1" s="3">
        <f t="shared" ca="1" si="3"/>
        <v>-7.6166102295659274E-2</v>
      </c>
      <c r="GV1" s="3">
        <f t="shared" ca="1" si="3"/>
        <v>0.19453333379277943</v>
      </c>
      <c r="GW1" s="3">
        <f t="shared" ca="1" si="3"/>
        <v>0.16217670074019422</v>
      </c>
      <c r="GX1" s="3">
        <f t="shared" ca="1" si="3"/>
        <v>0.13575427424254283</v>
      </c>
      <c r="GY1" s="3">
        <f t="shared" ca="1" si="3"/>
        <v>-1.0397934160927547E-2</v>
      </c>
      <c r="GZ1" s="3">
        <f t="shared" ca="1" si="3"/>
        <v>0.23460281519345183</v>
      </c>
      <c r="HA1" s="3">
        <f t="shared" ca="1" si="3"/>
        <v>-4.3951420957122386E-2</v>
      </c>
      <c r="HB1" s="3">
        <f t="shared" ca="1" si="3"/>
        <v>0.15565864032130061</v>
      </c>
      <c r="HC1" s="3">
        <f t="shared" ca="1" si="3"/>
        <v>0.11012314552331368</v>
      </c>
      <c r="HD1" s="3">
        <f t="shared" ca="1" si="3"/>
        <v>0.15002095129725829</v>
      </c>
      <c r="HE1" s="3">
        <f t="shared" ca="1" si="3"/>
        <v>0.11854400223766881</v>
      </c>
      <c r="HF1" s="3">
        <f t="shared" ca="1" si="3"/>
        <v>-4.6921930916271587E-2</v>
      </c>
      <c r="HG1" s="3">
        <f t="shared" ca="1" si="3"/>
        <v>-1.9900296377500334E-2</v>
      </c>
      <c r="HH1" s="3">
        <f t="shared" ca="1" si="3"/>
        <v>7.8191265325990952E-2</v>
      </c>
      <c r="HI1" s="3">
        <f t="shared" ca="1" si="3"/>
        <v>0.13802627514378865</v>
      </c>
      <c r="HJ1" s="3">
        <f t="shared" ca="1" si="3"/>
        <v>0.14007689890357761</v>
      </c>
      <c r="HK1" s="3">
        <f t="shared" ca="1" si="3"/>
        <v>1.401604160802359E-2</v>
      </c>
      <c r="HL1" s="3">
        <f t="shared" ca="1" si="3"/>
        <v>-3.0569690479275061E-2</v>
      </c>
      <c r="HM1" s="3">
        <f t="shared" ca="1" si="3"/>
        <v>-2.5625886580940768E-3</v>
      </c>
      <c r="HN1" s="3">
        <f t="shared" ca="1" si="3"/>
        <v>-6.233614334606305E-2</v>
      </c>
      <c r="HO1" s="3">
        <f t="shared" ca="1" si="3"/>
        <v>0.17722545077678359</v>
      </c>
      <c r="HP1" s="3">
        <f t="shared" ca="1" si="3"/>
        <v>0.19150199473180368</v>
      </c>
      <c r="HQ1" s="3">
        <f t="shared" ca="1" si="3"/>
        <v>0.12339029396476667</v>
      </c>
      <c r="HR1" s="3">
        <f t="shared" ca="1" si="3"/>
        <v>5.3406487326326635E-2</v>
      </c>
      <c r="HS1" s="3">
        <f t="shared" ca="1" si="3"/>
        <v>-5.758889085196206E-2</v>
      </c>
      <c r="HT1" s="3">
        <f t="shared" ca="1" si="3"/>
        <v>0.3295650010050245</v>
      </c>
      <c r="HU1" s="3">
        <f t="shared" ca="1" si="3"/>
        <v>0.19225140705832749</v>
      </c>
      <c r="HV1" s="3">
        <f t="shared" ca="1" si="3"/>
        <v>0.13927997690050981</v>
      </c>
      <c r="HW1" s="3">
        <f t="shared" ca="1" si="3"/>
        <v>5.1774000217968838E-2</v>
      </c>
      <c r="HX1" s="3">
        <f t="shared" ca="1" si="3"/>
        <v>0.12128356382532482</v>
      </c>
      <c r="HY1" s="3">
        <f t="shared" ca="1" si="3"/>
        <v>-6.353314222690673E-2</v>
      </c>
      <c r="HZ1" s="3">
        <f t="shared" ca="1" si="3"/>
        <v>-7.0575801163045307E-2</v>
      </c>
      <c r="IA1" s="3">
        <f t="shared" ca="1" si="3"/>
        <v>9.7257745464404036E-2</v>
      </c>
      <c r="IB1" s="3">
        <f t="shared" ca="1" si="3"/>
        <v>5.6659950296233816E-2</v>
      </c>
      <c r="IC1" s="3">
        <f t="shared" ca="1" si="3"/>
        <v>-2.6639580508977384E-2</v>
      </c>
      <c r="ID1" s="3">
        <f t="shared" ca="1" si="3"/>
        <v>0.18038354165920165</v>
      </c>
      <c r="IE1" s="3">
        <f t="shared" ca="1" si="3"/>
        <v>0.14350383265704481</v>
      </c>
      <c r="IF1" s="3">
        <f t="shared" ca="1" si="3"/>
        <v>1.2445281054957617E-2</v>
      </c>
      <c r="IG1" s="3">
        <f t="shared" ca="1" si="3"/>
        <v>-2.2898465482869668E-2</v>
      </c>
      <c r="IH1" s="3">
        <f t="shared" ca="1" si="3"/>
        <v>-7.0875407482011418E-2</v>
      </c>
      <c r="II1" s="3">
        <f t="shared" ca="1" si="3"/>
        <v>0.15322723879086264</v>
      </c>
      <c r="IJ1" s="3">
        <f t="shared" ca="1" si="3"/>
        <v>-4.4272511849508894E-2</v>
      </c>
      <c r="IK1" s="3">
        <f t="shared" ca="1" si="3"/>
        <v>-0.13950477194283262</v>
      </c>
      <c r="IL1" s="3">
        <f t="shared" ca="1" si="3"/>
        <v>-2.7320184876196529E-2</v>
      </c>
      <c r="IM1" s="3">
        <f t="shared" ca="1" si="3"/>
        <v>9.3587213951298043E-2</v>
      </c>
      <c r="IN1" s="3">
        <f t="shared" ca="1" si="3"/>
        <v>-4.5825565852935402E-2</v>
      </c>
      <c r="IO1" s="3">
        <f t="shared" ca="1" si="3"/>
        <v>4.3385176764267341E-3</v>
      </c>
      <c r="IP1" s="3">
        <f t="shared" ca="1" si="3"/>
        <v>-9.6028047011906079E-2</v>
      </c>
      <c r="IQ1" s="3">
        <f t="shared" ca="1" si="3"/>
        <v>4.8260914799147153E-2</v>
      </c>
      <c r="IR1" s="3">
        <f t="shared" ca="1" si="3"/>
        <v>-5.2914199168054857E-2</v>
      </c>
      <c r="IS1" s="3">
        <f t="shared" ca="1" si="3"/>
        <v>4.1204368129288502E-2</v>
      </c>
      <c r="IT1" s="3">
        <f t="shared" ca="1" si="3"/>
        <v>2.4751550383796464E-2</v>
      </c>
      <c r="IU1" s="3">
        <f t="shared" ca="1" si="3"/>
        <v>0.27815229679420406</v>
      </c>
      <c r="IV1" s="3">
        <f t="shared" ca="1" si="3"/>
        <v>0.17649274063994971</v>
      </c>
      <c r="IW1" s="3">
        <f t="shared" ca="1" si="3"/>
        <v>0.1258728565878896</v>
      </c>
      <c r="IX1" s="3">
        <f t="shared" ref="IX1:LI7" ca="1" si="4">(NORMINV(RAND(),0.0571,($E$38/100)))</f>
        <v>0.1188186708451173</v>
      </c>
      <c r="IY1" s="3">
        <f t="shared" ca="1" si="4"/>
        <v>-0.15521501000057569</v>
      </c>
      <c r="IZ1" s="3">
        <f t="shared" ca="1" si="4"/>
        <v>0.14475516817350503</v>
      </c>
      <c r="JA1" s="3">
        <f t="shared" ca="1" si="4"/>
        <v>0.15389806763356595</v>
      </c>
      <c r="JB1" s="3">
        <f t="shared" ca="1" si="4"/>
        <v>0.21603961654476156</v>
      </c>
      <c r="JC1" s="3">
        <f t="shared" ca="1" si="4"/>
        <v>6.5838436515924942E-2</v>
      </c>
      <c r="JD1" s="3">
        <f t="shared" ca="1" si="4"/>
        <v>0.10831086625672212</v>
      </c>
      <c r="JE1" s="3">
        <f t="shared" ca="1" si="4"/>
        <v>0.13266458378044571</v>
      </c>
      <c r="JF1" s="3">
        <f t="shared" ca="1" si="4"/>
        <v>0.12821578954304558</v>
      </c>
      <c r="JG1" s="3">
        <f t="shared" ca="1" si="4"/>
        <v>-0.1108769548060453</v>
      </c>
      <c r="JH1" s="3">
        <f t="shared" ca="1" si="4"/>
        <v>-0.15475870400714348</v>
      </c>
      <c r="JI1" s="3">
        <f t="shared" ca="1" si="4"/>
        <v>-4.5346212564978505E-2</v>
      </c>
      <c r="JJ1" s="3">
        <f t="shared" ca="1" si="4"/>
        <v>-0.1133398812557604</v>
      </c>
      <c r="JK1" s="3">
        <f t="shared" ca="1" si="4"/>
        <v>4.9790328896451679E-2</v>
      </c>
      <c r="JL1" s="3">
        <f t="shared" ca="1" si="4"/>
        <v>-9.6370796954269186E-2</v>
      </c>
      <c r="JM1" s="3">
        <f t="shared" ca="1" si="4"/>
        <v>0.23513806865120279</v>
      </c>
      <c r="JN1" s="3">
        <f t="shared" ca="1" si="4"/>
        <v>0.12496918616327506</v>
      </c>
      <c r="JO1" s="3">
        <f t="shared" ca="1" si="4"/>
        <v>5.7981094198421713E-2</v>
      </c>
      <c r="JP1" s="3">
        <f t="shared" ca="1" si="4"/>
        <v>0.1462940844825078</v>
      </c>
      <c r="JQ1" s="3">
        <f t="shared" ca="1" si="4"/>
        <v>0.15521018848636722</v>
      </c>
      <c r="JR1" s="3">
        <f t="shared" ca="1" si="4"/>
        <v>1.8913763000555271E-2</v>
      </c>
      <c r="JS1" s="3">
        <f t="shared" ca="1" si="4"/>
        <v>0.14319733549886768</v>
      </c>
      <c r="JT1" s="3">
        <f t="shared" ca="1" si="4"/>
        <v>-2.8663721858657412E-2</v>
      </c>
      <c r="JU1" s="3">
        <f t="shared" ca="1" si="4"/>
        <v>6.7720041434046876E-2</v>
      </c>
      <c r="JV1" s="3">
        <f t="shared" ca="1" si="4"/>
        <v>-0.10295553583719756</v>
      </c>
      <c r="JW1" s="3">
        <f t="shared" ca="1" si="4"/>
        <v>-7.7147710966836799E-2</v>
      </c>
      <c r="JX1" s="3">
        <f t="shared" ca="1" si="4"/>
        <v>5.2736699978714927E-2</v>
      </c>
      <c r="JY1" s="3">
        <f t="shared" ca="1" si="4"/>
        <v>0.19162754075767285</v>
      </c>
      <c r="JZ1" s="3">
        <f t="shared" ca="1" si="4"/>
        <v>0.15987033703709749</v>
      </c>
      <c r="KA1" s="3">
        <f t="shared" ca="1" si="4"/>
        <v>0.11511974138009373</v>
      </c>
      <c r="KB1" s="3">
        <f t="shared" ca="1" si="4"/>
        <v>-7.2466048283058651E-2</v>
      </c>
      <c r="KC1" s="3">
        <f t="shared" ca="1" si="4"/>
        <v>0.13525635383662776</v>
      </c>
      <c r="KD1" s="3">
        <f t="shared" ca="1" si="4"/>
        <v>0.19552336545577226</v>
      </c>
      <c r="KE1" s="3">
        <f t="shared" ca="1" si="4"/>
        <v>-4.5923901064737413E-3</v>
      </c>
      <c r="KF1" s="3">
        <f t="shared" ca="1" si="4"/>
        <v>-5.1491278128096424E-2</v>
      </c>
      <c r="KG1" s="3">
        <f t="shared" ca="1" si="4"/>
        <v>-7.702755857167308E-2</v>
      </c>
      <c r="KH1" s="3">
        <f t="shared" ca="1" si="4"/>
        <v>-5.7786531262267862E-2</v>
      </c>
      <c r="KI1" s="3">
        <f t="shared" ca="1" si="4"/>
        <v>4.2146635076566664E-2</v>
      </c>
      <c r="KJ1" s="3">
        <f t="shared" ca="1" si="4"/>
        <v>9.9224296639978948E-2</v>
      </c>
      <c r="KK1" s="3">
        <f t="shared" ca="1" si="4"/>
        <v>-5.5915133879251802E-2</v>
      </c>
      <c r="KL1" s="3">
        <f t="shared" ca="1" si="4"/>
        <v>8.3086409160915004E-2</v>
      </c>
      <c r="KM1" s="3">
        <f t="shared" ca="1" si="4"/>
        <v>7.385464529640727E-2</v>
      </c>
      <c r="KN1" s="3">
        <f t="shared" ca="1" si="4"/>
        <v>0.10428225109711145</v>
      </c>
      <c r="KO1" s="3">
        <f t="shared" ca="1" si="4"/>
        <v>5.8914355103206632E-2</v>
      </c>
      <c r="KP1" s="3">
        <f t="shared" ca="1" si="4"/>
        <v>0.21174942971088917</v>
      </c>
      <c r="KQ1" s="3">
        <f t="shared" ca="1" si="4"/>
        <v>-1.0503451448260398E-2</v>
      </c>
      <c r="KR1" s="3">
        <f t="shared" ca="1" si="4"/>
        <v>-9.9643225360132356E-2</v>
      </c>
      <c r="KS1" s="3">
        <f t="shared" ca="1" si="4"/>
        <v>0.17025493995056129</v>
      </c>
      <c r="KT1" s="3">
        <f t="shared" ca="1" si="4"/>
        <v>0.23436338298809239</v>
      </c>
      <c r="KU1" s="3">
        <f t="shared" ca="1" si="4"/>
        <v>-5.2962962282828499E-3</v>
      </c>
      <c r="KV1" s="3">
        <f t="shared" ca="1" si="4"/>
        <v>-0.10673856068152139</v>
      </c>
      <c r="KW1" s="3">
        <f t="shared" ca="1" si="4"/>
        <v>0.14554205416556998</v>
      </c>
      <c r="KX1" s="3">
        <f t="shared" ca="1" si="4"/>
        <v>0.12180862745972473</v>
      </c>
      <c r="KY1" s="3">
        <f t="shared" ca="1" si="4"/>
        <v>-2.851146622390735E-2</v>
      </c>
      <c r="KZ1" s="3">
        <f t="shared" ca="1" si="4"/>
        <v>4.9527928135847249E-2</v>
      </c>
      <c r="LA1" s="3">
        <f t="shared" ca="1" si="4"/>
        <v>-3.9950526413779219E-2</v>
      </c>
      <c r="LB1" s="3">
        <f t="shared" ca="1" si="4"/>
        <v>1.8043970497774488E-2</v>
      </c>
      <c r="LC1" s="3">
        <f t="shared" ca="1" si="4"/>
        <v>-1.524132925068003E-2</v>
      </c>
      <c r="LD1" s="3">
        <f t="shared" ca="1" si="4"/>
        <v>6.003019614111238E-2</v>
      </c>
      <c r="LE1" s="3">
        <f t="shared" ca="1" si="4"/>
        <v>3.028206736382718E-2</v>
      </c>
      <c r="LF1" s="3">
        <f t="shared" ca="1" si="4"/>
        <v>-5.3331230590181258E-2</v>
      </c>
      <c r="LG1" s="3">
        <f t="shared" ca="1" si="4"/>
        <v>-0.13595004763174312</v>
      </c>
      <c r="LH1" s="3">
        <f t="shared" ca="1" si="4"/>
        <v>5.9753974085761039E-3</v>
      </c>
      <c r="LI1" s="3">
        <f t="shared" ca="1" si="4"/>
        <v>3.9675439841275265E-3</v>
      </c>
      <c r="LJ1" s="3">
        <f t="shared" ref="LJ1:NU4" ca="1" si="5">(NORMINV(RAND(),0.0571,($E$38/100)))</f>
        <v>0.2803746614179019</v>
      </c>
      <c r="LK1" s="3">
        <f t="shared" ca="1" si="5"/>
        <v>1.8190666207757757E-2</v>
      </c>
      <c r="LL1" s="3">
        <f t="shared" ca="1" si="5"/>
        <v>0.25081384285346736</v>
      </c>
      <c r="LM1" s="3">
        <f t="shared" ca="1" si="5"/>
        <v>9.713621434885103E-2</v>
      </c>
      <c r="LN1" s="3">
        <f t="shared" ca="1" si="5"/>
        <v>-3.3716859090710954E-3</v>
      </c>
      <c r="LO1" s="3">
        <f t="shared" ca="1" si="5"/>
        <v>-4.923809267585802E-4</v>
      </c>
      <c r="LP1" s="3">
        <f t="shared" ca="1" si="5"/>
        <v>-6.6266739553889731E-2</v>
      </c>
      <c r="LQ1" s="3">
        <f t="shared" ca="1" si="5"/>
        <v>8.8838277583967021E-2</v>
      </c>
      <c r="LR1" s="3">
        <f t="shared" ca="1" si="5"/>
        <v>-0.14934654455854723</v>
      </c>
      <c r="LS1" s="3">
        <f t="shared" ca="1" si="5"/>
        <v>-0.11531566774135997</v>
      </c>
      <c r="LT1" s="3">
        <f t="shared" ca="1" si="5"/>
        <v>0.14224183905553908</v>
      </c>
      <c r="LU1" s="3">
        <f t="shared" ca="1" si="5"/>
        <v>-3.9087932994375865E-3</v>
      </c>
      <c r="LV1" s="3">
        <f t="shared" ca="1" si="5"/>
        <v>-5.3530240892851882E-3</v>
      </c>
      <c r="LW1" s="3">
        <f t="shared" ca="1" si="5"/>
        <v>9.459086434797373E-2</v>
      </c>
      <c r="LX1" s="3">
        <f t="shared" ca="1" si="5"/>
        <v>-8.8887426804750827E-2</v>
      </c>
      <c r="LY1" s="3">
        <f t="shared" ca="1" si="5"/>
        <v>0.15970427728664061</v>
      </c>
      <c r="LZ1" s="3">
        <f t="shared" ca="1" si="5"/>
        <v>0.12988092104445165</v>
      </c>
      <c r="MA1" s="3">
        <f t="shared" ca="1" si="5"/>
        <v>-0.12803064073981762</v>
      </c>
      <c r="MB1" s="3">
        <f t="shared" ca="1" si="5"/>
        <v>0.22064341356049272</v>
      </c>
      <c r="MC1" s="3">
        <f t="shared" ca="1" si="5"/>
        <v>-3.29140627168754E-2</v>
      </c>
      <c r="MD1" s="3">
        <f t="shared" ca="1" si="5"/>
        <v>1.084245882117213E-2</v>
      </c>
      <c r="ME1" s="3">
        <f t="shared" ca="1" si="5"/>
        <v>8.2646227339888301E-2</v>
      </c>
      <c r="MF1" s="3">
        <f t="shared" ca="1" si="5"/>
        <v>0.1974032014790672</v>
      </c>
      <c r="MG1" s="3">
        <f t="shared" ca="1" si="5"/>
        <v>-1.6905901124783948E-2</v>
      </c>
      <c r="MH1" s="3">
        <f t="shared" ca="1" si="5"/>
        <v>0.32608558351964229</v>
      </c>
      <c r="MI1" s="3">
        <f t="shared" ca="1" si="5"/>
        <v>1.7872509209431453E-3</v>
      </c>
      <c r="MJ1" s="3">
        <f t="shared" ca="1" si="5"/>
        <v>-0.1088504013462611</v>
      </c>
      <c r="MK1" s="3">
        <f t="shared" ca="1" si="5"/>
        <v>6.4884527555052612E-2</v>
      </c>
      <c r="ML1" s="3">
        <f t="shared" ca="1" si="5"/>
        <v>0.35511159164402961</v>
      </c>
      <c r="MM1" s="3">
        <f t="shared" ca="1" si="5"/>
        <v>-0.10923926022042428</v>
      </c>
      <c r="MN1" s="3">
        <f t="shared" ca="1" si="5"/>
        <v>0.26534790972167699</v>
      </c>
      <c r="MO1" s="3">
        <f t="shared" ca="1" si="5"/>
        <v>0.18673661310022494</v>
      </c>
      <c r="MP1" s="3">
        <f t="shared" ca="1" si="5"/>
        <v>9.0714739773747541E-3</v>
      </c>
      <c r="MQ1" s="3">
        <f t="shared" ca="1" si="5"/>
        <v>4.092754725723264E-2</v>
      </c>
      <c r="MR1" s="3">
        <f t="shared" ca="1" si="5"/>
        <v>0.1410028034110665</v>
      </c>
      <c r="MS1" s="3">
        <f t="shared" ca="1" si="5"/>
        <v>0.23411947498949143</v>
      </c>
      <c r="MT1" s="3">
        <f t="shared" ca="1" si="5"/>
        <v>2.9963731592966052E-2</v>
      </c>
      <c r="MU1" s="3">
        <f t="shared" ca="1" si="5"/>
        <v>0.22993382280561736</v>
      </c>
      <c r="MV1" s="3">
        <f t="shared" ca="1" si="5"/>
        <v>0.21204214108648212</v>
      </c>
      <c r="MW1" s="3">
        <f t="shared" ca="1" si="5"/>
        <v>7.1446216911662752E-2</v>
      </c>
      <c r="MX1" s="3">
        <f t="shared" ca="1" si="5"/>
        <v>0.15630498519685487</v>
      </c>
      <c r="MY1" s="3">
        <f t="shared" ca="1" si="5"/>
        <v>0.11944909127937983</v>
      </c>
      <c r="MZ1" s="3">
        <f t="shared" ca="1" si="5"/>
        <v>7.9520664523133625E-2</v>
      </c>
      <c r="NA1" s="3">
        <f t="shared" ca="1" si="5"/>
        <v>0.15301707083503541</v>
      </c>
      <c r="NB1" s="3">
        <f t="shared" ca="1" si="5"/>
        <v>-6.6907642538529863E-2</v>
      </c>
      <c r="NC1" s="3">
        <f t="shared" ca="1" si="5"/>
        <v>-7.8078721620874578E-2</v>
      </c>
      <c r="ND1" s="3">
        <f t="shared" ca="1" si="5"/>
        <v>-5.4475385156801254E-3</v>
      </c>
      <c r="NE1" s="3">
        <f t="shared" ca="1" si="5"/>
        <v>0.10106158206777241</v>
      </c>
      <c r="NF1" s="3">
        <f t="shared" ca="1" si="5"/>
        <v>-8.3472998644360544E-2</v>
      </c>
      <c r="NG1" s="3">
        <f t="shared" ca="1" si="5"/>
        <v>5.321720332284656E-2</v>
      </c>
      <c r="NH1" s="3">
        <f t="shared" ca="1" si="5"/>
        <v>-5.4525613828740327E-2</v>
      </c>
      <c r="NI1" s="3">
        <f t="shared" ca="1" si="5"/>
        <v>0.10149850109126055</v>
      </c>
      <c r="NJ1" s="3">
        <f t="shared" ca="1" si="5"/>
        <v>3.6534709805616648E-2</v>
      </c>
      <c r="NK1" s="3">
        <f t="shared" ca="1" si="5"/>
        <v>7.2012126558441136E-2</v>
      </c>
      <c r="NL1" s="3">
        <f t="shared" ca="1" si="5"/>
        <v>0.13333967475810077</v>
      </c>
      <c r="NM1" s="3">
        <f t="shared" ca="1" si="5"/>
        <v>0.15799185856094317</v>
      </c>
      <c r="NN1" s="3">
        <f t="shared" ca="1" si="5"/>
        <v>0.24088186956560603</v>
      </c>
      <c r="NO1" s="3">
        <f t="shared" ca="1" si="5"/>
        <v>4.351195630116076E-2</v>
      </c>
      <c r="NP1" s="3">
        <f t="shared" ca="1" si="5"/>
        <v>-4.5867203686143082E-4</v>
      </c>
      <c r="NQ1" s="3">
        <f t="shared" ca="1" si="5"/>
        <v>0.25205899151572986</v>
      </c>
      <c r="NR1" s="3">
        <f t="shared" ca="1" si="5"/>
        <v>-5.105414339864707E-2</v>
      </c>
      <c r="NS1" s="3">
        <f t="shared" ca="1" si="5"/>
        <v>-1.3816765069059878E-2</v>
      </c>
      <c r="NT1" s="3">
        <f t="shared" ca="1" si="5"/>
        <v>0.32060279257712265</v>
      </c>
      <c r="NU1" s="3">
        <f t="shared" ca="1" si="5"/>
        <v>-2.5520662743829012E-2</v>
      </c>
      <c r="NV1" s="3">
        <f t="shared" ref="NV1:QG7" ca="1" si="6">(NORMINV(RAND(),0.0571,($E$38/100)))</f>
        <v>0.16684140758884686</v>
      </c>
      <c r="NW1" s="3">
        <f t="shared" ca="1" si="6"/>
        <v>0.23372591317434221</v>
      </c>
      <c r="NX1" s="3">
        <f t="shared" ca="1" si="6"/>
        <v>2.944448126971794E-2</v>
      </c>
      <c r="NY1" s="3">
        <f t="shared" ca="1" si="6"/>
        <v>-9.9063063964216061E-2</v>
      </c>
      <c r="NZ1" s="3">
        <f t="shared" ca="1" si="6"/>
        <v>0.24381389132365405</v>
      </c>
      <c r="OA1" s="3">
        <f t="shared" ca="1" si="6"/>
        <v>9.4946459943814634E-2</v>
      </c>
      <c r="OB1" s="3">
        <f t="shared" ca="1" si="6"/>
        <v>5.0447441925945025E-2</v>
      </c>
      <c r="OC1" s="3">
        <f t="shared" ca="1" si="6"/>
        <v>5.403262701790619E-2</v>
      </c>
      <c r="OD1" s="3">
        <f t="shared" ca="1" si="6"/>
        <v>0.19598582131549186</v>
      </c>
      <c r="OE1" s="3">
        <f t="shared" ca="1" si="6"/>
        <v>0.19898805589885904</v>
      </c>
      <c r="OF1" s="3">
        <f t="shared" ca="1" si="6"/>
        <v>-8.0450484592094473E-3</v>
      </c>
      <c r="OG1" s="3">
        <f t="shared" ca="1" si="6"/>
        <v>0.10827047596601214</v>
      </c>
      <c r="OH1" s="3">
        <f t="shared" ca="1" si="6"/>
        <v>-0.10768693403417616</v>
      </c>
      <c r="OI1" s="3">
        <f t="shared" ca="1" si="6"/>
        <v>-3.233955186765454E-2</v>
      </c>
      <c r="OJ1" s="3">
        <f t="shared" ca="1" si="6"/>
        <v>3.9357639652752532E-2</v>
      </c>
      <c r="OK1" s="3">
        <f t="shared" ca="1" si="6"/>
        <v>0.26873366235425172</v>
      </c>
      <c r="OL1" s="3">
        <f t="shared" ca="1" si="6"/>
        <v>0.13707864544302967</v>
      </c>
      <c r="OM1" s="3">
        <f t="shared" ca="1" si="6"/>
        <v>-2.837283438952308E-2</v>
      </c>
      <c r="ON1" s="3">
        <f t="shared" ca="1" si="6"/>
        <v>0.12050162560360435</v>
      </c>
      <c r="OO1" s="3">
        <f t="shared" ca="1" si="6"/>
        <v>0.10381286021818491</v>
      </c>
      <c r="OP1" s="3">
        <f t="shared" ca="1" si="6"/>
        <v>-7.5282811314333106E-2</v>
      </c>
      <c r="OQ1" s="3">
        <f t="shared" ca="1" si="6"/>
        <v>0.13726870864066149</v>
      </c>
      <c r="OR1" s="3">
        <f t="shared" ca="1" si="6"/>
        <v>7.519418034265396E-2</v>
      </c>
      <c r="OS1" s="3">
        <f t="shared" ca="1" si="6"/>
        <v>0.14318620898415702</v>
      </c>
      <c r="OT1" s="3">
        <f t="shared" ca="1" si="6"/>
        <v>7.5286569236443196E-2</v>
      </c>
      <c r="OU1" s="3">
        <f t="shared" ca="1" si="6"/>
        <v>3.3075416109747888E-3</v>
      </c>
      <c r="OV1" s="3">
        <f t="shared" ca="1" si="6"/>
        <v>0.12010741794317506</v>
      </c>
      <c r="OW1" s="3">
        <f t="shared" ca="1" si="6"/>
        <v>0.1648272848755995</v>
      </c>
      <c r="OX1" s="3">
        <f t="shared" ca="1" si="6"/>
        <v>0.14685507616112764</v>
      </c>
      <c r="OY1" s="3">
        <f t="shared" ca="1" si="6"/>
        <v>8.9136859829428289E-2</v>
      </c>
      <c r="OZ1" s="3">
        <f t="shared" ca="1" si="6"/>
        <v>-9.086459328075118E-2</v>
      </c>
      <c r="PA1" s="3">
        <f t="shared" ca="1" si="6"/>
        <v>6.1710854834760798E-2</v>
      </c>
      <c r="PB1" s="3">
        <f t="shared" ca="1" si="6"/>
        <v>-5.8221587590021481E-2</v>
      </c>
      <c r="PC1" s="3">
        <f t="shared" ca="1" si="6"/>
        <v>-7.3078808814287452E-2</v>
      </c>
      <c r="PD1" s="3">
        <f t="shared" ca="1" si="6"/>
        <v>9.7417077796633084E-2</v>
      </c>
      <c r="PE1" s="3">
        <f t="shared" ca="1" si="6"/>
        <v>8.2088902985921211E-2</v>
      </c>
      <c r="PF1" s="3">
        <f t="shared" ca="1" si="6"/>
        <v>4.8944402200829809E-2</v>
      </c>
      <c r="PG1" s="3">
        <f t="shared" ca="1" si="6"/>
        <v>7.5549088999214614E-2</v>
      </c>
      <c r="PH1" s="3">
        <f t="shared" ca="1" si="6"/>
        <v>2.9882513586676689E-2</v>
      </c>
      <c r="PI1" s="3">
        <f t="shared" ca="1" si="6"/>
        <v>0.16739878360002766</v>
      </c>
      <c r="PJ1" s="3">
        <f t="shared" ca="1" si="6"/>
        <v>-9.022596469609552E-2</v>
      </c>
      <c r="PK1" s="3">
        <f t="shared" ca="1" si="6"/>
        <v>2.3736578265163968E-2</v>
      </c>
      <c r="PL1" s="3">
        <f t="shared" ca="1" si="6"/>
        <v>6.9786158971531106E-2</v>
      </c>
      <c r="PM1" s="3">
        <f t="shared" ca="1" si="6"/>
        <v>6.1601769645848098E-2</v>
      </c>
      <c r="PN1" s="3">
        <f t="shared" ca="1" si="6"/>
        <v>8.8344758919267796E-2</v>
      </c>
      <c r="PO1" s="3">
        <f t="shared" ca="1" si="6"/>
        <v>9.5097152614643354E-2</v>
      </c>
      <c r="PP1" s="3">
        <f t="shared" ca="1" si="6"/>
        <v>1.9090606500144616E-2</v>
      </c>
      <c r="PQ1" s="3">
        <f t="shared" ca="1" si="6"/>
        <v>0.17606407381258538</v>
      </c>
      <c r="PR1" s="3">
        <f t="shared" ca="1" si="6"/>
        <v>0.17996741157193752</v>
      </c>
      <c r="PS1" s="3">
        <f t="shared" ca="1" si="6"/>
        <v>5.8858542881568054E-2</v>
      </c>
      <c r="PT1" s="3">
        <f t="shared" ca="1" si="6"/>
        <v>9.158276998017234E-2</v>
      </c>
      <c r="PU1" s="3">
        <f t="shared" ca="1" si="6"/>
        <v>0.14996845066604275</v>
      </c>
      <c r="PV1" s="3">
        <f t="shared" ca="1" si="6"/>
        <v>-0.10148676112562098</v>
      </c>
      <c r="PW1" s="3">
        <f t="shared" ca="1" si="6"/>
        <v>0.1347891001602296</v>
      </c>
      <c r="PX1" s="3">
        <f t="shared" ca="1" si="6"/>
        <v>0.11823367418086748</v>
      </c>
      <c r="PY1" s="3">
        <f t="shared" ca="1" si="6"/>
        <v>0.25967250454996021</v>
      </c>
      <c r="PZ1" s="3">
        <f t="shared" ca="1" si="6"/>
        <v>-0.11133856863992396</v>
      </c>
      <c r="QA1" s="3">
        <f t="shared" ca="1" si="6"/>
        <v>-1.0550527119384506E-2</v>
      </c>
      <c r="QB1" s="3">
        <f t="shared" ca="1" si="6"/>
        <v>-0.16711858485143066</v>
      </c>
      <c r="QC1" s="3">
        <f t="shared" ca="1" si="6"/>
        <v>-3.0241606267666546E-2</v>
      </c>
      <c r="QD1" s="3">
        <f t="shared" ca="1" si="6"/>
        <v>-9.9719328136931851E-3</v>
      </c>
      <c r="QE1" s="3">
        <f t="shared" ca="1" si="6"/>
        <v>7.4238703134928585E-2</v>
      </c>
      <c r="QF1" s="3">
        <f t="shared" ca="1" si="6"/>
        <v>-0.25739100463941156</v>
      </c>
      <c r="QG1" s="3">
        <f t="shared" ca="1" si="6"/>
        <v>0.15954464674552007</v>
      </c>
      <c r="QH1" s="3">
        <f t="shared" ref="QH1:SS4" ca="1" si="7">(NORMINV(RAND(),0.0571,($E$38/100)))</f>
        <v>9.9200908870562876E-2</v>
      </c>
      <c r="QI1" s="3">
        <f t="shared" ca="1" si="7"/>
        <v>1.5507030623179915E-2</v>
      </c>
      <c r="QJ1" s="3">
        <f t="shared" ca="1" si="7"/>
        <v>0.21724667364474221</v>
      </c>
      <c r="QK1" s="3">
        <f t="shared" ca="1" si="7"/>
        <v>-6.0691616563594758E-2</v>
      </c>
      <c r="QL1" s="3">
        <f t="shared" ca="1" si="7"/>
        <v>-3.9503064497104431E-2</v>
      </c>
      <c r="QM1" s="3">
        <f t="shared" ca="1" si="7"/>
        <v>6.5451071482523313E-2</v>
      </c>
      <c r="QN1" s="3">
        <f t="shared" ca="1" si="7"/>
        <v>-0.12585002822014213</v>
      </c>
      <c r="QO1" s="3">
        <f t="shared" ca="1" si="7"/>
        <v>0.11389191953335819</v>
      </c>
      <c r="QP1" s="3">
        <f t="shared" ca="1" si="7"/>
        <v>0.25781006165358017</v>
      </c>
      <c r="QQ1" s="3">
        <f t="shared" ca="1" si="7"/>
        <v>-2.3904169980750845E-2</v>
      </c>
      <c r="QR1" s="3">
        <f t="shared" ca="1" si="7"/>
        <v>7.41968492736816E-2</v>
      </c>
      <c r="QS1" s="3">
        <f t="shared" ca="1" si="7"/>
        <v>0.17810337691248163</v>
      </c>
      <c r="QT1" s="3">
        <f t="shared" ca="1" si="7"/>
        <v>0.11069419799714822</v>
      </c>
      <c r="QU1" s="3">
        <f t="shared" ca="1" si="7"/>
        <v>-2.6892052823354884E-3</v>
      </c>
      <c r="QV1" s="3">
        <f t="shared" ca="1" si="7"/>
        <v>0.12678939758141763</v>
      </c>
      <c r="QW1" s="3">
        <f t="shared" ca="1" si="7"/>
        <v>0.20332841695424275</v>
      </c>
      <c r="QX1" s="3">
        <f t="shared" ca="1" si="7"/>
        <v>0.24228524354546449</v>
      </c>
      <c r="QY1" s="3">
        <f t="shared" ca="1" si="7"/>
        <v>4.7775277168886195E-2</v>
      </c>
      <c r="QZ1" s="3">
        <f t="shared" ca="1" si="7"/>
        <v>7.0981851000773727E-2</v>
      </c>
      <c r="RA1" s="3">
        <f t="shared" ca="1" si="7"/>
        <v>4.5585641637910221E-2</v>
      </c>
      <c r="RB1" s="3">
        <f t="shared" ca="1" si="7"/>
        <v>2.9138601213404895E-2</v>
      </c>
      <c r="RC1" s="3">
        <f t="shared" ca="1" si="7"/>
        <v>0.12655097830575177</v>
      </c>
      <c r="RD1" s="3">
        <f t="shared" ca="1" si="7"/>
        <v>5.4167497675212506E-2</v>
      </c>
      <c r="RE1" s="3">
        <f t="shared" ca="1" si="7"/>
        <v>9.9593391559824301E-2</v>
      </c>
      <c r="RF1" s="3">
        <f t="shared" ca="1" si="7"/>
        <v>0.12127664491045045</v>
      </c>
      <c r="RG1" s="3">
        <f t="shared" ca="1" si="7"/>
        <v>-2.1783051423968927E-2</v>
      </c>
      <c r="RH1" s="3">
        <f t="shared" ca="1" si="7"/>
        <v>0.20166037784794794</v>
      </c>
      <c r="RI1" s="3">
        <f t="shared" ca="1" si="7"/>
        <v>-5.4594415687567704E-2</v>
      </c>
      <c r="RJ1" s="3">
        <f t="shared" ca="1" si="7"/>
        <v>-1.6823324538043152E-3</v>
      </c>
      <c r="RK1" s="3">
        <f t="shared" ca="1" si="7"/>
        <v>-0.14340259739562322</v>
      </c>
      <c r="RL1" s="3">
        <f t="shared" ca="1" si="7"/>
        <v>0.1578461404909503</v>
      </c>
      <c r="RM1" s="3">
        <f t="shared" ca="1" si="7"/>
        <v>0.19758853188104675</v>
      </c>
      <c r="RN1" s="3">
        <f t="shared" ca="1" si="7"/>
        <v>0.14234204128858008</v>
      </c>
      <c r="RO1" s="3">
        <f t="shared" ca="1" si="7"/>
        <v>0.13103933779232738</v>
      </c>
      <c r="RP1" s="3">
        <f t="shared" ca="1" si="7"/>
        <v>0.28223335790452497</v>
      </c>
      <c r="RQ1" s="3">
        <f t="shared" ca="1" si="7"/>
        <v>8.0080437875504479E-2</v>
      </c>
      <c r="RR1" s="3">
        <f t="shared" ca="1" si="7"/>
        <v>0.10384000436582169</v>
      </c>
      <c r="RS1" s="3">
        <f t="shared" ca="1" si="7"/>
        <v>9.0939796297130587E-2</v>
      </c>
      <c r="RT1" s="3">
        <f t="shared" ca="1" si="7"/>
        <v>8.7489399882177285E-2</v>
      </c>
      <c r="RU1" s="3">
        <f t="shared" ca="1" si="7"/>
        <v>0.19194349179928205</v>
      </c>
      <c r="RV1" s="3">
        <f t="shared" ca="1" si="7"/>
        <v>2.723888229163024E-2</v>
      </c>
      <c r="RW1" s="3">
        <f t="shared" ca="1" si="7"/>
        <v>0.33047730190195806</v>
      </c>
      <c r="RX1" s="3">
        <f t="shared" ca="1" si="7"/>
        <v>0.13306552043037984</v>
      </c>
      <c r="RY1" s="3">
        <f t="shared" ca="1" si="7"/>
        <v>0.23939757903399966</v>
      </c>
      <c r="RZ1" s="3">
        <f t="shared" ca="1" si="7"/>
        <v>0.20365869751957233</v>
      </c>
      <c r="SA1" s="3">
        <f t="shared" ca="1" si="7"/>
        <v>0.33019389023945467</v>
      </c>
      <c r="SB1" s="3">
        <f t="shared" ca="1" si="7"/>
        <v>1.7605958347084907E-2</v>
      </c>
      <c r="SC1" s="3">
        <f t="shared" ca="1" si="7"/>
        <v>-8.4315425458410212E-2</v>
      </c>
      <c r="SD1" s="3">
        <f t="shared" ca="1" si="7"/>
        <v>6.7541149004292811E-2</v>
      </c>
      <c r="SE1" s="3">
        <f t="shared" ca="1" si="7"/>
        <v>0.11988794677328975</v>
      </c>
      <c r="SF1" s="3">
        <f t="shared" ca="1" si="7"/>
        <v>5.2405648612115031E-2</v>
      </c>
      <c r="SG1" s="3">
        <f t="shared" ca="1" si="7"/>
        <v>-0.21385490013536246</v>
      </c>
      <c r="SH1" s="3">
        <f t="shared" ca="1" si="7"/>
        <v>-6.8042283894279854E-3</v>
      </c>
      <c r="SI1" s="3">
        <f t="shared" ca="1" si="7"/>
        <v>0.23922395320211276</v>
      </c>
      <c r="SJ1" s="3">
        <f t="shared" ca="1" si="7"/>
        <v>2.190481632108069E-2</v>
      </c>
      <c r="SK1" s="3">
        <f t="shared" ca="1" si="7"/>
        <v>-3.8865773587663216E-2</v>
      </c>
      <c r="SL1" s="3">
        <f t="shared" ca="1" si="7"/>
        <v>-0.16652643379270454</v>
      </c>
      <c r="SM1" s="3">
        <f t="shared" ca="1" si="7"/>
        <v>-2.0551652720156299E-5</v>
      </c>
      <c r="SN1" s="3">
        <f t="shared" ca="1" si="7"/>
        <v>0.20803926721322219</v>
      </c>
      <c r="SO1" s="3">
        <f t="shared" ca="1" si="7"/>
        <v>-8.2257375773991684E-2</v>
      </c>
      <c r="SP1" s="3">
        <f t="shared" ca="1" si="7"/>
        <v>0.11206182019665691</v>
      </c>
      <c r="SQ1" s="3">
        <f t="shared" ca="1" si="7"/>
        <v>9.4222750008394557E-2</v>
      </c>
      <c r="SR1" s="3">
        <f t="shared" ca="1" si="7"/>
        <v>0.16296696590274257</v>
      </c>
      <c r="SS1" s="3">
        <f t="shared" ca="1" si="7"/>
        <v>0.14388694554823328</v>
      </c>
      <c r="ST1" s="3">
        <f t="shared" ref="ST1:VE7" ca="1" si="8">(NORMINV(RAND(),0.0571,($E$38/100)))</f>
        <v>5.8995477606550516E-2</v>
      </c>
      <c r="SU1" s="3">
        <f t="shared" ca="1" si="8"/>
        <v>0.22352748012888279</v>
      </c>
      <c r="SV1" s="3">
        <f t="shared" ca="1" si="8"/>
        <v>2.9059137751301777E-2</v>
      </c>
      <c r="SW1" s="3">
        <f t="shared" ca="1" si="8"/>
        <v>0.10019904079244867</v>
      </c>
      <c r="SX1" s="3">
        <f t="shared" ca="1" si="8"/>
        <v>-2.1009558826307673E-2</v>
      </c>
      <c r="SY1" s="3">
        <f t="shared" ca="1" si="8"/>
        <v>-2.1306496428148691E-4</v>
      </c>
      <c r="SZ1" s="3">
        <f t="shared" ca="1" si="8"/>
        <v>-8.7759720815799677E-2</v>
      </c>
      <c r="TA1" s="3">
        <f t="shared" ca="1" si="8"/>
        <v>5.7365590121838124E-2</v>
      </c>
      <c r="TB1" s="3">
        <f t="shared" ca="1" si="8"/>
        <v>5.5885804395634057E-2</v>
      </c>
      <c r="TC1" s="3">
        <f t="shared" ca="1" si="8"/>
        <v>-0.18365520787483802</v>
      </c>
      <c r="TD1" s="3">
        <f t="shared" ca="1" si="8"/>
        <v>-0.25081187449464482</v>
      </c>
      <c r="TE1" s="3">
        <f t="shared" ca="1" si="8"/>
        <v>0.10034313176626011</v>
      </c>
      <c r="TF1" s="3">
        <f t="shared" ca="1" si="8"/>
        <v>0.13889740862874816</v>
      </c>
      <c r="TG1" s="3">
        <f t="shared" ca="1" si="8"/>
        <v>8.3231863256616884E-2</v>
      </c>
      <c r="TH1" s="3">
        <f t="shared" ca="1" si="8"/>
        <v>7.5697274799641473E-2</v>
      </c>
      <c r="TI1" s="3">
        <f t="shared" ca="1" si="8"/>
        <v>0.11198112730057758</v>
      </c>
      <c r="TJ1" s="3">
        <f t="shared" ca="1" si="8"/>
        <v>0.23058121955543542</v>
      </c>
      <c r="TK1" s="3">
        <f t="shared" ca="1" si="8"/>
        <v>7.130473410611983E-2</v>
      </c>
      <c r="TL1" s="3">
        <f t="shared" ca="1" si="8"/>
        <v>-2.3340660040199121E-3</v>
      </c>
      <c r="TM1" s="3">
        <f t="shared" ca="1" si="8"/>
        <v>0.17024968362639192</v>
      </c>
      <c r="TN1" s="3">
        <f t="shared" ca="1" si="8"/>
        <v>-5.858427244411521E-2</v>
      </c>
      <c r="TO1" s="3">
        <f t="shared" ca="1" si="8"/>
        <v>-3.0243003758957276E-2</v>
      </c>
      <c r="TP1" s="3">
        <f t="shared" ca="1" si="8"/>
        <v>0.12430165582199262</v>
      </c>
      <c r="TQ1" s="3">
        <f t="shared" ca="1" si="8"/>
        <v>0.12839228303884226</v>
      </c>
      <c r="TR1" s="3">
        <f t="shared" ca="1" si="8"/>
        <v>0.2191584701805584</v>
      </c>
      <c r="TS1" s="3">
        <f t="shared" ca="1" si="8"/>
        <v>0.16136145520612608</v>
      </c>
      <c r="TT1" s="3">
        <f t="shared" ca="1" si="8"/>
        <v>0.2773076580652637</v>
      </c>
      <c r="TU1" s="3">
        <f t="shared" ca="1" si="8"/>
        <v>0.11422071112409757</v>
      </c>
      <c r="TV1" s="3">
        <f t="shared" ca="1" si="8"/>
        <v>-0.17362887829696116</v>
      </c>
      <c r="TW1" s="3">
        <f t="shared" ca="1" si="8"/>
        <v>9.515008434875144E-2</v>
      </c>
      <c r="TX1" s="3">
        <f t="shared" ca="1" si="8"/>
        <v>0.1725542430618337</v>
      </c>
      <c r="TY1" s="3">
        <f t="shared" ca="1" si="8"/>
        <v>-0.11624801129875849</v>
      </c>
      <c r="TZ1" s="3">
        <f t="shared" ca="1" si="8"/>
        <v>8.7655899299776102E-2</v>
      </c>
      <c r="UA1" s="3">
        <f t="shared" ca="1" si="8"/>
        <v>0.13859997377363892</v>
      </c>
      <c r="UB1" s="3">
        <f t="shared" ca="1" si="8"/>
        <v>3.2375170791348384E-2</v>
      </c>
      <c r="UC1" s="3">
        <f t="shared" ca="1" si="8"/>
        <v>5.644979838403219E-2</v>
      </c>
      <c r="UD1" s="3">
        <f t="shared" ca="1" si="8"/>
        <v>0.185989698631503</v>
      </c>
      <c r="UE1" s="3">
        <f t="shared" ca="1" si="8"/>
        <v>1.0041567958620316E-2</v>
      </c>
      <c r="UF1" s="3">
        <f t="shared" ca="1" si="8"/>
        <v>-2.1017051643893656E-3</v>
      </c>
      <c r="UG1" s="3">
        <f t="shared" ca="1" si="8"/>
        <v>3.4740960832286255E-2</v>
      </c>
      <c r="UH1" s="3">
        <f t="shared" ca="1" si="8"/>
        <v>2.2893573754396712E-2</v>
      </c>
      <c r="UI1" s="3">
        <f t="shared" ca="1" si="8"/>
        <v>-6.7088485618396171E-2</v>
      </c>
      <c r="UJ1" s="3">
        <f t="shared" ca="1" si="8"/>
        <v>0.19449406661575058</v>
      </c>
      <c r="UK1" s="3">
        <f t="shared" ca="1" si="8"/>
        <v>0.30634117818522716</v>
      </c>
      <c r="UL1" s="3">
        <f t="shared" ca="1" si="8"/>
        <v>0.17377824701948513</v>
      </c>
      <c r="UM1" s="3">
        <f t="shared" ca="1" si="8"/>
        <v>7.6330595476052351E-2</v>
      </c>
      <c r="UN1" s="3">
        <f t="shared" ca="1" si="8"/>
        <v>2.929312813702812E-2</v>
      </c>
      <c r="UO1" s="3">
        <f t="shared" ca="1" si="8"/>
        <v>-0.12744459091465971</v>
      </c>
      <c r="UP1" s="3">
        <f t="shared" ca="1" si="8"/>
        <v>-0.26079191112409061</v>
      </c>
      <c r="UQ1" s="3">
        <f t="shared" ca="1" si="8"/>
        <v>3.7020156356715253E-2</v>
      </c>
      <c r="UR1" s="3">
        <f t="shared" ca="1" si="8"/>
        <v>-4.7392992267900252E-2</v>
      </c>
      <c r="US1" s="3">
        <f t="shared" ca="1" si="8"/>
        <v>7.9327855370907169E-2</v>
      </c>
      <c r="UT1" s="3">
        <f t="shared" ca="1" si="8"/>
        <v>5.432140582679483E-3</v>
      </c>
      <c r="UU1" s="3">
        <f t="shared" ca="1" si="8"/>
        <v>0.1867441380801369</v>
      </c>
      <c r="UV1" s="3">
        <f t="shared" ca="1" si="8"/>
        <v>0.22163164236551403</v>
      </c>
      <c r="UW1" s="3">
        <f t="shared" ca="1" si="8"/>
        <v>9.2750591365299284E-3</v>
      </c>
      <c r="UX1" s="3">
        <f t="shared" ca="1" si="8"/>
        <v>-7.8285376292047307E-2</v>
      </c>
      <c r="UY1" s="3">
        <f t="shared" ca="1" si="8"/>
        <v>0.13172034194197402</v>
      </c>
      <c r="UZ1" s="3">
        <f t="shared" ca="1" si="8"/>
        <v>-8.421475006635494E-2</v>
      </c>
      <c r="VA1" s="3">
        <f t="shared" ca="1" si="8"/>
        <v>-0.14715980450987776</v>
      </c>
      <c r="VB1" s="3">
        <f t="shared" ca="1" si="8"/>
        <v>0.22611582402617736</v>
      </c>
      <c r="VC1" s="3">
        <f t="shared" ca="1" si="8"/>
        <v>9.0384860093964126E-2</v>
      </c>
      <c r="VD1" s="3">
        <f t="shared" ca="1" si="8"/>
        <v>0.19537653318735915</v>
      </c>
      <c r="VE1" s="3">
        <f t="shared" ca="1" si="8"/>
        <v>-0.18898778463198196</v>
      </c>
      <c r="VF1" s="3">
        <f t="shared" ref="VF1:XQ4" ca="1" si="9">(NORMINV(RAND(),0.0571,($E$38/100)))</f>
        <v>-0.18711511896461175</v>
      </c>
      <c r="VG1" s="3">
        <f t="shared" ca="1" si="9"/>
        <v>0.11014052056915477</v>
      </c>
      <c r="VH1" s="3">
        <f t="shared" ca="1" si="9"/>
        <v>0.23241084206054863</v>
      </c>
      <c r="VI1" s="3">
        <f t="shared" ca="1" si="9"/>
        <v>-2.5489681676416617E-2</v>
      </c>
      <c r="VJ1" s="3">
        <f t="shared" ca="1" si="9"/>
        <v>8.303732726102811E-2</v>
      </c>
      <c r="VK1" s="3">
        <f t="shared" ca="1" si="9"/>
        <v>1.1362637646303443E-2</v>
      </c>
      <c r="VL1" s="3">
        <f t="shared" ca="1" si="9"/>
        <v>-0.11100183867328552</v>
      </c>
      <c r="VM1" s="3">
        <f t="shared" ca="1" si="9"/>
        <v>8.779262933776541E-2</v>
      </c>
      <c r="VN1" s="3">
        <f t="shared" ca="1" si="9"/>
        <v>8.4943234510257315E-2</v>
      </c>
      <c r="VO1" s="3">
        <f t="shared" ca="1" si="9"/>
        <v>0.17822527283014111</v>
      </c>
      <c r="VP1" s="3">
        <f t="shared" ca="1" si="9"/>
        <v>-3.758972189595422E-3</v>
      </c>
      <c r="VQ1" s="3">
        <f t="shared" ca="1" si="9"/>
        <v>-1.5463269320458134E-2</v>
      </c>
      <c r="VR1" s="3">
        <f t="shared" ca="1" si="9"/>
        <v>-0.26073338263901841</v>
      </c>
      <c r="VS1" s="3">
        <f t="shared" ca="1" si="9"/>
        <v>0.27407088483176884</v>
      </c>
      <c r="VT1" s="3">
        <f t="shared" ca="1" si="9"/>
        <v>-0.24852973053623817</v>
      </c>
      <c r="VU1" s="3">
        <f t="shared" ca="1" si="9"/>
        <v>0.20793761444534775</v>
      </c>
      <c r="VV1" s="3">
        <f t="shared" ca="1" si="9"/>
        <v>-8.8568243332713958E-3</v>
      </c>
      <c r="VW1" s="3">
        <f t="shared" ca="1" si="9"/>
        <v>0.18167778002625343</v>
      </c>
      <c r="VX1" s="3">
        <f t="shared" ca="1" si="9"/>
        <v>0.22098466534346661</v>
      </c>
      <c r="VY1" s="3">
        <f t="shared" ca="1" si="9"/>
        <v>-8.0746292152594865E-2</v>
      </c>
      <c r="VZ1" s="3">
        <f t="shared" ca="1" si="9"/>
        <v>-4.8755027866592623E-2</v>
      </c>
      <c r="WA1" s="3">
        <f t="shared" ca="1" si="9"/>
        <v>5.3898483545122715E-2</v>
      </c>
      <c r="WB1" s="3">
        <f t="shared" ca="1" si="9"/>
        <v>0.20213380227644329</v>
      </c>
      <c r="WC1" s="3">
        <f t="shared" ca="1" si="9"/>
        <v>0.15125195028476721</v>
      </c>
      <c r="WD1" s="3">
        <f t="shared" ca="1" si="9"/>
        <v>-6.0510715723651867E-2</v>
      </c>
      <c r="WE1" s="3">
        <f t="shared" ca="1" si="9"/>
        <v>-4.2940833331469933E-2</v>
      </c>
      <c r="WF1" s="3">
        <f t="shared" ca="1" si="9"/>
        <v>0.16733890523966641</v>
      </c>
      <c r="WG1" s="3">
        <f t="shared" ca="1" si="9"/>
        <v>0.11294792646787816</v>
      </c>
      <c r="WH1" s="3">
        <f t="shared" ca="1" si="9"/>
        <v>-8.4058114400309317E-2</v>
      </c>
      <c r="WI1" s="3">
        <f t="shared" ca="1" si="9"/>
        <v>4.9408877887489683E-2</v>
      </c>
      <c r="WJ1" s="3">
        <f t="shared" ca="1" si="9"/>
        <v>0.17173102050162384</v>
      </c>
      <c r="WK1" s="3">
        <f t="shared" ca="1" si="9"/>
        <v>0.12188192356376078</v>
      </c>
      <c r="WL1" s="3">
        <f t="shared" ca="1" si="9"/>
        <v>4.1150590552333027E-2</v>
      </c>
      <c r="WM1" s="3">
        <f t="shared" ca="1" si="9"/>
        <v>0.15073017398508898</v>
      </c>
      <c r="WN1" s="3">
        <f t="shared" ca="1" si="9"/>
        <v>0.14245134379867136</v>
      </c>
      <c r="WO1" s="3">
        <f t="shared" ca="1" si="9"/>
        <v>-1.2466648197213895E-2</v>
      </c>
      <c r="WP1" s="3">
        <f t="shared" ca="1" si="9"/>
        <v>1.3709435701878735E-2</v>
      </c>
      <c r="WQ1" s="3">
        <f t="shared" ca="1" si="9"/>
        <v>-2.0641571026502104E-2</v>
      </c>
      <c r="WR1" s="3">
        <f t="shared" ca="1" si="9"/>
        <v>7.3477712532331624E-2</v>
      </c>
      <c r="WS1" s="3">
        <f t="shared" ca="1" si="9"/>
        <v>-0.11849078591150373</v>
      </c>
      <c r="WT1" s="3">
        <f t="shared" ca="1" si="9"/>
        <v>-2.2725603408194905E-2</v>
      </c>
      <c r="WU1" s="3">
        <f t="shared" ca="1" si="9"/>
        <v>0.16102262429784514</v>
      </c>
      <c r="WV1" s="3">
        <f t="shared" ca="1" si="9"/>
        <v>0.13345580376495209</v>
      </c>
      <c r="WW1" s="3">
        <f t="shared" ca="1" si="9"/>
        <v>0.21569358656640697</v>
      </c>
      <c r="WX1" s="3">
        <f t="shared" ca="1" si="9"/>
        <v>-6.447678994702917E-2</v>
      </c>
      <c r="WY1" s="3">
        <f t="shared" ca="1" si="9"/>
        <v>-8.0043568153737324E-2</v>
      </c>
      <c r="WZ1" s="3">
        <f t="shared" ca="1" si="9"/>
        <v>6.1534337572736117E-2</v>
      </c>
      <c r="XA1" s="3">
        <f t="shared" ca="1" si="9"/>
        <v>0.20501486355437282</v>
      </c>
      <c r="XB1" s="3">
        <f t="shared" ca="1" si="9"/>
        <v>0.27323729942700531</v>
      </c>
      <c r="XC1" s="3">
        <f t="shared" ca="1" si="9"/>
        <v>2.6254197332064952E-2</v>
      </c>
      <c r="XD1" s="3">
        <f t="shared" ca="1" si="9"/>
        <v>-4.0686927614691129E-2</v>
      </c>
      <c r="XE1" s="3">
        <f t="shared" ca="1" si="9"/>
        <v>0.18073947092692344</v>
      </c>
      <c r="XF1" s="3">
        <f t="shared" ca="1" si="9"/>
        <v>5.3383210226150814E-2</v>
      </c>
      <c r="XG1" s="3">
        <f t="shared" ca="1" si="9"/>
        <v>8.934266701758739E-2</v>
      </c>
      <c r="XH1" s="3">
        <f t="shared" ca="1" si="9"/>
        <v>0.15687188208762606</v>
      </c>
      <c r="XI1" s="3">
        <f t="shared" ca="1" si="9"/>
        <v>0.15855573192803266</v>
      </c>
      <c r="XJ1" s="3">
        <f t="shared" ca="1" si="9"/>
        <v>0.14108446502032346</v>
      </c>
      <c r="XK1" s="3">
        <f t="shared" ca="1" si="9"/>
        <v>0.14921592851029072</v>
      </c>
      <c r="XL1" s="3">
        <f t="shared" ca="1" si="9"/>
        <v>-0.12229920891396888</v>
      </c>
      <c r="XM1" s="3">
        <f t="shared" ca="1" si="9"/>
        <v>-2.9063312064502092E-2</v>
      </c>
      <c r="XN1" s="3">
        <f t="shared" ca="1" si="9"/>
        <v>0.14827068706641999</v>
      </c>
      <c r="XO1" s="3">
        <f t="shared" ca="1" si="9"/>
        <v>-6.7822320348451259E-3</v>
      </c>
      <c r="XP1" s="3">
        <f t="shared" ca="1" si="9"/>
        <v>-0.14447168600416727</v>
      </c>
      <c r="XQ1" s="3">
        <f t="shared" ca="1" si="9"/>
        <v>0.29603685977158445</v>
      </c>
      <c r="XR1" s="3">
        <f t="shared" ref="XR1:ZZ3" ca="1" si="10">(NORMINV(RAND(),0.0571,($E$38/100)))</f>
        <v>0.13240959320157639</v>
      </c>
      <c r="XS1" s="3">
        <f t="shared" ca="1" si="10"/>
        <v>-1.5013427824749417E-2</v>
      </c>
      <c r="XT1" s="3">
        <f t="shared" ca="1" si="10"/>
        <v>9.0408366136791846E-2</v>
      </c>
      <c r="XU1" s="3">
        <f t="shared" ca="1" si="10"/>
        <v>6.1857725591504556E-2</v>
      </c>
      <c r="XV1" s="3">
        <f t="shared" ca="1" si="10"/>
        <v>2.2304615354106778E-2</v>
      </c>
      <c r="XW1" s="3">
        <f t="shared" ca="1" si="10"/>
        <v>-7.8919476608369926E-3</v>
      </c>
      <c r="XX1" s="3">
        <f t="shared" ca="1" si="10"/>
        <v>0.22889352357499437</v>
      </c>
      <c r="XY1" s="3">
        <f t="shared" ca="1" si="10"/>
        <v>0.12249816113495429</v>
      </c>
      <c r="XZ1" s="3">
        <f t="shared" ca="1" si="10"/>
        <v>0.31989284100967275</v>
      </c>
      <c r="YA1" s="3">
        <f t="shared" ca="1" si="10"/>
        <v>0.10893787362944155</v>
      </c>
      <c r="YB1" s="3">
        <f t="shared" ca="1" si="10"/>
        <v>8.5143866990539746E-2</v>
      </c>
      <c r="YC1" s="3">
        <f t="shared" ca="1" si="10"/>
        <v>-4.3199883233735706E-2</v>
      </c>
      <c r="YD1" s="3">
        <f t="shared" ca="1" si="10"/>
        <v>0.11669315141902308</v>
      </c>
      <c r="YE1" s="3">
        <f t="shared" ca="1" si="10"/>
        <v>-6.9861191000996289E-2</v>
      </c>
      <c r="YF1" s="3">
        <f t="shared" ca="1" si="10"/>
        <v>3.2259916372884674E-2</v>
      </c>
      <c r="YG1" s="3">
        <f t="shared" ca="1" si="10"/>
        <v>-0.19687467821238885</v>
      </c>
      <c r="YH1" s="3">
        <f t="shared" ca="1" si="10"/>
        <v>-2.0485909400223573E-2</v>
      </c>
      <c r="YI1" s="3">
        <f t="shared" ca="1" si="10"/>
        <v>6.5529372506063666E-2</v>
      </c>
      <c r="YJ1" s="3">
        <f t="shared" ca="1" si="10"/>
        <v>0.14446185325528196</v>
      </c>
      <c r="YK1" s="3">
        <f t="shared" ca="1" si="10"/>
        <v>-1.9724181847530484E-2</v>
      </c>
      <c r="YL1" s="3">
        <f t="shared" ca="1" si="10"/>
        <v>0.10682057388615478</v>
      </c>
      <c r="YM1" s="3">
        <f t="shared" ca="1" si="10"/>
        <v>-8.8396615526658687E-2</v>
      </c>
      <c r="YN1" s="3">
        <f t="shared" ca="1" si="10"/>
        <v>0.11096504767044016</v>
      </c>
      <c r="YO1" s="3">
        <f t="shared" ca="1" si="10"/>
        <v>0.14487624677355943</v>
      </c>
      <c r="YP1" s="3">
        <f t="shared" ca="1" si="10"/>
        <v>0.14881954096528832</v>
      </c>
      <c r="YQ1" s="3">
        <f t="shared" ca="1" si="10"/>
        <v>0.16539937522366072</v>
      </c>
      <c r="YR1" s="3">
        <f t="shared" ca="1" si="10"/>
        <v>0.28228846915629169</v>
      </c>
      <c r="YS1" s="3">
        <f t="shared" ca="1" si="10"/>
        <v>4.2467691611791959E-2</v>
      </c>
      <c r="YT1" s="3">
        <f t="shared" ca="1" si="10"/>
        <v>1.8960706689605068E-2</v>
      </c>
      <c r="YU1" s="3">
        <f t="shared" ca="1" si="10"/>
        <v>0.18937147382925873</v>
      </c>
      <c r="YV1" s="3">
        <f t="shared" ca="1" si="10"/>
        <v>-0.17571185564201625</v>
      </c>
      <c r="YW1" s="3">
        <f t="shared" ca="1" si="10"/>
        <v>0.13121203297120967</v>
      </c>
      <c r="YX1" s="3">
        <f t="shared" ca="1" si="10"/>
        <v>4.2198556952492486E-2</v>
      </c>
      <c r="YY1" s="3">
        <f t="shared" ca="1" si="10"/>
        <v>0.15227826116117868</v>
      </c>
      <c r="YZ1" s="3">
        <f t="shared" ca="1" si="10"/>
        <v>9.4989201699657785E-3</v>
      </c>
      <c r="ZA1" s="3">
        <f t="shared" ca="1" si="10"/>
        <v>9.3883778279178848E-2</v>
      </c>
      <c r="ZB1" s="3">
        <f t="shared" ca="1" si="10"/>
        <v>9.2386617322051084E-2</v>
      </c>
      <c r="ZC1" s="3">
        <f t="shared" ca="1" si="10"/>
        <v>-9.5950167587752308E-2</v>
      </c>
      <c r="ZD1" s="3">
        <f t="shared" ca="1" si="10"/>
        <v>0.15047188551634569</v>
      </c>
      <c r="ZE1" s="3">
        <f t="shared" ca="1" si="10"/>
        <v>0.13914541561457017</v>
      </c>
      <c r="ZF1" s="3">
        <f t="shared" ca="1" si="10"/>
        <v>0.20339053799626422</v>
      </c>
      <c r="ZG1" s="3">
        <f t="shared" ca="1" si="10"/>
        <v>-4.5946626944609284E-2</v>
      </c>
      <c r="ZH1" s="3">
        <f t="shared" ca="1" si="10"/>
        <v>0.10164451156925902</v>
      </c>
      <c r="ZI1" s="3">
        <f t="shared" ca="1" si="10"/>
        <v>0.13950906420854581</v>
      </c>
      <c r="ZJ1" s="3">
        <f t="shared" ca="1" si="10"/>
        <v>0.11838037731990658</v>
      </c>
      <c r="ZK1" s="3">
        <f t="shared" ca="1" si="10"/>
        <v>1.0132295507678871E-2</v>
      </c>
      <c r="ZL1" s="3">
        <f t="shared" ca="1" si="10"/>
        <v>0.27538732383083697</v>
      </c>
      <c r="ZM1" s="3">
        <f t="shared" ca="1" si="10"/>
        <v>-0.16794556177087422</v>
      </c>
      <c r="ZN1" s="3">
        <f t="shared" ca="1" si="10"/>
        <v>9.6067058403182817E-2</v>
      </c>
      <c r="ZO1" s="3">
        <f t="shared" ca="1" si="10"/>
        <v>-8.9756455150371187E-2</v>
      </c>
      <c r="ZP1" s="3">
        <f t="shared" ca="1" si="10"/>
        <v>9.5108148681011917E-2</v>
      </c>
      <c r="ZQ1" s="3">
        <f t="shared" ca="1" si="10"/>
        <v>7.1056700532573319E-2</v>
      </c>
      <c r="ZR1" s="3">
        <f t="shared" ca="1" si="10"/>
        <v>9.0229977866304378E-2</v>
      </c>
      <c r="ZS1" s="3">
        <f t="shared" ca="1" si="10"/>
        <v>2.3586386303443563E-2</v>
      </c>
      <c r="ZT1" s="3">
        <f t="shared" ca="1" si="10"/>
        <v>0.10292544673270158</v>
      </c>
      <c r="ZU1" s="3">
        <f t="shared" ca="1" si="10"/>
        <v>0.12470048748877083</v>
      </c>
      <c r="ZV1" s="3">
        <f t="shared" ca="1" si="10"/>
        <v>2.421062025772213E-2</v>
      </c>
      <c r="ZW1" s="3">
        <f t="shared" ca="1" si="10"/>
        <v>-7.333362956813845E-2</v>
      </c>
      <c r="ZX1" s="3">
        <f t="shared" ca="1" si="10"/>
        <v>0.17889491460840171</v>
      </c>
      <c r="ZY1" s="3">
        <f t="shared" ca="1" si="10"/>
        <v>8.1364438698314653E-2</v>
      </c>
      <c r="ZZ1" s="3">
        <f t="shared" ca="1" si="10"/>
        <v>0.23984610208036028</v>
      </c>
    </row>
    <row r="2" spans="1:702" x14ac:dyDescent="0.25">
      <c r="A2" s="3">
        <f t="shared" ref="A2:P15" ca="1" si="11">(NORMINV(RAND(),0.0571,($E$38/100)))</f>
        <v>0.17868222681317492</v>
      </c>
      <c r="B2" s="3">
        <f t="shared" ca="1" si="11"/>
        <v>1.0946146531150551E-2</v>
      </c>
      <c r="C2" s="3">
        <f t="shared" ca="1" si="11"/>
        <v>0.21081628569502675</v>
      </c>
      <c r="D2" s="3">
        <f t="shared" ca="1" si="11"/>
        <v>0.20330908732860203</v>
      </c>
      <c r="E2" s="3">
        <f t="shared" ca="1" si="11"/>
        <v>9.4303934750051083E-2</v>
      </c>
      <c r="F2" s="3">
        <f t="shared" ca="1" si="11"/>
        <v>4.6548818547473281E-2</v>
      </c>
      <c r="G2" s="3">
        <f t="shared" ca="1" si="11"/>
        <v>0.17976237091575697</v>
      </c>
      <c r="H2" s="3">
        <f t="shared" ca="1" si="11"/>
        <v>0.17897467552794527</v>
      </c>
      <c r="I2" s="3">
        <f t="shared" ca="1" si="11"/>
        <v>-5.7793555664121393E-3</v>
      </c>
      <c r="J2" s="3">
        <f t="shared" ca="1" si="11"/>
        <v>0.11648236418103552</v>
      </c>
      <c r="K2" s="3">
        <f t="shared" ca="1" si="11"/>
        <v>0.1031121392331107</v>
      </c>
      <c r="L2" s="3">
        <f t="shared" ca="1" si="11"/>
        <v>0.13533527301441572</v>
      </c>
      <c r="M2" s="3">
        <f t="shared" ca="1" si="11"/>
        <v>-0.2015623078846065</v>
      </c>
      <c r="N2" s="3">
        <f t="shared" ca="1" si="11"/>
        <v>4.754911099138568E-2</v>
      </c>
      <c r="O2" s="3">
        <f t="shared" ca="1" si="11"/>
        <v>0.16983498752645815</v>
      </c>
      <c r="P2" s="3">
        <f t="shared" ca="1" si="11"/>
        <v>-8.273861106745882E-2</v>
      </c>
      <c r="Q2" s="3">
        <f t="shared" ca="1" si="0"/>
        <v>-0.13599283953667152</v>
      </c>
      <c r="R2" s="3">
        <f t="shared" ca="1" si="0"/>
        <v>-9.5667456587431629E-2</v>
      </c>
      <c r="S2" s="3">
        <f t="shared" ca="1" si="0"/>
        <v>2.128222039621095E-2</v>
      </c>
      <c r="T2" s="3">
        <f t="shared" ca="1" si="0"/>
        <v>-9.385291471638231E-2</v>
      </c>
      <c r="U2" s="3">
        <f t="shared" ca="1" si="0"/>
        <v>4.1591581139671902E-2</v>
      </c>
      <c r="V2" s="3">
        <f t="shared" ca="1" si="0"/>
        <v>7.0760064155451205E-2</v>
      </c>
      <c r="W2" s="3">
        <f t="shared" ca="1" si="0"/>
        <v>0.19540132414196587</v>
      </c>
      <c r="X2" s="3">
        <f t="shared" ca="1" si="0"/>
        <v>0.14166678396608243</v>
      </c>
      <c r="Y2" s="3">
        <f t="shared" ca="1" si="0"/>
        <v>0.1274109247538513</v>
      </c>
      <c r="Z2" s="3">
        <f t="shared" ca="1" si="0"/>
        <v>0.13350293014644671</v>
      </c>
      <c r="AA2" s="3">
        <f t="shared" ca="1" si="0"/>
        <v>0.1545957735275133</v>
      </c>
      <c r="AB2" s="3">
        <f t="shared" ca="1" si="0"/>
        <v>-6.2998721482031603E-2</v>
      </c>
      <c r="AC2" s="3">
        <f t="shared" ca="1" si="0"/>
        <v>0.18024079445201979</v>
      </c>
      <c r="AD2" s="3">
        <f t="shared" ca="1" si="0"/>
        <v>6.3277258134819103E-2</v>
      </c>
      <c r="AE2" s="3">
        <f t="shared" ca="1" si="0"/>
        <v>-0.11654182768746564</v>
      </c>
      <c r="AF2" s="3">
        <f t="shared" ca="1" si="0"/>
        <v>0.10110344914513728</v>
      </c>
      <c r="AG2" s="3">
        <f t="shared" ca="1" si="0"/>
        <v>0.15992893442614867</v>
      </c>
      <c r="AH2" s="3">
        <f t="shared" ca="1" si="0"/>
        <v>6.0711458430238764E-2</v>
      </c>
      <c r="AI2" s="3">
        <f t="shared" ca="1" si="0"/>
        <v>6.1090372183064741E-2</v>
      </c>
      <c r="AJ2" s="3">
        <f t="shared" ca="1" si="0"/>
        <v>2.7219997830948337E-2</v>
      </c>
      <c r="AK2" s="3">
        <f t="shared" ca="1" si="0"/>
        <v>0.16332505307040684</v>
      </c>
      <c r="AL2" s="3">
        <f t="shared" ca="1" si="0"/>
        <v>-1.7583144099755171E-2</v>
      </c>
      <c r="AM2" s="3">
        <f t="shared" ca="1" si="0"/>
        <v>0.13097499698182397</v>
      </c>
      <c r="AN2" s="3">
        <f t="shared" ca="1" si="0"/>
        <v>0.10037581424126649</v>
      </c>
      <c r="AO2" s="3">
        <f t="shared" ca="1" si="0"/>
        <v>0.10510842693456879</v>
      </c>
      <c r="AP2" s="3">
        <f t="shared" ca="1" si="0"/>
        <v>2.4717166871620656E-2</v>
      </c>
      <c r="AQ2" s="3">
        <f t="shared" ca="1" si="0"/>
        <v>0.25566547368671466</v>
      </c>
      <c r="AR2" s="3">
        <f t="shared" ca="1" si="0"/>
        <v>7.0133469437213214E-2</v>
      </c>
      <c r="AS2" s="3">
        <f t="shared" ca="1" si="0"/>
        <v>1.6649213680137366E-2</v>
      </c>
      <c r="AT2" s="3">
        <f t="shared" ca="1" si="0"/>
        <v>6.0068057760647109E-2</v>
      </c>
      <c r="AU2" s="3">
        <f t="shared" ca="1" si="0"/>
        <v>0.16001143673984158</v>
      </c>
      <c r="AV2" s="3">
        <f t="shared" ca="1" si="0"/>
        <v>0.22134198760883306</v>
      </c>
      <c r="AW2" s="3">
        <f t="shared" ca="1" si="0"/>
        <v>6.0318355177658066E-2</v>
      </c>
      <c r="AX2" s="3">
        <f t="shared" ca="1" si="0"/>
        <v>0.22001442842274777</v>
      </c>
      <c r="AY2" s="3">
        <f t="shared" ca="1" si="0"/>
        <v>2.9662959128455776E-2</v>
      </c>
      <c r="AZ2" s="3">
        <f t="shared" ca="1" si="0"/>
        <v>0.15023527306084852</v>
      </c>
      <c r="BA2" s="3">
        <f t="shared" ca="1" si="0"/>
        <v>0.19033614297918039</v>
      </c>
      <c r="BB2" s="3">
        <f t="shared" ca="1" si="0"/>
        <v>2.59567359475961E-2</v>
      </c>
      <c r="BC2" s="3">
        <f t="shared" ca="1" si="0"/>
        <v>-6.5391625178466362E-2</v>
      </c>
      <c r="BD2" s="3">
        <f t="shared" ca="1" si="0"/>
        <v>-0.10040518278598869</v>
      </c>
      <c r="BE2" s="3">
        <f t="shared" ca="1" si="0"/>
        <v>0.24207895087891784</v>
      </c>
      <c r="BF2" s="3">
        <f t="shared" ca="1" si="0"/>
        <v>1.6249437493263602E-2</v>
      </c>
      <c r="BG2" s="3">
        <f t="shared" ca="1" si="0"/>
        <v>-8.110030687837784E-2</v>
      </c>
      <c r="BH2" s="3">
        <f t="shared" ca="1" si="0"/>
        <v>0.15135362401475644</v>
      </c>
      <c r="BI2" s="3">
        <f t="shared" ca="1" si="0"/>
        <v>8.3364094578417119E-3</v>
      </c>
      <c r="BJ2" s="3">
        <f t="shared" ca="1" si="0"/>
        <v>3.6016138656988703E-2</v>
      </c>
      <c r="BK2" s="3">
        <f t="shared" ca="1" si="0"/>
        <v>0.10203757188700853</v>
      </c>
      <c r="BL2" s="3">
        <f t="shared" ca="1" si="0"/>
        <v>6.4732811632557369E-2</v>
      </c>
      <c r="BM2" s="3">
        <f t="shared" ca="1" si="0"/>
        <v>-8.5137042275257854E-2</v>
      </c>
      <c r="BN2" s="3">
        <f t="shared" ca="1" si="1"/>
        <v>3.0742384355770813E-2</v>
      </c>
      <c r="BO2" s="3">
        <f t="shared" ca="1" si="1"/>
        <v>6.2238025425188276E-2</v>
      </c>
      <c r="BP2" s="3">
        <f t="shared" ca="1" si="1"/>
        <v>-9.1182650170941668E-2</v>
      </c>
      <c r="BQ2" s="3">
        <f t="shared" ca="1" si="1"/>
        <v>0.23997731171002584</v>
      </c>
      <c r="BR2" s="3">
        <f t="shared" ca="1" si="1"/>
        <v>7.253661713062555E-2</v>
      </c>
      <c r="BS2" s="3">
        <f t="shared" ca="1" si="1"/>
        <v>0.20439557316208878</v>
      </c>
      <c r="BT2" s="3">
        <f t="shared" ca="1" si="1"/>
        <v>0.16166027542451072</v>
      </c>
      <c r="BU2" s="3">
        <f t="shared" ca="1" si="1"/>
        <v>0.12513511065560351</v>
      </c>
      <c r="BV2" s="3">
        <f t="shared" ca="1" si="1"/>
        <v>7.2056854963701539E-2</v>
      </c>
      <c r="BW2" s="3">
        <f t="shared" ca="1" si="1"/>
        <v>-6.1983966422169551E-2</v>
      </c>
      <c r="BX2" s="3">
        <f t="shared" ca="1" si="1"/>
        <v>4.1740547535997631E-2</v>
      </c>
      <c r="BY2" s="3">
        <f t="shared" ca="1" si="1"/>
        <v>2.0890250704363955E-2</v>
      </c>
      <c r="BZ2" s="3">
        <f t="shared" ca="1" si="1"/>
        <v>0.13240489859534718</v>
      </c>
      <c r="CA2" s="3">
        <f t="shared" ca="1" si="1"/>
        <v>5.1288162701459014E-2</v>
      </c>
      <c r="CB2" s="3">
        <f t="shared" ca="1" si="1"/>
        <v>5.5724546120266949E-2</v>
      </c>
      <c r="CC2" s="3">
        <f t="shared" ca="1" si="1"/>
        <v>-0.13821376418615944</v>
      </c>
      <c r="CD2" s="3">
        <f t="shared" ca="1" si="1"/>
        <v>6.7581551895251252E-2</v>
      </c>
      <c r="CE2" s="3">
        <f t="shared" ca="1" si="1"/>
        <v>2.8877740341222445E-2</v>
      </c>
      <c r="CF2" s="3">
        <f t="shared" ca="1" si="1"/>
        <v>0.11507904161142318</v>
      </c>
      <c r="CG2" s="3">
        <f t="shared" ca="1" si="1"/>
        <v>-3.4598442176948505E-2</v>
      </c>
      <c r="CH2" s="3">
        <f t="shared" ca="1" si="1"/>
        <v>-6.9626067418695578E-2</v>
      </c>
      <c r="CI2" s="3">
        <f t="shared" ca="1" si="1"/>
        <v>-2.2446701699705349E-3</v>
      </c>
      <c r="CJ2" s="3">
        <f t="shared" ca="1" si="1"/>
        <v>0.13395426047307635</v>
      </c>
      <c r="CK2" s="3">
        <f t="shared" ca="1" si="1"/>
        <v>0.19490987153202571</v>
      </c>
      <c r="CL2" s="3">
        <f t="shared" ca="1" si="1"/>
        <v>0.21113949278024868</v>
      </c>
      <c r="CM2" s="3">
        <f t="shared" ca="1" si="1"/>
        <v>3.1926160851109928E-2</v>
      </c>
      <c r="CN2" s="3">
        <f t="shared" ca="1" si="1"/>
        <v>0.10163906349644</v>
      </c>
      <c r="CO2" s="3">
        <f t="shared" ca="1" si="1"/>
        <v>-0.12538440449618099</v>
      </c>
      <c r="CP2" s="3">
        <f t="shared" ca="1" si="1"/>
        <v>-4.1163723700665705E-2</v>
      </c>
      <c r="CQ2" s="3">
        <f t="shared" ca="1" si="1"/>
        <v>-2.2777384727017055E-3</v>
      </c>
      <c r="CR2" s="3">
        <f t="shared" ca="1" si="1"/>
        <v>3.3177619684146786E-2</v>
      </c>
      <c r="CS2" s="3">
        <f t="shared" ca="1" si="1"/>
        <v>-1.5420104470422677E-2</v>
      </c>
      <c r="CT2" s="3">
        <f t="shared" ca="1" si="1"/>
        <v>0.15832414852369966</v>
      </c>
      <c r="CU2" s="3">
        <f t="shared" ca="1" si="1"/>
        <v>-5.8026353446792439E-2</v>
      </c>
      <c r="CV2" s="3">
        <f t="shared" ca="1" si="1"/>
        <v>9.1092621881968344E-2</v>
      </c>
      <c r="CW2" s="3">
        <f t="shared" ca="1" si="1"/>
        <v>9.1225321153785704E-3</v>
      </c>
      <c r="CX2" s="3">
        <f t="shared" ca="1" si="1"/>
        <v>-3.4125275527758722E-3</v>
      </c>
      <c r="CY2" s="3">
        <f t="shared" ca="1" si="1"/>
        <v>-8.2641249260992047E-2</v>
      </c>
      <c r="CZ2" s="3">
        <f t="shared" ca="1" si="1"/>
        <v>0.15599940908020032</v>
      </c>
      <c r="DA2" s="3">
        <f t="shared" ca="1" si="1"/>
        <v>-3.5439604951011117E-4</v>
      </c>
      <c r="DB2" s="3">
        <f t="shared" ca="1" si="1"/>
        <v>0.14083213694996027</v>
      </c>
      <c r="DC2" s="3">
        <f t="shared" ca="1" si="1"/>
        <v>6.6381700631099813E-3</v>
      </c>
      <c r="DD2" s="3">
        <f t="shared" ca="1" si="1"/>
        <v>2.9685873780764382E-2</v>
      </c>
      <c r="DE2" s="3">
        <f t="shared" ca="1" si="1"/>
        <v>3.0786139484546896E-2</v>
      </c>
      <c r="DF2" s="3">
        <f t="shared" ca="1" si="1"/>
        <v>-0.12109405364631885</v>
      </c>
      <c r="DG2" s="3">
        <f t="shared" ca="1" si="1"/>
        <v>0.31531207752545803</v>
      </c>
      <c r="DH2" s="3">
        <f t="shared" ca="1" si="1"/>
        <v>1.3852994843892692E-2</v>
      </c>
      <c r="DI2" s="3">
        <f t="shared" ca="1" si="1"/>
        <v>0.18049433336721737</v>
      </c>
      <c r="DJ2" s="3">
        <f t="shared" ca="1" si="1"/>
        <v>7.7110804377676409E-2</v>
      </c>
      <c r="DK2" s="3">
        <f t="shared" ca="1" si="1"/>
        <v>6.7052761115269352E-2</v>
      </c>
      <c r="DL2" s="3">
        <f t="shared" ca="1" si="1"/>
        <v>9.9160082387221848E-2</v>
      </c>
      <c r="DM2" s="3">
        <f t="shared" ca="1" si="1"/>
        <v>-1.2676330245341635E-2</v>
      </c>
      <c r="DN2" s="3">
        <f t="shared" ca="1" si="1"/>
        <v>6.8057303845199799E-2</v>
      </c>
      <c r="DO2" s="3">
        <f t="shared" ca="1" si="1"/>
        <v>0.1823625343397402</v>
      </c>
      <c r="DP2" s="3">
        <f t="shared" ca="1" si="1"/>
        <v>2.9002907236808442E-2</v>
      </c>
      <c r="DQ2" s="3">
        <f t="shared" ca="1" si="1"/>
        <v>0.13093541974960171</v>
      </c>
      <c r="DR2" s="3">
        <f t="shared" ca="1" si="1"/>
        <v>-0.15643660429330492</v>
      </c>
      <c r="DS2" s="3">
        <f t="shared" ca="1" si="1"/>
        <v>9.134284184643926E-2</v>
      </c>
      <c r="DT2" s="3">
        <f t="shared" ca="1" si="1"/>
        <v>0.29667466687594868</v>
      </c>
      <c r="DU2" s="3">
        <f t="shared" ca="1" si="1"/>
        <v>0.15456813580050155</v>
      </c>
      <c r="DV2" s="3">
        <f t="shared" ca="1" si="1"/>
        <v>2.3364618729481451E-2</v>
      </c>
      <c r="DW2" s="3">
        <f t="shared" ca="1" si="1"/>
        <v>0.1878133773426155</v>
      </c>
      <c r="DX2" s="3">
        <f t="shared" ca="1" si="1"/>
        <v>0.11789908031983626</v>
      </c>
      <c r="DY2" s="3">
        <f t="shared" ca="1" si="1"/>
        <v>9.4067672153638621E-2</v>
      </c>
      <c r="DZ2" s="3">
        <f t="shared" ca="1" si="2"/>
        <v>-1.0787481474211671E-2</v>
      </c>
      <c r="EA2" s="3">
        <f t="shared" ca="1" si="2"/>
        <v>8.0973019682161196E-2</v>
      </c>
      <c r="EB2" s="3">
        <f t="shared" ca="1" si="2"/>
        <v>-0.13891671396841326</v>
      </c>
      <c r="EC2" s="3">
        <f t="shared" ca="1" si="2"/>
        <v>0.11783807836981755</v>
      </c>
      <c r="ED2" s="3">
        <f t="shared" ca="1" si="2"/>
        <v>0.12306144406441696</v>
      </c>
      <c r="EE2" s="3">
        <f t="shared" ca="1" si="2"/>
        <v>-0.21131918403661859</v>
      </c>
      <c r="EF2" s="3">
        <f t="shared" ca="1" si="2"/>
        <v>2.3578689299007284E-2</v>
      </c>
      <c r="EG2" s="3">
        <f t="shared" ca="1" si="2"/>
        <v>6.0617196414356908E-2</v>
      </c>
      <c r="EH2" s="3">
        <f t="shared" ca="1" si="2"/>
        <v>0.14354671546785414</v>
      </c>
      <c r="EI2" s="3">
        <f t="shared" ca="1" si="2"/>
        <v>1.6533340036730904E-2</v>
      </c>
      <c r="EJ2" s="3">
        <f t="shared" ca="1" si="2"/>
        <v>6.9053129264482066E-2</v>
      </c>
      <c r="EK2" s="3">
        <f t="shared" ca="1" si="2"/>
        <v>4.9226576410471602E-2</v>
      </c>
      <c r="EL2" s="3">
        <f t="shared" ca="1" si="2"/>
        <v>0.12878098784046138</v>
      </c>
      <c r="EM2" s="3">
        <f t="shared" ca="1" si="2"/>
        <v>9.1746872594205942E-2</v>
      </c>
      <c r="EN2" s="3">
        <f t="shared" ca="1" si="2"/>
        <v>0.16027023701833462</v>
      </c>
      <c r="EO2" s="3">
        <f t="shared" ca="1" si="2"/>
        <v>1.054891241000578E-2</v>
      </c>
      <c r="EP2" s="3">
        <f t="shared" ca="1" si="2"/>
        <v>0.12089533318471848</v>
      </c>
      <c r="EQ2" s="3">
        <f t="shared" ca="1" si="2"/>
        <v>0.19659729051231262</v>
      </c>
      <c r="ER2" s="3">
        <f t="shared" ca="1" si="2"/>
        <v>0.15015793172164782</v>
      </c>
      <c r="ES2" s="3">
        <f t="shared" ca="1" si="2"/>
        <v>2.7212581121482424E-2</v>
      </c>
      <c r="ET2" s="3">
        <f t="shared" ca="1" si="2"/>
        <v>4.1397386177416617E-2</v>
      </c>
      <c r="EU2" s="3">
        <f t="shared" ca="1" si="2"/>
        <v>4.2171250802531327E-2</v>
      </c>
      <c r="EV2" s="3">
        <f t="shared" ca="1" si="2"/>
        <v>0.14097700258999429</v>
      </c>
      <c r="EW2" s="3">
        <f t="shared" ca="1" si="2"/>
        <v>0.10383076868291943</v>
      </c>
      <c r="EX2" s="3">
        <f t="shared" ca="1" si="2"/>
        <v>6.1348301192808936E-2</v>
      </c>
      <c r="EY2" s="3">
        <f t="shared" ca="1" si="2"/>
        <v>0.20202850310523823</v>
      </c>
      <c r="EZ2" s="3">
        <f t="shared" ca="1" si="2"/>
        <v>-2.5763039754216205E-2</v>
      </c>
      <c r="FA2" s="3">
        <f t="shared" ca="1" si="2"/>
        <v>1.7439938872860224E-2</v>
      </c>
      <c r="FB2" s="3">
        <f t="shared" ca="1" si="2"/>
        <v>8.3540787600537278E-2</v>
      </c>
      <c r="FC2" s="3">
        <f t="shared" ca="1" si="2"/>
        <v>-6.5679272210103501E-2</v>
      </c>
      <c r="FD2" s="3">
        <f t="shared" ca="1" si="2"/>
        <v>6.3863167969187312E-2</v>
      </c>
      <c r="FE2" s="3">
        <f t="shared" ca="1" si="2"/>
        <v>0.10417688004863812</v>
      </c>
      <c r="FF2" s="3">
        <f t="shared" ca="1" si="2"/>
        <v>-1.8029666430900815E-2</v>
      </c>
      <c r="FG2" s="3">
        <f t="shared" ca="1" si="2"/>
        <v>2.7519468686911845E-2</v>
      </c>
      <c r="FH2" s="3">
        <f t="shared" ca="1" si="2"/>
        <v>0.1184660306820727</v>
      </c>
      <c r="FI2" s="3">
        <f t="shared" ca="1" si="2"/>
        <v>9.0209800605061605E-3</v>
      </c>
      <c r="FJ2" s="3">
        <f t="shared" ca="1" si="2"/>
        <v>0.21505673910167034</v>
      </c>
      <c r="FK2" s="3">
        <f t="shared" ca="1" si="2"/>
        <v>5.5172068160000011E-2</v>
      </c>
      <c r="FL2" s="3">
        <f t="shared" ca="1" si="2"/>
        <v>0.13879677946670599</v>
      </c>
      <c r="FM2" s="3">
        <f t="shared" ca="1" si="2"/>
        <v>-2.4359947136501997E-2</v>
      </c>
      <c r="FN2" s="3">
        <f t="shared" ca="1" si="2"/>
        <v>6.4758316540747304E-2</v>
      </c>
      <c r="FO2" s="3">
        <f t="shared" ca="1" si="2"/>
        <v>0.11142517403391446</v>
      </c>
      <c r="FP2" s="3">
        <f t="shared" ca="1" si="2"/>
        <v>-3.2652732928171724E-3</v>
      </c>
      <c r="FQ2" s="3">
        <f t="shared" ca="1" si="2"/>
        <v>0.17015436954374508</v>
      </c>
      <c r="FR2" s="3">
        <f t="shared" ca="1" si="2"/>
        <v>0.1811594977657654</v>
      </c>
      <c r="FS2" s="3">
        <f t="shared" ca="1" si="2"/>
        <v>8.6357153002693116E-2</v>
      </c>
      <c r="FT2" s="3">
        <f t="shared" ca="1" si="2"/>
        <v>6.990511109249388E-2</v>
      </c>
      <c r="FU2" s="3">
        <f t="shared" ca="1" si="2"/>
        <v>-5.3886364284872618E-3</v>
      </c>
      <c r="FV2" s="3">
        <f t="shared" ca="1" si="2"/>
        <v>8.1188969742006484E-2</v>
      </c>
      <c r="FW2" s="3">
        <f t="shared" ca="1" si="2"/>
        <v>3.2954059872932095E-2</v>
      </c>
      <c r="FX2" s="3">
        <f t="shared" ca="1" si="2"/>
        <v>7.8812790586068243E-2</v>
      </c>
      <c r="FY2" s="3">
        <f t="shared" ca="1" si="2"/>
        <v>5.6613753208815114E-2</v>
      </c>
      <c r="FZ2" s="3">
        <f t="shared" ca="1" si="2"/>
        <v>0.29693941088013787</v>
      </c>
      <c r="GA2" s="3">
        <f t="shared" ca="1" si="2"/>
        <v>8.3619424929805647E-2</v>
      </c>
      <c r="GB2" s="3">
        <f t="shared" ca="1" si="2"/>
        <v>-3.4393361709574979E-2</v>
      </c>
      <c r="GC2" s="3">
        <f t="shared" ca="1" si="2"/>
        <v>1.8346343269710373E-2</v>
      </c>
      <c r="GD2" s="3">
        <f t="shared" ca="1" si="2"/>
        <v>8.7917311681310159E-2</v>
      </c>
      <c r="GE2" s="3">
        <f t="shared" ca="1" si="2"/>
        <v>0.17208740713428977</v>
      </c>
      <c r="GF2" s="3">
        <f t="shared" ca="1" si="2"/>
        <v>8.9228705795432184E-3</v>
      </c>
      <c r="GG2" s="3">
        <f t="shared" ca="1" si="2"/>
        <v>5.5590439813923267E-2</v>
      </c>
      <c r="GH2" s="3">
        <f t="shared" ca="1" si="2"/>
        <v>3.9761632516530365E-2</v>
      </c>
      <c r="GI2" s="3">
        <f t="shared" ca="1" si="2"/>
        <v>1.6393280330838568E-2</v>
      </c>
      <c r="GJ2" s="3">
        <f t="shared" ca="1" si="2"/>
        <v>-1.9753116862290199E-2</v>
      </c>
      <c r="GK2" s="3">
        <f t="shared" ca="1" si="2"/>
        <v>8.9384711616361773E-2</v>
      </c>
      <c r="GL2" s="3">
        <f t="shared" ca="1" si="3"/>
        <v>-1.6897797790891844E-3</v>
      </c>
      <c r="GM2" s="3">
        <f t="shared" ca="1" si="3"/>
        <v>8.1958465054026278E-2</v>
      </c>
      <c r="GN2" s="3">
        <f t="shared" ca="1" si="3"/>
        <v>0.15387865960897662</v>
      </c>
      <c r="GO2" s="3">
        <f t="shared" ca="1" si="3"/>
        <v>-0.13375172349561176</v>
      </c>
      <c r="GP2" s="3">
        <f t="shared" ca="1" si="3"/>
        <v>0.15325264234106484</v>
      </c>
      <c r="GQ2" s="3">
        <f t="shared" ca="1" si="3"/>
        <v>2.7957190329417042E-2</v>
      </c>
      <c r="GR2" s="3">
        <f t="shared" ca="1" si="3"/>
        <v>5.48563158445418E-2</v>
      </c>
      <c r="GS2" s="3">
        <f t="shared" ca="1" si="3"/>
        <v>6.8408273282933474E-2</v>
      </c>
      <c r="GT2" s="3">
        <f t="shared" ca="1" si="3"/>
        <v>8.3972413797851961E-3</v>
      </c>
      <c r="GU2" s="3">
        <f t="shared" ca="1" si="3"/>
        <v>0.1625403594797655</v>
      </c>
      <c r="GV2" s="3">
        <f t="shared" ca="1" si="3"/>
        <v>-0.24945263212947877</v>
      </c>
      <c r="GW2" s="3">
        <f t="shared" ca="1" si="3"/>
        <v>-1.1650490464778798E-2</v>
      </c>
      <c r="GX2" s="3">
        <f t="shared" ca="1" si="3"/>
        <v>0.23481329398412204</v>
      </c>
      <c r="GY2" s="3">
        <f t="shared" ca="1" si="3"/>
        <v>0.169332036265741</v>
      </c>
      <c r="GZ2" s="3">
        <f t="shared" ca="1" si="3"/>
        <v>3.4308601298865357E-2</v>
      </c>
      <c r="HA2" s="3">
        <f t="shared" ca="1" si="3"/>
        <v>5.411654918132211E-2</v>
      </c>
      <c r="HB2" s="3">
        <f t="shared" ca="1" si="3"/>
        <v>-0.2087193029077577</v>
      </c>
      <c r="HC2" s="3">
        <f t="shared" ca="1" si="3"/>
        <v>-0.17908438551945088</v>
      </c>
      <c r="HD2" s="3">
        <f t="shared" ca="1" si="3"/>
        <v>0.15100522562735502</v>
      </c>
      <c r="HE2" s="3">
        <f t="shared" ca="1" si="3"/>
        <v>-3.6561269732498722E-3</v>
      </c>
      <c r="HF2" s="3">
        <f t="shared" ca="1" si="3"/>
        <v>0.15559881584547069</v>
      </c>
      <c r="HG2" s="3">
        <f t="shared" ca="1" si="3"/>
        <v>-3.412776410446329E-2</v>
      </c>
      <c r="HH2" s="3">
        <f t="shared" ca="1" si="3"/>
        <v>-1.4777629202550435E-2</v>
      </c>
      <c r="HI2" s="3">
        <f t="shared" ca="1" si="3"/>
        <v>0.24054410464332066</v>
      </c>
      <c r="HJ2" s="3">
        <f t="shared" ca="1" si="3"/>
        <v>5.9663662575937651E-2</v>
      </c>
      <c r="HK2" s="3">
        <f t="shared" ca="1" si="3"/>
        <v>9.2857266222395152E-2</v>
      </c>
      <c r="HL2" s="3">
        <f t="shared" ca="1" si="3"/>
        <v>-3.8330223373658601E-2</v>
      </c>
      <c r="HM2" s="3">
        <f t="shared" ca="1" si="3"/>
        <v>0.23968308238447206</v>
      </c>
      <c r="HN2" s="3">
        <f t="shared" ca="1" si="3"/>
        <v>-7.2258342618979912E-2</v>
      </c>
      <c r="HO2" s="3">
        <f t="shared" ca="1" si="3"/>
        <v>-5.704780336297316E-3</v>
      </c>
      <c r="HP2" s="3">
        <f t="shared" ca="1" si="3"/>
        <v>-0.11032127438874754</v>
      </c>
      <c r="HQ2" s="3">
        <f t="shared" ca="1" si="3"/>
        <v>9.6386170882204941E-2</v>
      </c>
      <c r="HR2" s="3">
        <f t="shared" ca="1" si="3"/>
        <v>4.1017937064730441E-2</v>
      </c>
      <c r="HS2" s="3">
        <f t="shared" ca="1" si="3"/>
        <v>-0.21293553284762762</v>
      </c>
      <c r="HT2" s="3">
        <f t="shared" ca="1" si="3"/>
        <v>3.3347576572128071E-2</v>
      </c>
      <c r="HU2" s="3">
        <f t="shared" ca="1" si="3"/>
        <v>-9.931592105436246E-4</v>
      </c>
      <c r="HV2" s="3">
        <f t="shared" ca="1" si="3"/>
        <v>6.6489300605219875E-3</v>
      </c>
      <c r="HW2" s="3">
        <f t="shared" ca="1" si="3"/>
        <v>7.2292833458329431E-2</v>
      </c>
      <c r="HX2" s="3">
        <f t="shared" ca="1" si="3"/>
        <v>-0.15593617635099344</v>
      </c>
      <c r="HY2" s="3">
        <f t="shared" ca="1" si="3"/>
        <v>5.5584873844131272E-4</v>
      </c>
      <c r="HZ2" s="3">
        <f t="shared" ca="1" si="3"/>
        <v>-2.2878302806632667E-2</v>
      </c>
      <c r="IA2" s="3">
        <f t="shared" ca="1" si="3"/>
        <v>4.3140620865691058E-2</v>
      </c>
      <c r="IB2" s="3">
        <f t="shared" ca="1" si="3"/>
        <v>3.1661215070467257E-2</v>
      </c>
      <c r="IC2" s="3">
        <f t="shared" ca="1" si="3"/>
        <v>-0.11917259749395097</v>
      </c>
      <c r="ID2" s="3">
        <f t="shared" ca="1" si="3"/>
        <v>0.11540966497595959</v>
      </c>
      <c r="IE2" s="3">
        <f t="shared" ca="1" si="3"/>
        <v>5.3957878041946891E-2</v>
      </c>
      <c r="IF2" s="3">
        <f t="shared" ca="1" si="3"/>
        <v>-4.7394741715000119E-2</v>
      </c>
      <c r="IG2" s="3">
        <f t="shared" ca="1" si="3"/>
        <v>7.7596816209547378E-2</v>
      </c>
      <c r="IH2" s="3">
        <f t="shared" ca="1" si="3"/>
        <v>5.3895159462498954E-2</v>
      </c>
      <c r="II2" s="3">
        <f t="shared" ca="1" si="3"/>
        <v>2.8367677022824445E-3</v>
      </c>
      <c r="IJ2" s="3">
        <f t="shared" ca="1" si="3"/>
        <v>0.11143515987033514</v>
      </c>
      <c r="IK2" s="3">
        <f t="shared" ca="1" si="3"/>
        <v>-0.17752195916920521</v>
      </c>
      <c r="IL2" s="3">
        <f t="shared" ca="1" si="3"/>
        <v>0.17911147682571849</v>
      </c>
      <c r="IM2" s="3">
        <f t="shared" ca="1" si="3"/>
        <v>6.6876728660329718E-2</v>
      </c>
      <c r="IN2" s="3">
        <f t="shared" ca="1" si="3"/>
        <v>-0.21883677962708054</v>
      </c>
      <c r="IO2" s="3">
        <f t="shared" ca="1" si="3"/>
        <v>5.4669178747916818E-2</v>
      </c>
      <c r="IP2" s="3">
        <f t="shared" ca="1" si="3"/>
        <v>-4.1541113954800576E-2</v>
      </c>
      <c r="IQ2" s="3">
        <f t="shared" ca="1" si="3"/>
        <v>8.2782353187783347E-2</v>
      </c>
      <c r="IR2" s="3">
        <f t="shared" ca="1" si="3"/>
        <v>9.9007577699134777E-2</v>
      </c>
      <c r="IS2" s="3">
        <f t="shared" ca="1" si="3"/>
        <v>-5.3772877286177301E-3</v>
      </c>
      <c r="IT2" s="3">
        <f t="shared" ca="1" si="3"/>
        <v>0.13852149271693182</v>
      </c>
      <c r="IU2" s="3">
        <f t="shared" ca="1" si="3"/>
        <v>0.20567003887115332</v>
      </c>
      <c r="IV2" s="3">
        <f t="shared" ca="1" si="3"/>
        <v>3.5821679882450018E-2</v>
      </c>
      <c r="IW2" s="3">
        <f t="shared" ca="1" si="3"/>
        <v>0.10338099750052315</v>
      </c>
      <c r="IX2" s="3">
        <f t="shared" ca="1" si="4"/>
        <v>0.26474328851907469</v>
      </c>
      <c r="IY2" s="3">
        <f t="shared" ca="1" si="4"/>
        <v>-3.9936390880423833E-2</v>
      </c>
      <c r="IZ2" s="3">
        <f t="shared" ca="1" si="4"/>
        <v>-7.3579592839843333E-3</v>
      </c>
      <c r="JA2" s="3">
        <f t="shared" ca="1" si="4"/>
        <v>5.1236458043035608E-2</v>
      </c>
      <c r="JB2" s="3">
        <f t="shared" ca="1" si="4"/>
        <v>0.10331212174863641</v>
      </c>
      <c r="JC2" s="3">
        <f t="shared" ca="1" si="4"/>
        <v>0.18271390096857587</v>
      </c>
      <c r="JD2" s="3">
        <f t="shared" ca="1" si="4"/>
        <v>0.27474015860944684</v>
      </c>
      <c r="JE2" s="3">
        <f t="shared" ca="1" si="4"/>
        <v>-8.9434468985667523E-2</v>
      </c>
      <c r="JF2" s="3">
        <f t="shared" ca="1" si="4"/>
        <v>4.1743137457591908E-2</v>
      </c>
      <c r="JG2" s="3">
        <f t="shared" ca="1" si="4"/>
        <v>9.0699201479629996E-2</v>
      </c>
      <c r="JH2" s="3">
        <f t="shared" ca="1" si="4"/>
        <v>2.1222350263576217E-2</v>
      </c>
      <c r="JI2" s="3">
        <f t="shared" ca="1" si="4"/>
        <v>0.1863216231595084</v>
      </c>
      <c r="JJ2" s="3">
        <f t="shared" ca="1" si="4"/>
        <v>-4.350110690680016E-2</v>
      </c>
      <c r="JK2" s="3">
        <f t="shared" ca="1" si="4"/>
        <v>0.19009937651717101</v>
      </c>
      <c r="JL2" s="3">
        <f t="shared" ca="1" si="4"/>
        <v>0.21660826511377268</v>
      </c>
      <c r="JM2" s="3">
        <f t="shared" ca="1" si="4"/>
        <v>0.1778224782535815</v>
      </c>
      <c r="JN2" s="3">
        <f t="shared" ca="1" si="4"/>
        <v>1.9726705265496233E-2</v>
      </c>
      <c r="JO2" s="3">
        <f t="shared" ca="1" si="4"/>
        <v>0.22626394267456496</v>
      </c>
      <c r="JP2" s="3">
        <f t="shared" ca="1" si="4"/>
        <v>6.1295576757206524E-2</v>
      </c>
      <c r="JQ2" s="3">
        <f t="shared" ca="1" si="4"/>
        <v>3.4564754911812712E-2</v>
      </c>
      <c r="JR2" s="3">
        <f t="shared" ca="1" si="4"/>
        <v>1.6622765999912123E-2</v>
      </c>
      <c r="JS2" s="3">
        <f t="shared" ca="1" si="4"/>
        <v>0.16767612659026582</v>
      </c>
      <c r="JT2" s="3">
        <f t="shared" ca="1" si="4"/>
        <v>-2.5510245520592403E-2</v>
      </c>
      <c r="JU2" s="3">
        <f t="shared" ca="1" si="4"/>
        <v>1.5315790194745861E-2</v>
      </c>
      <c r="JV2" s="3">
        <f t="shared" ca="1" si="4"/>
        <v>0.17303167934533986</v>
      </c>
      <c r="JW2" s="3">
        <f t="shared" ca="1" si="4"/>
        <v>-0.13958561403850428</v>
      </c>
      <c r="JX2" s="3">
        <f t="shared" ca="1" si="4"/>
        <v>-2.0342255427412553E-3</v>
      </c>
      <c r="JY2" s="3">
        <f t="shared" ca="1" si="4"/>
        <v>0.13209360944219081</v>
      </c>
      <c r="JZ2" s="3">
        <f t="shared" ca="1" si="4"/>
        <v>-0.10145118059807857</v>
      </c>
      <c r="KA2" s="3">
        <f t="shared" ca="1" si="4"/>
        <v>0.1987704750678278</v>
      </c>
      <c r="KB2" s="3">
        <f t="shared" ca="1" si="4"/>
        <v>4.8527767131551103E-2</v>
      </c>
      <c r="KC2" s="3">
        <f t="shared" ca="1" si="4"/>
        <v>0.2347855340067686</v>
      </c>
      <c r="KD2" s="3">
        <f t="shared" ca="1" si="4"/>
        <v>7.5185715219401594E-3</v>
      </c>
      <c r="KE2" s="3">
        <f t="shared" ca="1" si="4"/>
        <v>0.18799323198049867</v>
      </c>
      <c r="KF2" s="3">
        <f t="shared" ca="1" si="4"/>
        <v>0.22292829278035481</v>
      </c>
      <c r="KG2" s="3">
        <f t="shared" ca="1" si="4"/>
        <v>6.9255634064034552E-2</v>
      </c>
      <c r="KH2" s="3">
        <f t="shared" ca="1" si="4"/>
        <v>0.22712596670902313</v>
      </c>
      <c r="KI2" s="3">
        <f t="shared" ca="1" si="4"/>
        <v>2.4622438289830066E-2</v>
      </c>
      <c r="KJ2" s="3">
        <f t="shared" ca="1" si="4"/>
        <v>0.16622709632021035</v>
      </c>
      <c r="KK2" s="3">
        <f t="shared" ca="1" si="4"/>
        <v>0.14588261046566492</v>
      </c>
      <c r="KL2" s="3">
        <f t="shared" ca="1" si="4"/>
        <v>0.15369341853773077</v>
      </c>
      <c r="KM2" s="3">
        <f t="shared" ca="1" si="4"/>
        <v>6.1666572406258544E-2</v>
      </c>
      <c r="KN2" s="3">
        <f t="shared" ca="1" si="4"/>
        <v>0.14994695353762316</v>
      </c>
      <c r="KO2" s="3">
        <f t="shared" ca="1" si="4"/>
        <v>2.3011127422768132E-2</v>
      </c>
      <c r="KP2" s="3">
        <f t="shared" ca="1" si="4"/>
        <v>1.6005649237028755E-2</v>
      </c>
      <c r="KQ2" s="3">
        <f t="shared" ca="1" si="4"/>
        <v>3.9903218176775376E-2</v>
      </c>
      <c r="KR2" s="3">
        <f t="shared" ca="1" si="4"/>
        <v>-4.4570602803929854E-3</v>
      </c>
      <c r="KS2" s="3">
        <f t="shared" ca="1" si="4"/>
        <v>3.0099274066736847E-2</v>
      </c>
      <c r="KT2" s="3">
        <f t="shared" ca="1" si="4"/>
        <v>0.10485936561623529</v>
      </c>
      <c r="KU2" s="3">
        <f t="shared" ca="1" si="4"/>
        <v>3.0140316986830364E-2</v>
      </c>
      <c r="KV2" s="3">
        <f t="shared" ca="1" si="4"/>
        <v>2.04691930262971E-2</v>
      </c>
      <c r="KW2" s="3">
        <f t="shared" ca="1" si="4"/>
        <v>-0.13402777960914231</v>
      </c>
      <c r="KX2" s="3">
        <f t="shared" ca="1" si="4"/>
        <v>9.9499844626044137E-2</v>
      </c>
      <c r="KY2" s="3">
        <f t="shared" ca="1" si="4"/>
        <v>-4.4623216773540197E-2</v>
      </c>
      <c r="KZ2" s="3">
        <f t="shared" ca="1" si="4"/>
        <v>0.19132893124181094</v>
      </c>
      <c r="LA2" s="3">
        <f t="shared" ca="1" si="4"/>
        <v>8.1879425605193928E-2</v>
      </c>
      <c r="LB2" s="3">
        <f t="shared" ca="1" si="4"/>
        <v>-3.2533472330875488E-2</v>
      </c>
      <c r="LC2" s="3">
        <f t="shared" ca="1" si="4"/>
        <v>-4.2307776286788432E-2</v>
      </c>
      <c r="LD2" s="3">
        <f t="shared" ca="1" si="4"/>
        <v>8.1745733272274745E-2</v>
      </c>
      <c r="LE2" s="3">
        <f t="shared" ca="1" si="4"/>
        <v>4.6981660806041686E-2</v>
      </c>
      <c r="LF2" s="3">
        <f t="shared" ca="1" si="4"/>
        <v>-4.2422297483414681E-2</v>
      </c>
      <c r="LG2" s="3">
        <f t="shared" ca="1" si="4"/>
        <v>0.23730245472794059</v>
      </c>
      <c r="LH2" s="3">
        <f t="shared" ca="1" si="4"/>
        <v>4.7030005376064575E-2</v>
      </c>
      <c r="LI2" s="3">
        <f t="shared" ca="1" si="4"/>
        <v>-0.27699465612352536</v>
      </c>
      <c r="LJ2" s="3">
        <f t="shared" ca="1" si="5"/>
        <v>-9.4732013273962495E-3</v>
      </c>
      <c r="LK2" s="3">
        <f t="shared" ca="1" si="5"/>
        <v>8.5654102145305E-2</v>
      </c>
      <c r="LL2" s="3">
        <f t="shared" ca="1" si="5"/>
        <v>8.0856339429560276E-2</v>
      </c>
      <c r="LM2" s="3">
        <f t="shared" ca="1" si="5"/>
        <v>0.18772614237742619</v>
      </c>
      <c r="LN2" s="3">
        <f t="shared" ca="1" si="5"/>
        <v>3.8255740772916852E-4</v>
      </c>
      <c r="LO2" s="3">
        <f t="shared" ca="1" si="5"/>
        <v>-5.1979851146857339E-2</v>
      </c>
      <c r="LP2" s="3">
        <f t="shared" ca="1" si="5"/>
        <v>-1.3270718860670508E-2</v>
      </c>
      <c r="LQ2" s="3">
        <f t="shared" ca="1" si="5"/>
        <v>6.0657347244562149E-2</v>
      </c>
      <c r="LR2" s="3">
        <f t="shared" ca="1" si="5"/>
        <v>-0.11179477127299416</v>
      </c>
      <c r="LS2" s="3">
        <f t="shared" ca="1" si="5"/>
        <v>0.11283772835840983</v>
      </c>
      <c r="LT2" s="3">
        <f t="shared" ca="1" si="5"/>
        <v>5.4796665877017585E-2</v>
      </c>
      <c r="LU2" s="3">
        <f t="shared" ca="1" si="5"/>
        <v>0.1382607094278718</v>
      </c>
      <c r="LV2" s="3">
        <f t="shared" ca="1" si="5"/>
        <v>0.13077618095885668</v>
      </c>
      <c r="LW2" s="3">
        <f t="shared" ca="1" si="5"/>
        <v>-0.10951422465519971</v>
      </c>
      <c r="LX2" s="3">
        <f t="shared" ca="1" si="5"/>
        <v>-9.3755179849007719E-3</v>
      </c>
      <c r="LY2" s="3">
        <f t="shared" ca="1" si="5"/>
        <v>0.19114158670238041</v>
      </c>
      <c r="LZ2" s="3">
        <f t="shared" ca="1" si="5"/>
        <v>-0.16840981330692517</v>
      </c>
      <c r="MA2" s="3">
        <f t="shared" ca="1" si="5"/>
        <v>0.28506560929532887</v>
      </c>
      <c r="MB2" s="3">
        <f t="shared" ca="1" si="5"/>
        <v>-8.2912262781346432E-2</v>
      </c>
      <c r="MC2" s="3">
        <f t="shared" ca="1" si="5"/>
        <v>0.13599819892663542</v>
      </c>
      <c r="MD2" s="3">
        <f t="shared" ca="1" si="5"/>
        <v>6.0827428413886331E-2</v>
      </c>
      <c r="ME2" s="3">
        <f t="shared" ca="1" si="5"/>
        <v>0.12327201941822639</v>
      </c>
      <c r="MF2" s="3">
        <f t="shared" ca="1" si="5"/>
        <v>0.10053034040794664</v>
      </c>
      <c r="MG2" s="3">
        <f t="shared" ca="1" si="5"/>
        <v>6.1880144926336429E-2</v>
      </c>
      <c r="MH2" s="3">
        <f t="shared" ca="1" si="5"/>
        <v>-5.84177627082553E-2</v>
      </c>
      <c r="MI2" s="3">
        <f t="shared" ca="1" si="5"/>
        <v>3.2704303142542718E-2</v>
      </c>
      <c r="MJ2" s="3">
        <f t="shared" ca="1" si="5"/>
        <v>0.21586206452724926</v>
      </c>
      <c r="MK2" s="3">
        <f t="shared" ca="1" si="5"/>
        <v>-9.0198583921259762E-3</v>
      </c>
      <c r="ML2" s="3">
        <f t="shared" ca="1" si="5"/>
        <v>8.8356627556522793E-2</v>
      </c>
      <c r="MM2" s="3">
        <f t="shared" ca="1" si="5"/>
        <v>-0.11939715628715196</v>
      </c>
      <c r="MN2" s="3">
        <f t="shared" ca="1" si="5"/>
        <v>6.9272651020481774E-2</v>
      </c>
      <c r="MO2" s="3">
        <f t="shared" ca="1" si="5"/>
        <v>0.111899689680464</v>
      </c>
      <c r="MP2" s="3">
        <f t="shared" ca="1" si="5"/>
        <v>6.8043079594684752E-2</v>
      </c>
      <c r="MQ2" s="3">
        <f t="shared" ca="1" si="5"/>
        <v>-0.10147852585780441</v>
      </c>
      <c r="MR2" s="3">
        <f t="shared" ca="1" si="5"/>
        <v>9.9996676677376745E-2</v>
      </c>
      <c r="MS2" s="3">
        <f t="shared" ca="1" si="5"/>
        <v>8.1547389194101289E-2</v>
      </c>
      <c r="MT2" s="3">
        <f t="shared" ca="1" si="5"/>
        <v>-6.8176243672005934E-2</v>
      </c>
      <c r="MU2" s="3">
        <f t="shared" ca="1" si="5"/>
        <v>0.19771531663709413</v>
      </c>
      <c r="MV2" s="3">
        <f t="shared" ca="1" si="5"/>
        <v>1.754976039092223E-2</v>
      </c>
      <c r="MW2" s="3">
        <f t="shared" ca="1" si="5"/>
        <v>3.9419558837548344E-2</v>
      </c>
      <c r="MX2" s="3">
        <f t="shared" ca="1" si="5"/>
        <v>0.15209640562507878</v>
      </c>
      <c r="MY2" s="3">
        <f t="shared" ca="1" si="5"/>
        <v>0.22032779141197856</v>
      </c>
      <c r="MZ2" s="3">
        <f t="shared" ca="1" si="5"/>
        <v>8.9603691741998864E-2</v>
      </c>
      <c r="NA2" s="3">
        <f t="shared" ca="1" si="5"/>
        <v>-8.696335641760268E-2</v>
      </c>
      <c r="NB2" s="3">
        <f t="shared" ca="1" si="5"/>
        <v>3.3713411687592378E-2</v>
      </c>
      <c r="NC2" s="3">
        <f t="shared" ca="1" si="5"/>
        <v>0.12967729271767015</v>
      </c>
      <c r="ND2" s="3">
        <f t="shared" ca="1" si="5"/>
        <v>6.8631342335046308E-2</v>
      </c>
      <c r="NE2" s="3">
        <f t="shared" ca="1" si="5"/>
        <v>-4.923230553504028E-2</v>
      </c>
      <c r="NF2" s="3">
        <f t="shared" ca="1" si="5"/>
        <v>-0.14600167943233128</v>
      </c>
      <c r="NG2" s="3">
        <f t="shared" ca="1" si="5"/>
        <v>0.16361939964905128</v>
      </c>
      <c r="NH2" s="3">
        <f t="shared" ca="1" si="5"/>
        <v>0.17587967011169447</v>
      </c>
      <c r="NI2" s="3">
        <f t="shared" ca="1" si="5"/>
        <v>0.14764906316494814</v>
      </c>
      <c r="NJ2" s="3">
        <f t="shared" ca="1" si="5"/>
        <v>0.23699623329298458</v>
      </c>
      <c r="NK2" s="3">
        <f t="shared" ca="1" si="5"/>
        <v>0.19253155078013456</v>
      </c>
      <c r="NL2" s="3">
        <f t="shared" ca="1" si="5"/>
        <v>-5.8553521416161713E-3</v>
      </c>
      <c r="NM2" s="3">
        <f t="shared" ca="1" si="5"/>
        <v>1.2455854010202126E-2</v>
      </c>
      <c r="NN2" s="3">
        <f t="shared" ca="1" si="5"/>
        <v>-7.4674367963494012E-2</v>
      </c>
      <c r="NO2" s="3">
        <f t="shared" ca="1" si="5"/>
        <v>8.4993283214820636E-3</v>
      </c>
      <c r="NP2" s="3">
        <f t="shared" ca="1" si="5"/>
        <v>0.17657218289798787</v>
      </c>
      <c r="NQ2" s="3">
        <f t="shared" ca="1" si="5"/>
        <v>-8.7322951737023494E-2</v>
      </c>
      <c r="NR2" s="3">
        <f t="shared" ca="1" si="5"/>
        <v>0.11866271208128107</v>
      </c>
      <c r="NS2" s="3">
        <f t="shared" ca="1" si="5"/>
        <v>0.15625611861056216</v>
      </c>
      <c r="NT2" s="3">
        <f t="shared" ca="1" si="5"/>
        <v>-0.13608205082323177</v>
      </c>
      <c r="NU2" s="3">
        <f t="shared" ca="1" si="5"/>
        <v>4.6749352114063537E-2</v>
      </c>
      <c r="NV2" s="3">
        <f t="shared" ca="1" si="6"/>
        <v>2.262251955920315E-3</v>
      </c>
      <c r="NW2" s="3">
        <f t="shared" ca="1" si="6"/>
        <v>4.4971824848609447E-2</v>
      </c>
      <c r="NX2" s="3">
        <f t="shared" ca="1" si="6"/>
        <v>-4.4054952049131457E-2</v>
      </c>
      <c r="NY2" s="3">
        <f t="shared" ca="1" si="6"/>
        <v>0.12939024497187029</v>
      </c>
      <c r="NZ2" s="3">
        <f t="shared" ca="1" si="6"/>
        <v>2.2140685041954898E-2</v>
      </c>
      <c r="OA2" s="3">
        <f t="shared" ca="1" si="6"/>
        <v>-0.13729079135428557</v>
      </c>
      <c r="OB2" s="3">
        <f t="shared" ca="1" si="6"/>
        <v>0.25668366016796312</v>
      </c>
      <c r="OC2" s="3">
        <f t="shared" ca="1" si="6"/>
        <v>7.9696015420562455E-2</v>
      </c>
      <c r="OD2" s="3">
        <f t="shared" ca="1" si="6"/>
        <v>0.11395295257360818</v>
      </c>
      <c r="OE2" s="3">
        <f t="shared" ca="1" si="6"/>
        <v>-4.3912464018829339E-2</v>
      </c>
      <c r="OF2" s="3">
        <f t="shared" ca="1" si="6"/>
        <v>-6.3655397873135608E-2</v>
      </c>
      <c r="OG2" s="3">
        <f t="shared" ca="1" si="6"/>
        <v>5.3356196733728843E-2</v>
      </c>
      <c r="OH2" s="3">
        <f t="shared" ca="1" si="6"/>
        <v>6.6460556728986223E-2</v>
      </c>
      <c r="OI2" s="3">
        <f t="shared" ca="1" si="6"/>
        <v>0.24030720209448364</v>
      </c>
      <c r="OJ2" s="3">
        <f t="shared" ca="1" si="6"/>
        <v>8.0114776308854108E-2</v>
      </c>
      <c r="OK2" s="3">
        <f t="shared" ca="1" si="6"/>
        <v>0.17548475054712873</v>
      </c>
      <c r="OL2" s="3">
        <f t="shared" ca="1" si="6"/>
        <v>8.506148680958775E-2</v>
      </c>
      <c r="OM2" s="3">
        <f t="shared" ca="1" si="6"/>
        <v>-6.7657626113294247E-2</v>
      </c>
      <c r="ON2" s="3">
        <f t="shared" ca="1" si="6"/>
        <v>-8.9145477826164457E-2</v>
      </c>
      <c r="OO2" s="3">
        <f t="shared" ca="1" si="6"/>
        <v>-7.5791544628206434E-2</v>
      </c>
      <c r="OP2" s="3">
        <f t="shared" ca="1" si="6"/>
        <v>0.16611303154698534</v>
      </c>
      <c r="OQ2" s="3">
        <f t="shared" ca="1" si="6"/>
        <v>0.38879438288156459</v>
      </c>
      <c r="OR2" s="3">
        <f t="shared" ca="1" si="6"/>
        <v>9.527435365843058E-2</v>
      </c>
      <c r="OS2" s="3">
        <f t="shared" ca="1" si="6"/>
        <v>7.189827331056331E-2</v>
      </c>
      <c r="OT2" s="3">
        <f t="shared" ca="1" si="6"/>
        <v>7.3803157976362513E-2</v>
      </c>
      <c r="OU2" s="3">
        <f t="shared" ca="1" si="6"/>
        <v>2.5188644560992297E-2</v>
      </c>
      <c r="OV2" s="3">
        <f t="shared" ca="1" si="6"/>
        <v>-0.16652776551321258</v>
      </c>
      <c r="OW2" s="3">
        <f t="shared" ca="1" si="6"/>
        <v>4.7836818612118116E-2</v>
      </c>
      <c r="OX2" s="3">
        <f t="shared" ca="1" si="6"/>
        <v>8.5049302348596645E-2</v>
      </c>
      <c r="OY2" s="3">
        <f t="shared" ca="1" si="6"/>
        <v>-1.6875106815600116E-2</v>
      </c>
      <c r="OZ2" s="3">
        <f t="shared" ca="1" si="6"/>
        <v>0.15708980550153193</v>
      </c>
      <c r="PA2" s="3">
        <f t="shared" ca="1" si="6"/>
        <v>0.13358113380580217</v>
      </c>
      <c r="PB2" s="3">
        <f t="shared" ca="1" si="6"/>
        <v>0.14214761434312917</v>
      </c>
      <c r="PC2" s="3">
        <f t="shared" ca="1" si="6"/>
        <v>0.10566867237149755</v>
      </c>
      <c r="PD2" s="3">
        <f t="shared" ca="1" si="6"/>
        <v>-8.0479291877887396E-2</v>
      </c>
      <c r="PE2" s="3">
        <f t="shared" ca="1" si="6"/>
        <v>9.2681828597552557E-2</v>
      </c>
      <c r="PF2" s="3">
        <f t="shared" ca="1" si="6"/>
        <v>6.9653872361778627E-2</v>
      </c>
      <c r="PG2" s="3">
        <f t="shared" ca="1" si="6"/>
        <v>5.5374483833812091E-2</v>
      </c>
      <c r="PH2" s="3">
        <f t="shared" ca="1" si="6"/>
        <v>0.14478171620382571</v>
      </c>
      <c r="PI2" s="3">
        <f t="shared" ca="1" si="6"/>
        <v>0.19294992670910943</v>
      </c>
      <c r="PJ2" s="3">
        <f t="shared" ca="1" si="6"/>
        <v>7.4731018553426953E-2</v>
      </c>
      <c r="PK2" s="3">
        <f t="shared" ca="1" si="6"/>
        <v>0.12472425637832719</v>
      </c>
      <c r="PL2" s="3">
        <f t="shared" ca="1" si="6"/>
        <v>7.6072675484757657E-2</v>
      </c>
      <c r="PM2" s="3">
        <f t="shared" ca="1" si="6"/>
        <v>0.22170787236860307</v>
      </c>
      <c r="PN2" s="3">
        <f t="shared" ca="1" si="6"/>
        <v>0.25223668599429883</v>
      </c>
      <c r="PO2" s="3">
        <f t="shared" ca="1" si="6"/>
        <v>-3.94117465816156E-2</v>
      </c>
      <c r="PP2" s="3">
        <f t="shared" ca="1" si="6"/>
        <v>2.0311789476455192E-2</v>
      </c>
      <c r="PQ2" s="3">
        <f t="shared" ca="1" si="6"/>
        <v>0.24204319714608852</v>
      </c>
      <c r="PR2" s="3">
        <f t="shared" ca="1" si="6"/>
        <v>0.37250044896113604</v>
      </c>
      <c r="PS2" s="3">
        <f t="shared" ca="1" si="6"/>
        <v>-0.11275481503015762</v>
      </c>
      <c r="PT2" s="3">
        <f t="shared" ca="1" si="6"/>
        <v>0.12393911437804775</v>
      </c>
      <c r="PU2" s="3">
        <f t="shared" ca="1" si="6"/>
        <v>-1.0923584247589241E-2</v>
      </c>
      <c r="PV2" s="3">
        <f t="shared" ca="1" si="6"/>
        <v>-5.7328684187162096E-2</v>
      </c>
      <c r="PW2" s="3">
        <f t="shared" ca="1" si="6"/>
        <v>-3.4888818911216049E-2</v>
      </c>
      <c r="PX2" s="3">
        <f t="shared" ca="1" si="6"/>
        <v>-2.8231973501482641E-2</v>
      </c>
      <c r="PY2" s="3">
        <f t="shared" ca="1" si="6"/>
        <v>-7.4942243162723868E-2</v>
      </c>
      <c r="PZ2" s="3">
        <f t="shared" ca="1" si="6"/>
        <v>2.9827108132559572E-2</v>
      </c>
      <c r="QA2" s="3">
        <f t="shared" ca="1" si="6"/>
        <v>-5.6204226993285172E-2</v>
      </c>
      <c r="QB2" s="3">
        <f t="shared" ca="1" si="6"/>
        <v>0.10537183256537477</v>
      </c>
      <c r="QC2" s="3">
        <f t="shared" ca="1" si="6"/>
        <v>-0.13381100279009966</v>
      </c>
      <c r="QD2" s="3">
        <f t="shared" ca="1" si="6"/>
        <v>0.11703699765409939</v>
      </c>
      <c r="QE2" s="3">
        <f t="shared" ca="1" si="6"/>
        <v>-6.4091754551307806E-2</v>
      </c>
      <c r="QF2" s="3">
        <f t="shared" ca="1" si="6"/>
        <v>-6.624834768067342E-3</v>
      </c>
      <c r="QG2" s="3">
        <f t="shared" ca="1" si="6"/>
        <v>-7.6600172917139511E-2</v>
      </c>
      <c r="QH2" s="3">
        <f t="shared" ca="1" si="7"/>
        <v>-7.7498997663752831E-2</v>
      </c>
      <c r="QI2" s="3">
        <f t="shared" ca="1" si="7"/>
        <v>-9.6162967962816481E-4</v>
      </c>
      <c r="QJ2" s="3">
        <f t="shared" ca="1" si="7"/>
        <v>8.2678115160379984E-2</v>
      </c>
      <c r="QK2" s="3">
        <f t="shared" ca="1" si="7"/>
        <v>0.3797753145849736</v>
      </c>
      <c r="QL2" s="3">
        <f t="shared" ca="1" si="7"/>
        <v>5.2272400961571867E-2</v>
      </c>
      <c r="QM2" s="3">
        <f t="shared" ca="1" si="7"/>
        <v>6.6856250425720853E-3</v>
      </c>
      <c r="QN2" s="3">
        <f t="shared" ca="1" si="7"/>
        <v>-3.0230213495671746E-2</v>
      </c>
      <c r="QO2" s="3">
        <f t="shared" ca="1" si="7"/>
        <v>3.7843312558242963E-2</v>
      </c>
      <c r="QP2" s="3">
        <f t="shared" ca="1" si="7"/>
        <v>2.1325284727671902E-2</v>
      </c>
      <c r="QQ2" s="3">
        <f t="shared" ca="1" si="7"/>
        <v>-8.6876517880511567E-3</v>
      </c>
      <c r="QR2" s="3">
        <f t="shared" ca="1" si="7"/>
        <v>0.27145361518359401</v>
      </c>
      <c r="QS2" s="3">
        <f t="shared" ca="1" si="7"/>
        <v>0.1041429959696043</v>
      </c>
      <c r="QT2" s="3">
        <f t="shared" ca="1" si="7"/>
        <v>0.18112519684317324</v>
      </c>
      <c r="QU2" s="3">
        <f t="shared" ca="1" si="7"/>
        <v>-0.12143295954298484</v>
      </c>
      <c r="QV2" s="3">
        <f t="shared" ca="1" si="7"/>
        <v>-7.2470448881545205E-2</v>
      </c>
      <c r="QW2" s="3">
        <f t="shared" ca="1" si="7"/>
        <v>-0.14257447699759651</v>
      </c>
      <c r="QX2" s="3">
        <f t="shared" ca="1" si="7"/>
        <v>7.0025098478162448E-3</v>
      </c>
      <c r="QY2" s="3">
        <f t="shared" ca="1" si="7"/>
        <v>1.2068651059584656E-2</v>
      </c>
      <c r="QZ2" s="3">
        <f t="shared" ca="1" si="7"/>
        <v>-6.6660394036741621E-3</v>
      </c>
      <c r="RA2" s="3">
        <f t="shared" ca="1" si="7"/>
        <v>-0.13765845240115804</v>
      </c>
      <c r="RB2" s="3">
        <f t="shared" ca="1" si="7"/>
        <v>-6.8407522421305336E-2</v>
      </c>
      <c r="RC2" s="3">
        <f t="shared" ca="1" si="7"/>
        <v>-0.11554185182538416</v>
      </c>
      <c r="RD2" s="3">
        <f t="shared" ca="1" si="7"/>
        <v>8.5966966697843553E-2</v>
      </c>
      <c r="RE2" s="3">
        <f t="shared" ca="1" si="7"/>
        <v>0.11633872309320067</v>
      </c>
      <c r="RF2" s="3">
        <f t="shared" ca="1" si="7"/>
        <v>-5.7982714084027692E-2</v>
      </c>
      <c r="RG2" s="3">
        <f t="shared" ca="1" si="7"/>
        <v>9.9291065200661568E-2</v>
      </c>
      <c r="RH2" s="3">
        <f t="shared" ca="1" si="7"/>
        <v>-0.27370311321540425</v>
      </c>
      <c r="RI2" s="3">
        <f t="shared" ca="1" si="7"/>
        <v>0.10682576403855693</v>
      </c>
      <c r="RJ2" s="3">
        <f t="shared" ca="1" si="7"/>
        <v>0.22778156573334229</v>
      </c>
      <c r="RK2" s="3">
        <f t="shared" ca="1" si="7"/>
        <v>1.5250256198008613E-2</v>
      </c>
      <c r="RL2" s="3">
        <f t="shared" ca="1" si="7"/>
        <v>0.19445364379229202</v>
      </c>
      <c r="RM2" s="3">
        <f t="shared" ca="1" si="7"/>
        <v>6.7688119649048334E-2</v>
      </c>
      <c r="RN2" s="3">
        <f t="shared" ca="1" si="7"/>
        <v>0.12489260909719155</v>
      </c>
      <c r="RO2" s="3">
        <f t="shared" ca="1" si="7"/>
        <v>-2.1672182885958929E-2</v>
      </c>
      <c r="RP2" s="3">
        <f t="shared" ca="1" si="7"/>
        <v>6.8464509523696024E-2</v>
      </c>
      <c r="RQ2" s="3">
        <f t="shared" ca="1" si="7"/>
        <v>-0.11892886028641046</v>
      </c>
      <c r="RR2" s="3">
        <f t="shared" ca="1" si="7"/>
        <v>9.5566306180557781E-2</v>
      </c>
      <c r="RS2" s="3">
        <f t="shared" ca="1" si="7"/>
        <v>0.2103094289316037</v>
      </c>
      <c r="RT2" s="3">
        <f t="shared" ca="1" si="7"/>
        <v>0.11457756879649303</v>
      </c>
      <c r="RU2" s="3">
        <f t="shared" ca="1" si="7"/>
        <v>2.468083443596554E-2</v>
      </c>
      <c r="RV2" s="3">
        <f t="shared" ca="1" si="7"/>
        <v>0.23258158498713766</v>
      </c>
      <c r="RW2" s="3">
        <f t="shared" ca="1" si="7"/>
        <v>-6.4512110723951785E-2</v>
      </c>
      <c r="RX2" s="3">
        <f t="shared" ca="1" si="7"/>
        <v>8.8840831309464685E-2</v>
      </c>
      <c r="RY2" s="3">
        <f t="shared" ca="1" si="7"/>
        <v>0.27383004884075796</v>
      </c>
      <c r="RZ2" s="3">
        <f t="shared" ca="1" si="7"/>
        <v>-9.8898839042260753E-2</v>
      </c>
      <c r="SA2" s="3">
        <f t="shared" ca="1" si="7"/>
        <v>-5.3723594676488448E-2</v>
      </c>
      <c r="SB2" s="3">
        <f t="shared" ca="1" si="7"/>
        <v>0.21563579046196651</v>
      </c>
      <c r="SC2" s="3">
        <f t="shared" ca="1" si="7"/>
        <v>2.5313008066823718E-2</v>
      </c>
      <c r="SD2" s="3">
        <f t="shared" ca="1" si="7"/>
        <v>0.25318138676750318</v>
      </c>
      <c r="SE2" s="3">
        <f t="shared" ca="1" si="7"/>
        <v>-0.21560169118879768</v>
      </c>
      <c r="SF2" s="3">
        <f t="shared" ca="1" si="7"/>
        <v>-0.18121471293781954</v>
      </c>
      <c r="SG2" s="3">
        <f t="shared" ca="1" si="7"/>
        <v>6.8375498982586977E-2</v>
      </c>
      <c r="SH2" s="3">
        <f t="shared" ca="1" si="7"/>
        <v>8.3341737148058911E-2</v>
      </c>
      <c r="SI2" s="3">
        <f t="shared" ca="1" si="7"/>
        <v>4.2544904722465131E-2</v>
      </c>
      <c r="SJ2" s="3">
        <f t="shared" ca="1" si="7"/>
        <v>0.30805698426002875</v>
      </c>
      <c r="SK2" s="3">
        <f t="shared" ca="1" si="7"/>
        <v>6.0785986040041803E-2</v>
      </c>
      <c r="SL2" s="3">
        <f t="shared" ca="1" si="7"/>
        <v>5.5011746295013028E-2</v>
      </c>
      <c r="SM2" s="3">
        <f t="shared" ca="1" si="7"/>
        <v>0.23985348197692896</v>
      </c>
      <c r="SN2" s="3">
        <f t="shared" ca="1" si="7"/>
        <v>4.6861268927201424E-2</v>
      </c>
      <c r="SO2" s="3">
        <f t="shared" ca="1" si="7"/>
        <v>0.17115591712029032</v>
      </c>
      <c r="SP2" s="3">
        <f t="shared" ca="1" si="7"/>
        <v>9.4499566825752057E-2</v>
      </c>
      <c r="SQ2" s="3">
        <f t="shared" ca="1" si="7"/>
        <v>9.2167965430103124E-2</v>
      </c>
      <c r="SR2" s="3">
        <f t="shared" ca="1" si="7"/>
        <v>5.6233680680470716E-3</v>
      </c>
      <c r="SS2" s="3">
        <f t="shared" ca="1" si="7"/>
        <v>-0.13164171943127523</v>
      </c>
      <c r="ST2" s="3">
        <f t="shared" ca="1" si="8"/>
        <v>8.3632492264581956E-2</v>
      </c>
      <c r="SU2" s="3">
        <f t="shared" ca="1" si="8"/>
        <v>7.514763425169349E-2</v>
      </c>
      <c r="SV2" s="3">
        <f t="shared" ca="1" si="8"/>
        <v>5.7722720048500188E-2</v>
      </c>
      <c r="SW2" s="3">
        <f t="shared" ca="1" si="8"/>
        <v>3.4801932381912835E-2</v>
      </c>
      <c r="SX2" s="3">
        <f t="shared" ca="1" si="8"/>
        <v>0.15433968788505836</v>
      </c>
      <c r="SY2" s="3">
        <f t="shared" ca="1" si="8"/>
        <v>0.20827100074939348</v>
      </c>
      <c r="SZ2" s="3">
        <f t="shared" ca="1" si="8"/>
        <v>0.34377387509960433</v>
      </c>
      <c r="TA2" s="3">
        <f t="shared" ca="1" si="8"/>
        <v>2.8019099505515892E-2</v>
      </c>
      <c r="TB2" s="3">
        <f t="shared" ca="1" si="8"/>
        <v>-9.2823891395342473E-4</v>
      </c>
      <c r="TC2" s="3">
        <f t="shared" ca="1" si="8"/>
        <v>2.2007346736739951E-2</v>
      </c>
      <c r="TD2" s="3">
        <f t="shared" ca="1" si="8"/>
        <v>0.1197665311825034</v>
      </c>
      <c r="TE2" s="3">
        <f t="shared" ca="1" si="8"/>
        <v>-3.6291224929746929E-2</v>
      </c>
      <c r="TF2" s="3">
        <f t="shared" ca="1" si="8"/>
        <v>1.5469773173779067E-4</v>
      </c>
      <c r="TG2" s="3">
        <f t="shared" ca="1" si="8"/>
        <v>-5.5008482018935836E-2</v>
      </c>
      <c r="TH2" s="3">
        <f t="shared" ca="1" si="8"/>
        <v>-3.9061282280162368E-2</v>
      </c>
      <c r="TI2" s="3">
        <f t="shared" ca="1" si="8"/>
        <v>2.9453004836622949E-2</v>
      </c>
      <c r="TJ2" s="3">
        <f t="shared" ca="1" si="8"/>
        <v>-6.7908892615076974E-2</v>
      </c>
      <c r="TK2" s="3">
        <f t="shared" ca="1" si="8"/>
        <v>0.11992345484382812</v>
      </c>
      <c r="TL2" s="3">
        <f t="shared" ca="1" si="8"/>
        <v>-2.1565277591680684E-2</v>
      </c>
      <c r="TM2" s="3">
        <f t="shared" ca="1" si="8"/>
        <v>0.10672101343100615</v>
      </c>
      <c r="TN2" s="3">
        <f t="shared" ca="1" si="8"/>
        <v>0.17126503362000656</v>
      </c>
      <c r="TO2" s="3">
        <f t="shared" ca="1" si="8"/>
        <v>8.5962652985053373E-2</v>
      </c>
      <c r="TP2" s="3">
        <f t="shared" ca="1" si="8"/>
        <v>5.6835654585170384E-3</v>
      </c>
      <c r="TQ2" s="3">
        <f t="shared" ca="1" si="8"/>
        <v>1.2002736923876628E-4</v>
      </c>
      <c r="TR2" s="3">
        <f t="shared" ca="1" si="8"/>
        <v>5.445452557371519E-2</v>
      </c>
      <c r="TS2" s="3">
        <f t="shared" ca="1" si="8"/>
        <v>0.19816717219936264</v>
      </c>
      <c r="TT2" s="3">
        <f t="shared" ca="1" si="8"/>
        <v>0.23712652081949681</v>
      </c>
      <c r="TU2" s="3">
        <f t="shared" ca="1" si="8"/>
        <v>-4.6642764532104461E-2</v>
      </c>
      <c r="TV2" s="3">
        <f t="shared" ca="1" si="8"/>
        <v>-0.11534572854470022</v>
      </c>
      <c r="TW2" s="3">
        <f t="shared" ca="1" si="8"/>
        <v>1.2829487668529413E-2</v>
      </c>
      <c r="TX2" s="3">
        <f t="shared" ca="1" si="8"/>
        <v>0.25604630536159001</v>
      </c>
      <c r="TY2" s="3">
        <f t="shared" ca="1" si="8"/>
        <v>-5.8170758023538771E-2</v>
      </c>
      <c r="TZ2" s="3">
        <f t="shared" ca="1" si="8"/>
        <v>0.1624534044435717</v>
      </c>
      <c r="UA2" s="3">
        <f t="shared" ca="1" si="8"/>
        <v>6.5383535731163692E-2</v>
      </c>
      <c r="UB2" s="3">
        <f t="shared" ca="1" si="8"/>
        <v>6.1318661212277442E-2</v>
      </c>
      <c r="UC2" s="3">
        <f t="shared" ca="1" si="8"/>
        <v>0.14521304578092306</v>
      </c>
      <c r="UD2" s="3">
        <f t="shared" ca="1" si="8"/>
        <v>-0.1217557182584408</v>
      </c>
      <c r="UE2" s="3">
        <f t="shared" ca="1" si="8"/>
        <v>-0.14582746889514331</v>
      </c>
      <c r="UF2" s="3">
        <f t="shared" ca="1" si="8"/>
        <v>0.10109614847549192</v>
      </c>
      <c r="UG2" s="3">
        <f t="shared" ca="1" si="8"/>
        <v>2.6324687870171327E-2</v>
      </c>
      <c r="UH2" s="3">
        <f t="shared" ca="1" si="8"/>
        <v>-9.9911686888115456E-2</v>
      </c>
      <c r="UI2" s="3">
        <f t="shared" ca="1" si="8"/>
        <v>6.6045872674864933E-2</v>
      </c>
      <c r="UJ2" s="3">
        <f t="shared" ca="1" si="8"/>
        <v>0.10361325814599898</v>
      </c>
      <c r="UK2" s="3">
        <f t="shared" ca="1" si="8"/>
        <v>-0.13610243752625101</v>
      </c>
      <c r="UL2" s="3">
        <f t="shared" ca="1" si="8"/>
        <v>6.6593557678179593E-2</v>
      </c>
      <c r="UM2" s="3">
        <f t="shared" ca="1" si="8"/>
        <v>0.18701123349856896</v>
      </c>
      <c r="UN2" s="3">
        <f t="shared" ca="1" si="8"/>
        <v>-0.15878843922657143</v>
      </c>
      <c r="UO2" s="3">
        <f t="shared" ca="1" si="8"/>
        <v>9.6943143954019539E-2</v>
      </c>
      <c r="UP2" s="3">
        <f t="shared" ca="1" si="8"/>
        <v>4.3756038659123808E-2</v>
      </c>
      <c r="UQ2" s="3">
        <f t="shared" ca="1" si="8"/>
        <v>7.3563214892594847E-2</v>
      </c>
      <c r="UR2" s="3">
        <f t="shared" ca="1" si="8"/>
        <v>0.12822777365066573</v>
      </c>
      <c r="US2" s="3">
        <f t="shared" ca="1" si="8"/>
        <v>7.4514183955580335E-2</v>
      </c>
      <c r="UT2" s="3">
        <f t="shared" ca="1" si="8"/>
        <v>8.7085101187954816E-2</v>
      </c>
      <c r="UU2" s="3">
        <f t="shared" ca="1" si="8"/>
        <v>8.5381170410956053E-2</v>
      </c>
      <c r="UV2" s="3">
        <f t="shared" ca="1" si="8"/>
        <v>8.1243137253097203E-2</v>
      </c>
      <c r="UW2" s="3">
        <f t="shared" ca="1" si="8"/>
        <v>8.0920918956025017E-2</v>
      </c>
      <c r="UX2" s="3">
        <f t="shared" ca="1" si="8"/>
        <v>0.10345042139624637</v>
      </c>
      <c r="UY2" s="3">
        <f t="shared" ca="1" si="8"/>
        <v>-5.8019226535506563E-2</v>
      </c>
      <c r="UZ2" s="3">
        <f t="shared" ca="1" si="8"/>
        <v>-0.1210231500390405</v>
      </c>
      <c r="VA2" s="3">
        <f t="shared" ca="1" si="8"/>
        <v>9.4102177687215335E-2</v>
      </c>
      <c r="VB2" s="3">
        <f t="shared" ca="1" si="8"/>
        <v>-0.17788944563568243</v>
      </c>
      <c r="VC2" s="3">
        <f t="shared" ca="1" si="8"/>
        <v>0.20815339465024224</v>
      </c>
      <c r="VD2" s="3">
        <f t="shared" ca="1" si="8"/>
        <v>0.23994666290977196</v>
      </c>
      <c r="VE2" s="3">
        <f t="shared" ca="1" si="8"/>
        <v>-6.7631650283693986E-2</v>
      </c>
      <c r="VF2" s="3">
        <f t="shared" ca="1" si="9"/>
        <v>-7.3748866897399082E-2</v>
      </c>
      <c r="VG2" s="3">
        <f t="shared" ca="1" si="9"/>
        <v>5.3267534320097634E-2</v>
      </c>
      <c r="VH2" s="3">
        <f t="shared" ca="1" si="9"/>
        <v>0.20664899598801306</v>
      </c>
      <c r="VI2" s="3">
        <f t="shared" ca="1" si="9"/>
        <v>0.14302588870541733</v>
      </c>
      <c r="VJ2" s="3">
        <f t="shared" ca="1" si="9"/>
        <v>8.9139202979219123E-2</v>
      </c>
      <c r="VK2" s="3">
        <f t="shared" ca="1" si="9"/>
        <v>-9.7886865481674648E-2</v>
      </c>
      <c r="VL2" s="3">
        <f t="shared" ca="1" si="9"/>
        <v>0.2723250359042006</v>
      </c>
      <c r="VM2" s="3">
        <f t="shared" ca="1" si="9"/>
        <v>0.14979193789014103</v>
      </c>
      <c r="VN2" s="3">
        <f t="shared" ca="1" si="9"/>
        <v>5.2631496459181325E-2</v>
      </c>
      <c r="VO2" s="3">
        <f t="shared" ca="1" si="9"/>
        <v>0.25836934549738499</v>
      </c>
      <c r="VP2" s="3">
        <f t="shared" ca="1" si="9"/>
        <v>-0.12606115960506969</v>
      </c>
      <c r="VQ2" s="3">
        <f t="shared" ca="1" si="9"/>
        <v>-0.14376363205093134</v>
      </c>
      <c r="VR2" s="3">
        <f t="shared" ca="1" si="9"/>
        <v>-9.45252184750731E-2</v>
      </c>
      <c r="VS2" s="3">
        <f t="shared" ca="1" si="9"/>
        <v>-1.4014835067415216E-2</v>
      </c>
      <c r="VT2" s="3">
        <f t="shared" ca="1" si="9"/>
        <v>0.15871471380975999</v>
      </c>
      <c r="VU2" s="3">
        <f t="shared" ca="1" si="9"/>
        <v>0.21267444999452467</v>
      </c>
      <c r="VV2" s="3">
        <f t="shared" ca="1" si="9"/>
        <v>0.15063301537989338</v>
      </c>
      <c r="VW2" s="3">
        <f t="shared" ca="1" si="9"/>
        <v>2.6731595375563202E-3</v>
      </c>
      <c r="VX2" s="3">
        <f t="shared" ca="1" si="9"/>
        <v>-0.26244233777182907</v>
      </c>
      <c r="VY2" s="3">
        <f t="shared" ca="1" si="9"/>
        <v>-0.12685276960517505</v>
      </c>
      <c r="VZ2" s="3">
        <f t="shared" ca="1" si="9"/>
        <v>8.0689837281020721E-2</v>
      </c>
      <c r="WA2" s="3">
        <f t="shared" ca="1" si="9"/>
        <v>0.22321098038208298</v>
      </c>
      <c r="WB2" s="3">
        <f t="shared" ca="1" si="9"/>
        <v>1.8903406718371478E-2</v>
      </c>
      <c r="WC2" s="3">
        <f t="shared" ca="1" si="9"/>
        <v>0.13990663610046128</v>
      </c>
      <c r="WD2" s="3">
        <f t="shared" ca="1" si="9"/>
        <v>0.1520637684237415</v>
      </c>
      <c r="WE2" s="3">
        <f t="shared" ca="1" si="9"/>
        <v>1.712843536686922E-2</v>
      </c>
      <c r="WF2" s="3">
        <f t="shared" ca="1" si="9"/>
        <v>0.12052768786018268</v>
      </c>
      <c r="WG2" s="3">
        <f t="shared" ca="1" si="9"/>
        <v>4.0366261282009541E-2</v>
      </c>
      <c r="WH2" s="3">
        <f t="shared" ca="1" si="9"/>
        <v>-8.0728537944883369E-2</v>
      </c>
      <c r="WI2" s="3">
        <f t="shared" ca="1" si="9"/>
        <v>0.11240948640163076</v>
      </c>
      <c r="WJ2" s="3">
        <f t="shared" ca="1" si="9"/>
        <v>7.4252893890971894E-2</v>
      </c>
      <c r="WK2" s="3">
        <f t="shared" ca="1" si="9"/>
        <v>7.704104100014432E-2</v>
      </c>
      <c r="WL2" s="3">
        <f t="shared" ca="1" si="9"/>
        <v>-6.8267469062773742E-2</v>
      </c>
      <c r="WM2" s="3">
        <f t="shared" ca="1" si="9"/>
        <v>0.15990075122187403</v>
      </c>
      <c r="WN2" s="3">
        <f t="shared" ca="1" si="9"/>
        <v>3.8629964709145537E-2</v>
      </c>
      <c r="WO2" s="3">
        <f t="shared" ca="1" si="9"/>
        <v>-0.14987116935008693</v>
      </c>
      <c r="WP2" s="3">
        <f t="shared" ca="1" si="9"/>
        <v>0.20987485025628411</v>
      </c>
      <c r="WQ2" s="3">
        <f t="shared" ca="1" si="9"/>
        <v>-0.1229439333514671</v>
      </c>
      <c r="WR2" s="3">
        <f t="shared" ca="1" si="9"/>
        <v>9.1763291527446222E-2</v>
      </c>
      <c r="WS2" s="3">
        <f t="shared" ca="1" si="9"/>
        <v>-7.5216184394384836E-2</v>
      </c>
      <c r="WT2" s="3">
        <f t="shared" ca="1" si="9"/>
        <v>5.8400452105263956E-2</v>
      </c>
      <c r="WU2" s="3">
        <f t="shared" ca="1" si="9"/>
        <v>1.3170831334433905E-2</v>
      </c>
      <c r="WV2" s="3">
        <f t="shared" ca="1" si="9"/>
        <v>9.9560488378667711E-3</v>
      </c>
      <c r="WW2" s="3">
        <f t="shared" ca="1" si="9"/>
        <v>0.12266844785485155</v>
      </c>
      <c r="WX2" s="3">
        <f t="shared" ca="1" si="9"/>
        <v>5.4438840490263207E-3</v>
      </c>
      <c r="WY2" s="3">
        <f t="shared" ca="1" si="9"/>
        <v>-0.12671672339720519</v>
      </c>
      <c r="WZ2" s="3">
        <f t="shared" ca="1" si="9"/>
        <v>0.24510203726827395</v>
      </c>
      <c r="XA2" s="3">
        <f t="shared" ca="1" si="9"/>
        <v>2.8471834774570947E-2</v>
      </c>
      <c r="XB2" s="3">
        <f t="shared" ca="1" si="9"/>
        <v>0.11520165383425143</v>
      </c>
      <c r="XC2" s="3">
        <f t="shared" ca="1" si="9"/>
        <v>5.1825228087857167E-2</v>
      </c>
      <c r="XD2" s="3">
        <f t="shared" ca="1" si="9"/>
        <v>-0.13818648618713364</v>
      </c>
      <c r="XE2" s="3">
        <f t="shared" ca="1" si="9"/>
        <v>4.233894155205932E-2</v>
      </c>
      <c r="XF2" s="3">
        <f t="shared" ca="1" si="9"/>
        <v>0.1608111034153521</v>
      </c>
      <c r="XG2" s="3">
        <f t="shared" ca="1" si="9"/>
        <v>3.5594182465090607E-2</v>
      </c>
      <c r="XH2" s="3">
        <f t="shared" ca="1" si="9"/>
        <v>-9.7215039684498641E-2</v>
      </c>
      <c r="XI2" s="3">
        <f t="shared" ca="1" si="9"/>
        <v>7.7387350904050536E-2</v>
      </c>
      <c r="XJ2" s="3">
        <f t="shared" ca="1" si="9"/>
        <v>-0.11028570444619003</v>
      </c>
      <c r="XK2" s="3">
        <f t="shared" ca="1" si="9"/>
        <v>9.6313307610109797E-2</v>
      </c>
      <c r="XL2" s="3">
        <f t="shared" ca="1" si="9"/>
        <v>6.2083792169800256E-2</v>
      </c>
      <c r="XM2" s="3">
        <f t="shared" ca="1" si="9"/>
        <v>4.3286729546344688E-2</v>
      </c>
      <c r="XN2" s="3">
        <f t="shared" ca="1" si="9"/>
        <v>0.17562341627708764</v>
      </c>
      <c r="XO2" s="3">
        <f t="shared" ca="1" si="9"/>
        <v>0.13865861714162778</v>
      </c>
      <c r="XP2" s="3">
        <f t="shared" ca="1" si="9"/>
        <v>-6.5775205486993116E-2</v>
      </c>
      <c r="XQ2" s="3">
        <f t="shared" ca="1" si="9"/>
        <v>-2.6034086028256243E-2</v>
      </c>
      <c r="XR2" s="3">
        <f t="shared" ca="1" si="10"/>
        <v>0.19769275312856727</v>
      </c>
      <c r="XS2" s="3">
        <f t="shared" ca="1" si="10"/>
        <v>2.3307510517468294E-2</v>
      </c>
      <c r="XT2" s="3">
        <f t="shared" ca="1" si="10"/>
        <v>0.31752427666697058</v>
      </c>
      <c r="XU2" s="3">
        <f t="shared" ca="1" si="10"/>
        <v>-7.0841721338700661E-2</v>
      </c>
      <c r="XV2" s="3">
        <f t="shared" ca="1" si="10"/>
        <v>0.1666249538291808</v>
      </c>
      <c r="XW2" s="3">
        <f t="shared" ca="1" si="10"/>
        <v>-0.12482490289991717</v>
      </c>
      <c r="XX2" s="3">
        <f t="shared" ca="1" si="10"/>
        <v>-0.15661934930432553</v>
      </c>
      <c r="XY2" s="3">
        <f t="shared" ca="1" si="10"/>
        <v>6.7547730717857413E-2</v>
      </c>
      <c r="XZ2" s="3">
        <f t="shared" ca="1" si="10"/>
        <v>0.13402777209396988</v>
      </c>
      <c r="YA2" s="3">
        <f t="shared" ca="1" si="10"/>
        <v>9.3611549793022858E-2</v>
      </c>
      <c r="YB2" s="3">
        <f t="shared" ca="1" si="10"/>
        <v>8.689278808873066E-2</v>
      </c>
      <c r="YC2" s="3">
        <f t="shared" ca="1" si="10"/>
        <v>0.11186730709072373</v>
      </c>
      <c r="YD2" s="3">
        <f t="shared" ca="1" si="10"/>
        <v>-2.9425171645905829E-3</v>
      </c>
      <c r="YE2" s="3">
        <f t="shared" ca="1" si="10"/>
        <v>-3.0024214765279E-2</v>
      </c>
      <c r="YF2" s="3">
        <f t="shared" ca="1" si="10"/>
        <v>0.3397245713118815</v>
      </c>
      <c r="YG2" s="3">
        <f t="shared" ca="1" si="10"/>
        <v>-0.18358216023641344</v>
      </c>
      <c r="YH2" s="3">
        <f t="shared" ca="1" si="10"/>
        <v>6.6034912647255223E-3</v>
      </c>
      <c r="YI2" s="3">
        <f t="shared" ca="1" si="10"/>
        <v>6.166611321301068E-2</v>
      </c>
      <c r="YJ2" s="3">
        <f t="shared" ca="1" si="10"/>
        <v>-1.3340591150445419E-2</v>
      </c>
      <c r="YK2" s="3">
        <f t="shared" ca="1" si="10"/>
        <v>7.1948852701600882E-2</v>
      </c>
      <c r="YL2" s="3">
        <f t="shared" ca="1" si="10"/>
        <v>5.1139696683133583E-2</v>
      </c>
      <c r="YM2" s="3">
        <f t="shared" ca="1" si="10"/>
        <v>-0.10455541715321066</v>
      </c>
      <c r="YN2" s="3">
        <f t="shared" ca="1" si="10"/>
        <v>2.5739210568353411E-2</v>
      </c>
      <c r="YO2" s="3">
        <f t="shared" ca="1" si="10"/>
        <v>-0.11422572193376611</v>
      </c>
      <c r="YP2" s="3">
        <f t="shared" ca="1" si="10"/>
        <v>0.21184405966369735</v>
      </c>
      <c r="YQ2" s="3">
        <f t="shared" ca="1" si="10"/>
        <v>0.36750569121052318</v>
      </c>
      <c r="YR2" s="3">
        <f t="shared" ca="1" si="10"/>
        <v>-2.8394111344886161E-2</v>
      </c>
      <c r="YS2" s="3">
        <f t="shared" ca="1" si="10"/>
        <v>9.2384263722163962E-2</v>
      </c>
      <c r="YT2" s="3">
        <f t="shared" ca="1" si="10"/>
        <v>3.8534064913454791E-2</v>
      </c>
      <c r="YU2" s="3">
        <f t="shared" ca="1" si="10"/>
        <v>4.9477615850345436E-2</v>
      </c>
      <c r="YV2" s="3">
        <f t="shared" ca="1" si="10"/>
        <v>-2.6261172292670151E-2</v>
      </c>
      <c r="YW2" s="3">
        <f t="shared" ca="1" si="10"/>
        <v>-1.4667833780309184E-3</v>
      </c>
      <c r="YX2" s="3">
        <f t="shared" ca="1" si="10"/>
        <v>2.3909600155444591E-3</v>
      </c>
      <c r="YY2" s="3">
        <f t="shared" ca="1" si="10"/>
        <v>-3.0535153192393638E-2</v>
      </c>
      <c r="YZ2" s="3">
        <f t="shared" ca="1" si="10"/>
        <v>0.1177285958073139</v>
      </c>
      <c r="ZA2" s="3">
        <f t="shared" ca="1" si="10"/>
        <v>-5.0938140604028612E-2</v>
      </c>
      <c r="ZB2" s="3">
        <f t="shared" ca="1" si="10"/>
        <v>0.1340212456509311</v>
      </c>
      <c r="ZC2" s="3">
        <f t="shared" ca="1" si="10"/>
        <v>0.26158154669547407</v>
      </c>
      <c r="ZD2" s="3">
        <f t="shared" ca="1" si="10"/>
        <v>3.6174354679229942E-3</v>
      </c>
      <c r="ZE2" s="3">
        <f t="shared" ca="1" si="10"/>
        <v>-0.21269033434146839</v>
      </c>
      <c r="ZF2" s="3">
        <f t="shared" ca="1" si="10"/>
        <v>1.9810836730554372E-2</v>
      </c>
      <c r="ZG2" s="3">
        <f t="shared" ca="1" si="10"/>
        <v>3.0438464613946333E-2</v>
      </c>
      <c r="ZH2" s="3">
        <f t="shared" ca="1" si="10"/>
        <v>-0.10739103402653095</v>
      </c>
      <c r="ZI2" s="3">
        <f t="shared" ca="1" si="10"/>
        <v>5.6732245318536045E-2</v>
      </c>
      <c r="ZJ2" s="3">
        <f t="shared" ca="1" si="10"/>
        <v>0.11973115687003903</v>
      </c>
      <c r="ZK2" s="3">
        <f t="shared" ca="1" si="10"/>
        <v>0.22749423177397604</v>
      </c>
      <c r="ZL2" s="3">
        <f t="shared" ca="1" si="10"/>
        <v>0.12067459046040926</v>
      </c>
      <c r="ZM2" s="3">
        <f t="shared" ca="1" si="10"/>
        <v>0.21055757142191689</v>
      </c>
      <c r="ZN2" s="3">
        <f t="shared" ca="1" si="10"/>
        <v>7.7186232646698147E-3</v>
      </c>
      <c r="ZO2" s="3">
        <f t="shared" ca="1" si="10"/>
        <v>-0.11373603226111191</v>
      </c>
      <c r="ZP2" s="3">
        <f t="shared" ca="1" si="10"/>
        <v>-1.4520363029181846E-2</v>
      </c>
      <c r="ZQ2" s="3">
        <f t="shared" ca="1" si="10"/>
        <v>4.6106370815177468E-2</v>
      </c>
      <c r="ZR2" s="3">
        <f t="shared" ca="1" si="10"/>
        <v>-4.3072196575147104E-2</v>
      </c>
      <c r="ZS2" s="3">
        <f t="shared" ca="1" si="10"/>
        <v>0.11844382679909449</v>
      </c>
      <c r="ZT2" s="3">
        <f t="shared" ca="1" si="10"/>
        <v>-1.7236103226329444E-2</v>
      </c>
      <c r="ZU2" s="3">
        <f t="shared" ca="1" si="10"/>
        <v>0.21840932059542245</v>
      </c>
      <c r="ZV2" s="3">
        <f t="shared" ca="1" si="10"/>
        <v>0.12838176076208108</v>
      </c>
      <c r="ZW2" s="3">
        <f t="shared" ca="1" si="10"/>
        <v>-6.3316677602742469E-2</v>
      </c>
      <c r="ZX2" s="3">
        <f t="shared" ca="1" si="10"/>
        <v>0.13502959554355784</v>
      </c>
      <c r="ZY2" s="3">
        <f t="shared" ca="1" si="10"/>
        <v>6.7410334545456085E-2</v>
      </c>
      <c r="ZZ2" s="3">
        <f t="shared" ca="1" si="10"/>
        <v>2.1705285204887792E-2</v>
      </c>
    </row>
    <row r="3" spans="1:702" x14ac:dyDescent="0.25">
      <c r="A3" s="3">
        <f t="shared" ca="1" si="11"/>
        <v>0.17033581215881857</v>
      </c>
      <c r="B3" s="3">
        <f t="shared" ref="B3:BM6" ca="1" si="12">(NORMINV(RAND(),0.0571,($E$38/100)))</f>
        <v>6.339111770522543E-3</v>
      </c>
      <c r="C3" s="3">
        <f t="shared" ca="1" si="12"/>
        <v>-6.5004952298979152E-3</v>
      </c>
      <c r="D3" s="3">
        <f t="shared" ca="1" si="12"/>
        <v>3.7147478418712639E-2</v>
      </c>
      <c r="E3" s="3">
        <f t="shared" ca="1" si="12"/>
        <v>3.8588527363718608E-2</v>
      </c>
      <c r="F3" s="3">
        <f t="shared" ca="1" si="12"/>
        <v>2.948246787940011E-2</v>
      </c>
      <c r="G3" s="3">
        <f t="shared" ca="1" si="12"/>
        <v>4.1481720504080798E-2</v>
      </c>
      <c r="H3" s="3">
        <f t="shared" ca="1" si="12"/>
        <v>6.7535421779333568E-2</v>
      </c>
      <c r="I3" s="3">
        <f t="shared" ca="1" si="12"/>
        <v>0.14471170611597445</v>
      </c>
      <c r="J3" s="3">
        <f t="shared" ca="1" si="12"/>
        <v>0.2273255630703877</v>
      </c>
      <c r="K3" s="3">
        <f t="shared" ca="1" si="12"/>
        <v>0.21752519282100746</v>
      </c>
      <c r="L3" s="3">
        <f t="shared" ca="1" si="12"/>
        <v>8.8675284647155392E-2</v>
      </c>
      <c r="M3" s="3">
        <f t="shared" ca="1" si="12"/>
        <v>-4.3067168403219877E-3</v>
      </c>
      <c r="N3" s="3">
        <f t="shared" ca="1" si="12"/>
        <v>-2.6326851535352441E-2</v>
      </c>
      <c r="O3" s="3">
        <f t="shared" ca="1" si="12"/>
        <v>0.17749833500392936</v>
      </c>
      <c r="P3" s="3">
        <f t="shared" ca="1" si="12"/>
        <v>-6.266594940086509E-3</v>
      </c>
      <c r="Q3" s="3">
        <f t="shared" ca="1" si="12"/>
        <v>7.0185498524432802E-2</v>
      </c>
      <c r="R3" s="3">
        <f t="shared" ca="1" si="12"/>
        <v>-9.4608315559541231E-2</v>
      </c>
      <c r="S3" s="3">
        <f t="shared" ca="1" si="12"/>
        <v>6.4813417007947224E-2</v>
      </c>
      <c r="T3" s="3">
        <f t="shared" ca="1" si="12"/>
        <v>-8.1243837088977436E-2</v>
      </c>
      <c r="U3" s="3">
        <f t="shared" ca="1" si="12"/>
        <v>-3.1735888564373343E-2</v>
      </c>
      <c r="V3" s="3">
        <f t="shared" ca="1" si="12"/>
        <v>9.2703858706295564E-2</v>
      </c>
      <c r="W3" s="3">
        <f t="shared" ca="1" si="12"/>
        <v>-0.14318526192327025</v>
      </c>
      <c r="X3" s="3">
        <f t="shared" ca="1" si="12"/>
        <v>-8.7604945259406306E-2</v>
      </c>
      <c r="Y3" s="3">
        <f t="shared" ca="1" si="12"/>
        <v>-4.6338356764234062E-2</v>
      </c>
      <c r="Z3" s="3">
        <f t="shared" ca="1" si="12"/>
        <v>7.3380767074710224E-2</v>
      </c>
      <c r="AA3" s="3">
        <f t="shared" ca="1" si="12"/>
        <v>0.29202257375024948</v>
      </c>
      <c r="AB3" s="3">
        <f t="shared" ca="1" si="12"/>
        <v>3.8533323938256397E-4</v>
      </c>
      <c r="AC3" s="3">
        <f t="shared" ca="1" si="12"/>
        <v>0.19467724952429483</v>
      </c>
      <c r="AD3" s="3">
        <f t="shared" ca="1" si="12"/>
        <v>3.6128618639424299E-2</v>
      </c>
      <c r="AE3" s="3">
        <f t="shared" ca="1" si="12"/>
        <v>0.10211376075387363</v>
      </c>
      <c r="AF3" s="3">
        <f t="shared" ca="1" si="12"/>
        <v>-0.14209642751303347</v>
      </c>
      <c r="AG3" s="3">
        <f t="shared" ca="1" si="12"/>
        <v>-4.7761216272760573E-2</v>
      </c>
      <c r="AH3" s="3">
        <f t="shared" ca="1" si="12"/>
        <v>8.6393397233804375E-2</v>
      </c>
      <c r="AI3" s="3">
        <f t="shared" ca="1" si="12"/>
        <v>-5.5257296962584745E-2</v>
      </c>
      <c r="AJ3" s="3">
        <f t="shared" ca="1" si="12"/>
        <v>6.3557993625700179E-2</v>
      </c>
      <c r="AK3" s="3">
        <f t="shared" ca="1" si="12"/>
        <v>0.21987868759912066</v>
      </c>
      <c r="AL3" s="3">
        <f t="shared" ca="1" si="12"/>
        <v>-3.8320726360629137E-2</v>
      </c>
      <c r="AM3" s="3">
        <f t="shared" ca="1" si="12"/>
        <v>-5.7060691834639923E-2</v>
      </c>
      <c r="AN3" s="3">
        <f t="shared" ca="1" si="12"/>
        <v>-3.5391517090568314E-2</v>
      </c>
      <c r="AO3" s="3">
        <f t="shared" ca="1" si="12"/>
        <v>0.13788104202753079</v>
      </c>
      <c r="AP3" s="3">
        <f t="shared" ca="1" si="12"/>
        <v>-3.6626707546830853E-2</v>
      </c>
      <c r="AQ3" s="3">
        <f t="shared" ca="1" si="12"/>
        <v>4.4020829995868233E-2</v>
      </c>
      <c r="AR3" s="3">
        <f t="shared" ca="1" si="12"/>
        <v>0.23926783309774186</v>
      </c>
      <c r="AS3" s="3">
        <f t="shared" ca="1" si="12"/>
        <v>0.10747485235744307</v>
      </c>
      <c r="AT3" s="3">
        <f t="shared" ca="1" si="12"/>
        <v>8.2756885219031157E-2</v>
      </c>
      <c r="AU3" s="3">
        <f t="shared" ca="1" si="12"/>
        <v>0.16021798409558916</v>
      </c>
      <c r="AV3" s="3">
        <f t="shared" ca="1" si="12"/>
        <v>8.4428043768235664E-2</v>
      </c>
      <c r="AW3" s="3">
        <f t="shared" ca="1" si="12"/>
        <v>-0.11358713982205336</v>
      </c>
      <c r="AX3" s="3">
        <f t="shared" ca="1" si="12"/>
        <v>9.2174979432721044E-2</v>
      </c>
      <c r="AY3" s="3">
        <f t="shared" ca="1" si="12"/>
        <v>5.0554518434313724E-2</v>
      </c>
      <c r="AZ3" s="3">
        <f t="shared" ca="1" si="12"/>
        <v>4.350880152788817E-2</v>
      </c>
      <c r="BA3" s="3">
        <f t="shared" ca="1" si="12"/>
        <v>0.16032837308022552</v>
      </c>
      <c r="BB3" s="3">
        <f t="shared" ca="1" si="12"/>
        <v>5.2581160667408193E-2</v>
      </c>
      <c r="BC3" s="3">
        <f t="shared" ca="1" si="12"/>
        <v>0.41384699886731952</v>
      </c>
      <c r="BD3" s="3">
        <f t="shared" ca="1" si="12"/>
        <v>-8.7150264126991547E-2</v>
      </c>
      <c r="BE3" s="3">
        <f t="shared" ca="1" si="12"/>
        <v>9.6290341891349593E-2</v>
      </c>
      <c r="BF3" s="3">
        <f t="shared" ca="1" si="12"/>
        <v>0.21528018541883337</v>
      </c>
      <c r="BG3" s="3">
        <f t="shared" ca="1" si="12"/>
        <v>-0.173715955102689</v>
      </c>
      <c r="BH3" s="3">
        <f t="shared" ca="1" si="12"/>
        <v>-0.10605375291150702</v>
      </c>
      <c r="BI3" s="3">
        <f t="shared" ca="1" si="12"/>
        <v>-2.1365568208553121E-2</v>
      </c>
      <c r="BJ3" s="3">
        <f t="shared" ca="1" si="12"/>
        <v>2.8854568146477973E-2</v>
      </c>
      <c r="BK3" s="3">
        <f t="shared" ca="1" si="12"/>
        <v>2.9612587336198367E-2</v>
      </c>
      <c r="BL3" s="3">
        <f t="shared" ca="1" si="12"/>
        <v>7.151454697796622E-2</v>
      </c>
      <c r="BM3" s="3">
        <f t="shared" ca="1" si="12"/>
        <v>6.5728099786624347E-2</v>
      </c>
      <c r="BN3" s="3">
        <f t="shared" ca="1" si="1"/>
        <v>8.7953995140978847E-2</v>
      </c>
      <c r="BO3" s="3">
        <f t="shared" ca="1" si="1"/>
        <v>-8.1980288327510351E-2</v>
      </c>
      <c r="BP3" s="3">
        <f t="shared" ca="1" si="1"/>
        <v>0.29220156081752258</v>
      </c>
      <c r="BQ3" s="3">
        <f t="shared" ca="1" si="1"/>
        <v>4.891354613042434E-2</v>
      </c>
      <c r="BR3" s="3">
        <f t="shared" ca="1" si="1"/>
        <v>0.12789714041921596</v>
      </c>
      <c r="BS3" s="3">
        <f t="shared" ca="1" si="1"/>
        <v>-1.7820621208176068E-2</v>
      </c>
      <c r="BT3" s="3">
        <f t="shared" ca="1" si="1"/>
        <v>3.2638965017946039E-2</v>
      </c>
      <c r="BU3" s="3">
        <f t="shared" ca="1" si="1"/>
        <v>0.25437214407719705</v>
      </c>
      <c r="BV3" s="3">
        <f t="shared" ca="1" si="1"/>
        <v>5.9531580752745748E-2</v>
      </c>
      <c r="BW3" s="3">
        <f t="shared" ca="1" si="1"/>
        <v>2.5625812492335025E-2</v>
      </c>
      <c r="BX3" s="3">
        <f t="shared" ca="1" si="1"/>
        <v>0.13550908001571774</v>
      </c>
      <c r="BY3" s="3">
        <f t="shared" ca="1" si="1"/>
        <v>2.8806286845362544E-2</v>
      </c>
      <c r="BZ3" s="3">
        <f t="shared" ca="1" si="1"/>
        <v>0.15367417004582504</v>
      </c>
      <c r="CA3" s="3">
        <f t="shared" ca="1" si="1"/>
        <v>-0.10087492674105776</v>
      </c>
      <c r="CB3" s="3">
        <f t="shared" ca="1" si="1"/>
        <v>0.17700839084634082</v>
      </c>
      <c r="CC3" s="3">
        <f t="shared" ca="1" si="1"/>
        <v>0.26035438355637813</v>
      </c>
      <c r="CD3" s="3">
        <f t="shared" ca="1" si="1"/>
        <v>0.18064239462035508</v>
      </c>
      <c r="CE3" s="3">
        <f t="shared" ca="1" si="1"/>
        <v>0.12402651992812326</v>
      </c>
      <c r="CF3" s="3">
        <f t="shared" ca="1" si="1"/>
        <v>-8.1171510572379355E-2</v>
      </c>
      <c r="CG3" s="3">
        <f t="shared" ca="1" si="1"/>
        <v>-8.016859801579361E-2</v>
      </c>
      <c r="CH3" s="3">
        <f t="shared" ca="1" si="1"/>
        <v>-5.9418790428273985E-2</v>
      </c>
      <c r="CI3" s="3">
        <f t="shared" ca="1" si="1"/>
        <v>7.871184427214345E-2</v>
      </c>
      <c r="CJ3" s="3">
        <f t="shared" ca="1" si="1"/>
        <v>3.8377651170533877E-2</v>
      </c>
      <c r="CK3" s="3">
        <f t="shared" ca="1" si="1"/>
        <v>-1.3160071426626258E-2</v>
      </c>
      <c r="CL3" s="3">
        <f t="shared" ca="1" si="1"/>
        <v>-2.5247641658082368E-2</v>
      </c>
      <c r="CM3" s="3">
        <f t="shared" ca="1" si="1"/>
        <v>0.10409188085357959</v>
      </c>
      <c r="CN3" s="3">
        <f t="shared" ca="1" si="1"/>
        <v>0.17984117639325869</v>
      </c>
      <c r="CO3" s="3">
        <f t="shared" ca="1" si="1"/>
        <v>0.10251222337645904</v>
      </c>
      <c r="CP3" s="3">
        <f t="shared" ca="1" si="1"/>
        <v>-6.0191218909964692E-2</v>
      </c>
      <c r="CQ3" s="3">
        <f t="shared" ca="1" si="1"/>
        <v>0.16233429212613262</v>
      </c>
      <c r="CR3" s="3">
        <f t="shared" ca="1" si="1"/>
        <v>-3.2452505779707513E-2</v>
      </c>
      <c r="CS3" s="3">
        <f t="shared" ca="1" si="1"/>
        <v>-5.5953043509597011E-3</v>
      </c>
      <c r="CT3" s="3">
        <f t="shared" ca="1" si="1"/>
        <v>4.0342346227879133E-2</v>
      </c>
      <c r="CU3" s="3">
        <f t="shared" ca="1" si="1"/>
        <v>5.509579709797166E-3</v>
      </c>
      <c r="CV3" s="3">
        <f t="shared" ca="1" si="1"/>
        <v>6.3751112605487548E-2</v>
      </c>
      <c r="CW3" s="3">
        <f t="shared" ca="1" si="1"/>
        <v>-7.7239080883700906E-4</v>
      </c>
      <c r="CX3" s="3">
        <f t="shared" ca="1" si="1"/>
        <v>-0.15437910887359574</v>
      </c>
      <c r="CY3" s="3">
        <f t="shared" ca="1" si="1"/>
        <v>0.10082602163750051</v>
      </c>
      <c r="CZ3" s="3">
        <f t="shared" ca="1" si="1"/>
        <v>0.21308530756406241</v>
      </c>
      <c r="DA3" s="3">
        <f t="shared" ca="1" si="1"/>
        <v>1.588131086056719E-2</v>
      </c>
      <c r="DB3" s="3">
        <f t="shared" ca="1" si="1"/>
        <v>-8.7018673200753724E-2</v>
      </c>
      <c r="DC3" s="3">
        <f t="shared" ca="1" si="1"/>
        <v>6.9577676884231138E-3</v>
      </c>
      <c r="DD3" s="3">
        <f t="shared" ca="1" si="1"/>
        <v>9.6376380147680726E-2</v>
      </c>
      <c r="DE3" s="3">
        <f t="shared" ca="1" si="1"/>
        <v>0.21339928881975695</v>
      </c>
      <c r="DF3" s="3">
        <f t="shared" ca="1" si="1"/>
        <v>0.18066580030281246</v>
      </c>
      <c r="DG3" s="3">
        <f t="shared" ca="1" si="1"/>
        <v>0.15477576583274566</v>
      </c>
      <c r="DH3" s="3">
        <f t="shared" ca="1" si="1"/>
        <v>7.8593160073846008E-2</v>
      </c>
      <c r="DI3" s="3">
        <f t="shared" ca="1" si="1"/>
        <v>0.14774825385463647</v>
      </c>
      <c r="DJ3" s="3">
        <f t="shared" ca="1" si="1"/>
        <v>7.2703949589546291E-2</v>
      </c>
      <c r="DK3" s="3">
        <f t="shared" ca="1" si="1"/>
        <v>-0.23201783760431904</v>
      </c>
      <c r="DL3" s="3">
        <f t="shared" ca="1" si="1"/>
        <v>-0.11593978818296617</v>
      </c>
      <c r="DM3" s="3">
        <f t="shared" ca="1" si="1"/>
        <v>8.9805007555873312E-3</v>
      </c>
      <c r="DN3" s="3">
        <f t="shared" ca="1" si="1"/>
        <v>7.3845418357352158E-2</v>
      </c>
      <c r="DO3" s="3">
        <f t="shared" ca="1" si="1"/>
        <v>0.1854669762654555</v>
      </c>
      <c r="DP3" s="3">
        <f t="shared" ca="1" si="1"/>
        <v>6.5464108742574523E-2</v>
      </c>
      <c r="DQ3" s="3">
        <f t="shared" ca="1" si="1"/>
        <v>0.17574594735378007</v>
      </c>
      <c r="DR3" s="3">
        <f t="shared" ca="1" si="1"/>
        <v>0.22295118492776927</v>
      </c>
      <c r="DS3" s="3">
        <f t="shared" ca="1" si="1"/>
        <v>-5.1368284223169844E-2</v>
      </c>
      <c r="DT3" s="3">
        <f t="shared" ca="1" si="1"/>
        <v>0.12881693587151211</v>
      </c>
      <c r="DU3" s="3">
        <f t="shared" ca="1" si="1"/>
        <v>5.2449270007199469E-2</v>
      </c>
      <c r="DV3" s="3">
        <f t="shared" ca="1" si="1"/>
        <v>-9.4253654694190572E-2</v>
      </c>
      <c r="DW3" s="3">
        <f t="shared" ca="1" si="1"/>
        <v>0.2628388370847739</v>
      </c>
      <c r="DX3" s="3">
        <f t="shared" ca="1" si="1"/>
        <v>-0.14284725930769776</v>
      </c>
      <c r="DY3" s="3">
        <f t="shared" ca="1" si="1"/>
        <v>1.6883925821813243E-2</v>
      </c>
      <c r="DZ3" s="3">
        <f t="shared" ca="1" si="2"/>
        <v>0.10857037523587926</v>
      </c>
      <c r="EA3" s="3">
        <f t="shared" ca="1" si="2"/>
        <v>0.19923440669563647</v>
      </c>
      <c r="EB3" s="3">
        <f t="shared" ca="1" si="2"/>
        <v>-1.2955212288226131E-2</v>
      </c>
      <c r="EC3" s="3">
        <f t="shared" ca="1" si="2"/>
        <v>9.8575079185362013E-2</v>
      </c>
      <c r="ED3" s="3">
        <f t="shared" ca="1" si="2"/>
        <v>3.4054211755591063E-2</v>
      </c>
      <c r="EE3" s="3">
        <f t="shared" ca="1" si="2"/>
        <v>1.3488154790513573E-2</v>
      </c>
      <c r="EF3" s="3">
        <f t="shared" ca="1" si="2"/>
        <v>2.6778819955104616E-2</v>
      </c>
      <c r="EG3" s="3">
        <f t="shared" ca="1" si="2"/>
        <v>-7.5878050166845692E-2</v>
      </c>
      <c r="EH3" s="3">
        <f t="shared" ca="1" si="2"/>
        <v>2.1625120162578892E-3</v>
      </c>
      <c r="EI3" s="3">
        <f t="shared" ca="1" si="2"/>
        <v>0.26537693751385488</v>
      </c>
      <c r="EJ3" s="3">
        <f t="shared" ca="1" si="2"/>
        <v>2.7484328033982146E-2</v>
      </c>
      <c r="EK3" s="3">
        <f t="shared" ca="1" si="2"/>
        <v>0.22595926676173472</v>
      </c>
      <c r="EL3" s="3">
        <f t="shared" ca="1" si="2"/>
        <v>-1.521113981688943E-3</v>
      </c>
      <c r="EM3" s="3">
        <f t="shared" ca="1" si="2"/>
        <v>0.26580843806736193</v>
      </c>
      <c r="EN3" s="3">
        <f t="shared" ca="1" si="2"/>
        <v>2.9786040196625976E-2</v>
      </c>
      <c r="EO3" s="3">
        <f t="shared" ca="1" si="2"/>
        <v>2.6322036011179297E-2</v>
      </c>
      <c r="EP3" s="3">
        <f t="shared" ca="1" si="2"/>
        <v>4.6052522612850727E-2</v>
      </c>
      <c r="EQ3" s="3">
        <f t="shared" ca="1" si="2"/>
        <v>0.1343550825847151</v>
      </c>
      <c r="ER3" s="3">
        <f t="shared" ca="1" si="2"/>
        <v>-3.7146023708123921E-3</v>
      </c>
      <c r="ES3" s="3">
        <f t="shared" ca="1" si="2"/>
        <v>-0.20266210201308332</v>
      </c>
      <c r="ET3" s="3">
        <f t="shared" ca="1" si="2"/>
        <v>1.3647603949914593E-2</v>
      </c>
      <c r="EU3" s="3">
        <f t="shared" ca="1" si="2"/>
        <v>0.14034182350779068</v>
      </c>
      <c r="EV3" s="3">
        <f t="shared" ca="1" si="2"/>
        <v>0.1192338781473949</v>
      </c>
      <c r="EW3" s="3">
        <f t="shared" ca="1" si="2"/>
        <v>4.3993527714125444E-2</v>
      </c>
      <c r="EX3" s="3">
        <f t="shared" ca="1" si="2"/>
        <v>0.28683867291731646</v>
      </c>
      <c r="EY3" s="3">
        <f t="shared" ca="1" si="2"/>
        <v>5.8140248886946473E-2</v>
      </c>
      <c r="EZ3" s="3">
        <f t="shared" ca="1" si="2"/>
        <v>-6.5248514777413141E-2</v>
      </c>
      <c r="FA3" s="3">
        <f t="shared" ca="1" si="2"/>
        <v>6.0919723590265193E-2</v>
      </c>
      <c r="FB3" s="3">
        <f t="shared" ca="1" si="2"/>
        <v>-5.4310124952651403E-2</v>
      </c>
      <c r="FC3" s="3">
        <f t="shared" ca="1" si="2"/>
        <v>0.12696912663199883</v>
      </c>
      <c r="FD3" s="3">
        <f t="shared" ca="1" si="2"/>
        <v>-6.6186035419351502E-2</v>
      </c>
      <c r="FE3" s="3">
        <f t="shared" ca="1" si="2"/>
        <v>-0.14712616790237121</v>
      </c>
      <c r="FF3" s="3">
        <f t="shared" ca="1" si="2"/>
        <v>-4.698791682754587E-2</v>
      </c>
      <c r="FG3" s="3">
        <f t="shared" ca="1" si="2"/>
        <v>-1.362730905838791E-2</v>
      </c>
      <c r="FH3" s="3">
        <f t="shared" ca="1" si="2"/>
        <v>-2.7380658509122038E-2</v>
      </c>
      <c r="FI3" s="3">
        <f t="shared" ca="1" si="2"/>
        <v>9.0664925660589049E-2</v>
      </c>
      <c r="FJ3" s="3">
        <f t="shared" ca="1" si="2"/>
        <v>9.6718308993632096E-2</v>
      </c>
      <c r="FK3" s="3">
        <f t="shared" ca="1" si="2"/>
        <v>0.26137289575311901</v>
      </c>
      <c r="FL3" s="3">
        <f t="shared" ca="1" si="2"/>
        <v>2.4288524448574093E-2</v>
      </c>
      <c r="FM3" s="3">
        <f t="shared" ca="1" si="2"/>
        <v>7.779901375031692E-2</v>
      </c>
      <c r="FN3" s="3">
        <f t="shared" ca="1" si="2"/>
        <v>-4.9407553755941469E-2</v>
      </c>
      <c r="FO3" s="3">
        <f t="shared" ca="1" si="2"/>
        <v>5.4966847555531356E-2</v>
      </c>
      <c r="FP3" s="3">
        <f t="shared" ca="1" si="2"/>
        <v>3.997737244645784E-2</v>
      </c>
      <c r="FQ3" s="3">
        <f t="shared" ca="1" si="2"/>
        <v>0.14377431830373463</v>
      </c>
      <c r="FR3" s="3">
        <f t="shared" ca="1" si="2"/>
        <v>-4.233631454586223E-2</v>
      </c>
      <c r="FS3" s="3">
        <f t="shared" ca="1" si="2"/>
        <v>0.12838531113872745</v>
      </c>
      <c r="FT3" s="3">
        <f t="shared" ca="1" si="2"/>
        <v>0.1178656110056462</v>
      </c>
      <c r="FU3" s="3">
        <f t="shared" ca="1" si="2"/>
        <v>-1.4710343823707048E-2</v>
      </c>
      <c r="FV3" s="3">
        <f t="shared" ca="1" si="2"/>
        <v>0.16277784997754186</v>
      </c>
      <c r="FW3" s="3">
        <f t="shared" ca="1" si="2"/>
        <v>0.18646884294881866</v>
      </c>
      <c r="FX3" s="3">
        <f t="shared" ca="1" si="2"/>
        <v>8.6022028830462394E-2</v>
      </c>
      <c r="FY3" s="3">
        <f t="shared" ca="1" si="2"/>
        <v>-1.0935593649141928E-2</v>
      </c>
      <c r="FZ3" s="3">
        <f t="shared" ca="1" si="2"/>
        <v>0.146476381649568</v>
      </c>
      <c r="GA3" s="3">
        <f t="shared" ca="1" si="2"/>
        <v>-3.6938604022400442E-2</v>
      </c>
      <c r="GB3" s="3">
        <f t="shared" ca="1" si="2"/>
        <v>0.34094480552681128</v>
      </c>
      <c r="GC3" s="3">
        <f t="shared" ca="1" si="2"/>
        <v>2.3654578582248884E-2</v>
      </c>
      <c r="GD3" s="3">
        <f t="shared" ca="1" si="2"/>
        <v>0.11493657668990498</v>
      </c>
      <c r="GE3" s="3">
        <f t="shared" ca="1" si="2"/>
        <v>7.1296309175228403E-2</v>
      </c>
      <c r="GF3" s="3">
        <f t="shared" ca="1" si="2"/>
        <v>0.11661132452840364</v>
      </c>
      <c r="GG3" s="3">
        <f t="shared" ca="1" si="2"/>
        <v>0.20598121322002599</v>
      </c>
      <c r="GH3" s="3">
        <f t="shared" ca="1" si="2"/>
        <v>-4.2272298053415897E-2</v>
      </c>
      <c r="GI3" s="3">
        <f t="shared" ca="1" si="2"/>
        <v>0.2709697936361159</v>
      </c>
      <c r="GJ3" s="3">
        <f t="shared" ca="1" si="2"/>
        <v>-3.517786453917475E-3</v>
      </c>
      <c r="GK3" s="3">
        <f t="shared" ca="1" si="2"/>
        <v>0.12056101833015201</v>
      </c>
      <c r="GL3" s="3">
        <f t="shared" ca="1" si="3"/>
        <v>-1.8580566946998778E-3</v>
      </c>
      <c r="GM3" s="3">
        <f t="shared" ca="1" si="3"/>
        <v>0.19567278735026616</v>
      </c>
      <c r="GN3" s="3">
        <f t="shared" ca="1" si="3"/>
        <v>-6.7028397329634004E-2</v>
      </c>
      <c r="GO3" s="3">
        <f t="shared" ca="1" si="3"/>
        <v>9.5033401966617387E-2</v>
      </c>
      <c r="GP3" s="3">
        <f t="shared" ca="1" si="3"/>
        <v>-1.0322487558884347E-4</v>
      </c>
      <c r="GQ3" s="3">
        <f t="shared" ca="1" si="3"/>
        <v>-6.7747668462211058E-2</v>
      </c>
      <c r="GR3" s="3">
        <f t="shared" ca="1" si="3"/>
        <v>8.4899389984732315E-2</v>
      </c>
      <c r="GS3" s="3">
        <f t="shared" ca="1" si="3"/>
        <v>8.7408612268772806E-2</v>
      </c>
      <c r="GT3" s="3">
        <f t="shared" ca="1" si="3"/>
        <v>-2.472436453037026E-3</v>
      </c>
      <c r="GU3" s="3">
        <f t="shared" ca="1" si="3"/>
        <v>-5.8757492950782364E-2</v>
      </c>
      <c r="GV3" s="3">
        <f t="shared" ca="1" si="3"/>
        <v>-2.866244082842237E-3</v>
      </c>
      <c r="GW3" s="3">
        <f t="shared" ca="1" si="3"/>
        <v>-0.10676351715942219</v>
      </c>
      <c r="GX3" s="3">
        <f t="shared" ca="1" si="3"/>
        <v>-3.3906946309227248E-2</v>
      </c>
      <c r="GY3" s="3">
        <f t="shared" ca="1" si="3"/>
        <v>0.25891936839185303</v>
      </c>
      <c r="GZ3" s="3">
        <f t="shared" ca="1" si="3"/>
        <v>1.64740919418465E-2</v>
      </c>
      <c r="HA3" s="3">
        <f t="shared" ca="1" si="3"/>
        <v>-0.11799257245543836</v>
      </c>
      <c r="HB3" s="3">
        <f t="shared" ca="1" si="3"/>
        <v>1.6133528743922085E-2</v>
      </c>
      <c r="HC3" s="3">
        <f t="shared" ca="1" si="3"/>
        <v>3.9913556809913112E-2</v>
      </c>
      <c r="HD3" s="3">
        <f t="shared" ca="1" si="3"/>
        <v>3.4768596510594309E-2</v>
      </c>
      <c r="HE3" s="3">
        <f t="shared" ca="1" si="3"/>
        <v>5.2734254314413254E-3</v>
      </c>
      <c r="HF3" s="3">
        <f t="shared" ca="1" si="3"/>
        <v>-1.3532951194744972E-3</v>
      </c>
      <c r="HG3" s="3">
        <f t="shared" ca="1" si="3"/>
        <v>-4.9244645115504609E-2</v>
      </c>
      <c r="HH3" s="3">
        <f t="shared" ca="1" si="3"/>
        <v>1.9384187427693614E-2</v>
      </c>
      <c r="HI3" s="3">
        <f t="shared" ca="1" si="3"/>
        <v>9.3208218455064273E-2</v>
      </c>
      <c r="HJ3" s="3">
        <f t="shared" ca="1" si="3"/>
        <v>0.24957414655784177</v>
      </c>
      <c r="HK3" s="3">
        <f t="shared" ca="1" si="3"/>
        <v>0.15467466265316371</v>
      </c>
      <c r="HL3" s="3">
        <f t="shared" ca="1" si="3"/>
        <v>0.29451721320824198</v>
      </c>
      <c r="HM3" s="3">
        <f t="shared" ca="1" si="3"/>
        <v>7.6899663735860366E-3</v>
      </c>
      <c r="HN3" s="3">
        <f t="shared" ca="1" si="3"/>
        <v>9.7375117427131841E-2</v>
      </c>
      <c r="HO3" s="3">
        <f t="shared" ca="1" si="3"/>
        <v>0.15699216888294024</v>
      </c>
      <c r="HP3" s="3">
        <f t="shared" ca="1" si="3"/>
        <v>-1.3055853364026065E-2</v>
      </c>
      <c r="HQ3" s="3">
        <f t="shared" ca="1" si="3"/>
        <v>-2.0206525602930139E-2</v>
      </c>
      <c r="HR3" s="3">
        <f t="shared" ca="1" si="3"/>
        <v>8.790551775577192E-2</v>
      </c>
      <c r="HS3" s="3">
        <f t="shared" ca="1" si="3"/>
        <v>9.5959364289351978E-2</v>
      </c>
      <c r="HT3" s="3">
        <f t="shared" ca="1" si="3"/>
        <v>0.19388649400390823</v>
      </c>
      <c r="HU3" s="3">
        <f t="shared" ca="1" si="3"/>
        <v>0.11544253721264658</v>
      </c>
      <c r="HV3" s="3">
        <f t="shared" ca="1" si="3"/>
        <v>0.35855388762325502</v>
      </c>
      <c r="HW3" s="3">
        <f t="shared" ca="1" si="3"/>
        <v>0.11894198688294685</v>
      </c>
      <c r="HX3" s="3">
        <f t="shared" ca="1" si="3"/>
        <v>-4.3068748673746021E-2</v>
      </c>
      <c r="HY3" s="3">
        <f t="shared" ca="1" si="3"/>
        <v>0.13675243074574753</v>
      </c>
      <c r="HZ3" s="3">
        <f t="shared" ca="1" si="3"/>
        <v>-0.10931618755757787</v>
      </c>
      <c r="IA3" s="3">
        <f t="shared" ca="1" si="3"/>
        <v>-0.1846067357052571</v>
      </c>
      <c r="IB3" s="3">
        <f t="shared" ca="1" si="3"/>
        <v>2.0138356290643415E-2</v>
      </c>
      <c r="IC3" s="3">
        <f t="shared" ca="1" si="3"/>
        <v>0.22159564130625053</v>
      </c>
      <c r="ID3" s="3">
        <f t="shared" ca="1" si="3"/>
        <v>9.2017707169804203E-2</v>
      </c>
      <c r="IE3" s="3">
        <f t="shared" ca="1" si="3"/>
        <v>0.11183255003918358</v>
      </c>
      <c r="IF3" s="3">
        <f t="shared" ca="1" si="3"/>
        <v>-0.21112490907358877</v>
      </c>
      <c r="IG3" s="3">
        <f t="shared" ca="1" si="3"/>
        <v>4.6552735930119653E-2</v>
      </c>
      <c r="IH3" s="3">
        <f t="shared" ca="1" si="3"/>
        <v>0.17571865838153922</v>
      </c>
      <c r="II3" s="3">
        <f t="shared" ca="1" si="3"/>
        <v>5.7052475427137712E-2</v>
      </c>
      <c r="IJ3" s="3">
        <f t="shared" ca="1" si="3"/>
        <v>-3.1247286225996901E-2</v>
      </c>
      <c r="IK3" s="3">
        <f t="shared" ca="1" si="3"/>
        <v>0.22599938479471554</v>
      </c>
      <c r="IL3" s="3">
        <f t="shared" ca="1" si="3"/>
        <v>0.20726309531762621</v>
      </c>
      <c r="IM3" s="3">
        <f t="shared" ca="1" si="3"/>
        <v>-6.5741888493783873E-2</v>
      </c>
      <c r="IN3" s="3">
        <f t="shared" ca="1" si="3"/>
        <v>-1.2790030531251245E-2</v>
      </c>
      <c r="IO3" s="3">
        <f t="shared" ca="1" si="3"/>
        <v>5.2918969364915872E-2</v>
      </c>
      <c r="IP3" s="3">
        <f t="shared" ca="1" si="3"/>
        <v>7.6668494323871322E-2</v>
      </c>
      <c r="IQ3" s="3">
        <f t="shared" ca="1" si="3"/>
        <v>-0.21924689291656929</v>
      </c>
      <c r="IR3" s="3">
        <f t="shared" ca="1" si="3"/>
        <v>-9.9878266361404497E-2</v>
      </c>
      <c r="IS3" s="3">
        <f t="shared" ca="1" si="3"/>
        <v>-1.7748555242073083E-2</v>
      </c>
      <c r="IT3" s="3">
        <f t="shared" ca="1" si="3"/>
        <v>0.14842116627920635</v>
      </c>
      <c r="IU3" s="3">
        <f t="shared" ca="1" si="3"/>
        <v>0.26615795227457684</v>
      </c>
      <c r="IV3" s="3">
        <f t="shared" ca="1" si="3"/>
        <v>-0.1377399759384636</v>
      </c>
      <c r="IW3" s="3">
        <f t="shared" ca="1" si="3"/>
        <v>5.0117844784635934E-2</v>
      </c>
      <c r="IX3" s="3">
        <f t="shared" ca="1" si="4"/>
        <v>0.15034136297550249</v>
      </c>
      <c r="IY3" s="3">
        <f t="shared" ca="1" si="4"/>
        <v>-0.15836085656895782</v>
      </c>
      <c r="IZ3" s="3">
        <f t="shared" ca="1" si="4"/>
        <v>9.1772092804454253E-2</v>
      </c>
      <c r="JA3" s="3">
        <f t="shared" ca="1" si="4"/>
        <v>6.8575540442556579E-2</v>
      </c>
      <c r="JB3" s="3">
        <f t="shared" ca="1" si="4"/>
        <v>9.6769275184605791E-2</v>
      </c>
      <c r="JC3" s="3">
        <f t="shared" ca="1" si="4"/>
        <v>0.13024105039174788</v>
      </c>
      <c r="JD3" s="3">
        <f t="shared" ca="1" si="4"/>
        <v>7.1002198580653944E-2</v>
      </c>
      <c r="JE3" s="3">
        <f t="shared" ca="1" si="4"/>
        <v>-0.1210035172750185</v>
      </c>
      <c r="JF3" s="3">
        <f t="shared" ca="1" si="4"/>
        <v>-7.990502261757966E-2</v>
      </c>
      <c r="JG3" s="3">
        <f t="shared" ca="1" si="4"/>
        <v>1.6805048059486918E-2</v>
      </c>
      <c r="JH3" s="3">
        <f t="shared" ca="1" si="4"/>
        <v>-7.5363139383716124E-2</v>
      </c>
      <c r="JI3" s="3">
        <f t="shared" ca="1" si="4"/>
        <v>8.1343330557682988E-2</v>
      </c>
      <c r="JJ3" s="3">
        <f t="shared" ca="1" si="4"/>
        <v>-9.3248054459358645E-2</v>
      </c>
      <c r="JK3" s="3">
        <f t="shared" ca="1" si="4"/>
        <v>-1.9253632215177896E-2</v>
      </c>
      <c r="JL3" s="3">
        <f t="shared" ca="1" si="4"/>
        <v>-7.3412036169577019E-2</v>
      </c>
      <c r="JM3" s="3">
        <f t="shared" ca="1" si="4"/>
        <v>0.21993185615182498</v>
      </c>
      <c r="JN3" s="3">
        <f t="shared" ca="1" si="4"/>
        <v>0.10681895114439077</v>
      </c>
      <c r="JO3" s="3">
        <f t="shared" ca="1" si="4"/>
        <v>-1.6719137448004198E-3</v>
      </c>
      <c r="JP3" s="3">
        <f t="shared" ca="1" si="4"/>
        <v>-0.16468710262361785</v>
      </c>
      <c r="JQ3" s="3">
        <f t="shared" ca="1" si="4"/>
        <v>8.1365349308507376E-3</v>
      </c>
      <c r="JR3" s="3">
        <f t="shared" ca="1" si="4"/>
        <v>0.25007138738139073</v>
      </c>
      <c r="JS3" s="3">
        <f t="shared" ca="1" si="4"/>
        <v>5.8117363859097312E-2</v>
      </c>
      <c r="JT3" s="3">
        <f t="shared" ca="1" si="4"/>
        <v>-0.13693591344790496</v>
      </c>
      <c r="JU3" s="3">
        <f t="shared" ca="1" si="4"/>
        <v>4.3619444974840604E-4</v>
      </c>
      <c r="JV3" s="3">
        <f t="shared" ca="1" si="4"/>
        <v>4.5062881565894816E-3</v>
      </c>
      <c r="JW3" s="3">
        <f t="shared" ca="1" si="4"/>
        <v>-6.9390111151588982E-2</v>
      </c>
      <c r="JX3" s="3">
        <f t="shared" ca="1" si="4"/>
        <v>9.6746058602842896E-2</v>
      </c>
      <c r="JY3" s="3">
        <f t="shared" ca="1" si="4"/>
        <v>0.29895607958742065</v>
      </c>
      <c r="JZ3" s="3">
        <f t="shared" ca="1" si="4"/>
        <v>-9.3645510214787356E-2</v>
      </c>
      <c r="KA3" s="3">
        <f t="shared" ca="1" si="4"/>
        <v>0.15752818108996103</v>
      </c>
      <c r="KB3" s="3">
        <f t="shared" ca="1" si="4"/>
        <v>0.29403595905697433</v>
      </c>
      <c r="KC3" s="3">
        <f t="shared" ca="1" si="4"/>
        <v>0.13229039375801627</v>
      </c>
      <c r="KD3" s="3">
        <f t="shared" ca="1" si="4"/>
        <v>4.9999972289692399E-2</v>
      </c>
      <c r="KE3" s="3">
        <f t="shared" ca="1" si="4"/>
        <v>2.2383680546648799E-2</v>
      </c>
      <c r="KF3" s="3">
        <f t="shared" ca="1" si="4"/>
        <v>0.13239544942264558</v>
      </c>
      <c r="KG3" s="3">
        <f t="shared" ca="1" si="4"/>
        <v>5.3552969635066588E-2</v>
      </c>
      <c r="KH3" s="3">
        <f t="shared" ca="1" si="4"/>
        <v>0.27571160992482113</v>
      </c>
      <c r="KI3" s="3">
        <f t="shared" ca="1" si="4"/>
        <v>-8.1898695025288973E-2</v>
      </c>
      <c r="KJ3" s="3">
        <f t="shared" ca="1" si="4"/>
        <v>-3.2164885781500813E-2</v>
      </c>
      <c r="KK3" s="3">
        <f t="shared" ca="1" si="4"/>
        <v>0.1145422104722213</v>
      </c>
      <c r="KL3" s="3">
        <f t="shared" ca="1" si="4"/>
        <v>-1.2333201520289452E-2</v>
      </c>
      <c r="KM3" s="3">
        <f t="shared" ca="1" si="4"/>
        <v>-0.13400533203785608</v>
      </c>
      <c r="KN3" s="3">
        <f t="shared" ca="1" si="4"/>
        <v>-3.3859344996085006E-3</v>
      </c>
      <c r="KO3" s="3">
        <f t="shared" ca="1" si="4"/>
        <v>2.471724943806914E-2</v>
      </c>
      <c r="KP3" s="3">
        <f t="shared" ca="1" si="4"/>
        <v>-6.124512498451927E-2</v>
      </c>
      <c r="KQ3" s="3">
        <f t="shared" ca="1" si="4"/>
        <v>0.11507057297573604</v>
      </c>
      <c r="KR3" s="3">
        <f t="shared" ca="1" si="4"/>
        <v>0.12827934930205559</v>
      </c>
      <c r="KS3" s="3">
        <f t="shared" ca="1" si="4"/>
        <v>8.6644808751724284E-2</v>
      </c>
      <c r="KT3" s="3">
        <f t="shared" ca="1" si="4"/>
        <v>3.1854556993928827E-2</v>
      </c>
      <c r="KU3" s="3">
        <f t="shared" ca="1" si="4"/>
        <v>0.13079045980309928</v>
      </c>
      <c r="KV3" s="3">
        <f t="shared" ca="1" si="4"/>
        <v>3.2635619879300748E-2</v>
      </c>
      <c r="KW3" s="3">
        <f t="shared" ca="1" si="4"/>
        <v>-4.591036899996602E-2</v>
      </c>
      <c r="KX3" s="3">
        <f t="shared" ca="1" si="4"/>
        <v>8.6693153374784615E-2</v>
      </c>
      <c r="KY3" s="3">
        <f t="shared" ca="1" si="4"/>
        <v>2.6287354935900648E-3</v>
      </c>
      <c r="KZ3" s="3">
        <f t="shared" ca="1" si="4"/>
        <v>0.10363326653360591</v>
      </c>
      <c r="LA3" s="3">
        <f t="shared" ca="1" si="4"/>
        <v>-3.8537040880886012E-2</v>
      </c>
      <c r="LB3" s="3">
        <f t="shared" ca="1" si="4"/>
        <v>0.1930680841113892</v>
      </c>
      <c r="LC3" s="3">
        <f t="shared" ca="1" si="4"/>
        <v>-0.16409883024268795</v>
      </c>
      <c r="LD3" s="3">
        <f t="shared" ca="1" si="4"/>
        <v>7.6611851450804541E-2</v>
      </c>
      <c r="LE3" s="3">
        <f t="shared" ca="1" si="4"/>
        <v>-0.10518461624044355</v>
      </c>
      <c r="LF3" s="3">
        <f t="shared" ca="1" si="4"/>
        <v>6.1910832294110846E-2</v>
      </c>
      <c r="LG3" s="3">
        <f t="shared" ca="1" si="4"/>
        <v>0.27874567602432127</v>
      </c>
      <c r="LH3" s="3">
        <f t="shared" ca="1" si="4"/>
        <v>0.1530227991601435</v>
      </c>
      <c r="LI3" s="3">
        <f t="shared" ca="1" si="4"/>
        <v>-0.10591673806593395</v>
      </c>
      <c r="LJ3" s="3">
        <f t="shared" ca="1" si="5"/>
        <v>-6.0999592128440222E-3</v>
      </c>
      <c r="LK3" s="3">
        <f t="shared" ca="1" si="5"/>
        <v>0.14810836475426897</v>
      </c>
      <c r="LL3" s="3">
        <f t="shared" ca="1" si="5"/>
        <v>2.4065651116747598E-2</v>
      </c>
      <c r="LM3" s="3">
        <f t="shared" ca="1" si="5"/>
        <v>0.22921750704693633</v>
      </c>
      <c r="LN3" s="3">
        <f t="shared" ca="1" si="5"/>
        <v>0.16799024859239026</v>
      </c>
      <c r="LO3" s="3">
        <f t="shared" ca="1" si="5"/>
        <v>-3.0505793953454097E-2</v>
      </c>
      <c r="LP3" s="3">
        <f t="shared" ca="1" si="5"/>
        <v>0.11310022707487816</v>
      </c>
      <c r="LQ3" s="3">
        <f t="shared" ca="1" si="5"/>
        <v>6.1895372967637606E-2</v>
      </c>
      <c r="LR3" s="3">
        <f t="shared" ca="1" si="5"/>
        <v>3.8552894121174068E-2</v>
      </c>
      <c r="LS3" s="3">
        <f t="shared" ca="1" si="5"/>
        <v>0.10420110211627917</v>
      </c>
      <c r="LT3" s="3">
        <f t="shared" ca="1" si="5"/>
        <v>7.3383224637774344E-2</v>
      </c>
      <c r="LU3" s="3">
        <f t="shared" ca="1" si="5"/>
        <v>-5.7851374728711283E-2</v>
      </c>
      <c r="LV3" s="3">
        <f t="shared" ca="1" si="5"/>
        <v>0.20542096784293246</v>
      </c>
      <c r="LW3" s="3">
        <f t="shared" ca="1" si="5"/>
        <v>5.9772708861501295E-2</v>
      </c>
      <c r="LX3" s="3">
        <f t="shared" ca="1" si="5"/>
        <v>-9.3263847305188538E-2</v>
      </c>
      <c r="LY3" s="3">
        <f t="shared" ca="1" si="5"/>
        <v>6.7701839262800073E-2</v>
      </c>
      <c r="LZ3" s="3">
        <f t="shared" ca="1" si="5"/>
        <v>3.9131832832279848E-2</v>
      </c>
      <c r="MA3" s="3">
        <f t="shared" ca="1" si="5"/>
        <v>0.14044955985179847</v>
      </c>
      <c r="MB3" s="3">
        <f t="shared" ca="1" si="5"/>
        <v>3.1486265707588085E-2</v>
      </c>
      <c r="MC3" s="3">
        <f t="shared" ca="1" si="5"/>
        <v>1.4028021853073662E-2</v>
      </c>
      <c r="MD3" s="3">
        <f t="shared" ca="1" si="5"/>
        <v>-0.15851494973456048</v>
      </c>
      <c r="ME3" s="3">
        <f t="shared" ca="1" si="5"/>
        <v>6.3782807750665804E-2</v>
      </c>
      <c r="MF3" s="3">
        <f t="shared" ca="1" si="5"/>
        <v>4.3232135825872715E-2</v>
      </c>
      <c r="MG3" s="3">
        <f t="shared" ca="1" si="5"/>
        <v>0.10736892966501832</v>
      </c>
      <c r="MH3" s="3">
        <f t="shared" ca="1" si="5"/>
        <v>0.10753920978738851</v>
      </c>
      <c r="MI3" s="3">
        <f t="shared" ca="1" si="5"/>
        <v>-2.6863016107620333E-2</v>
      </c>
      <c r="MJ3" s="3">
        <f t="shared" ca="1" si="5"/>
        <v>-8.1472138402105404E-3</v>
      </c>
      <c r="MK3" s="3">
        <f t="shared" ca="1" si="5"/>
        <v>3.5894779306641464E-2</v>
      </c>
      <c r="ML3" s="3">
        <f t="shared" ca="1" si="5"/>
        <v>7.126638523088645E-2</v>
      </c>
      <c r="MM3" s="3">
        <f t="shared" ca="1" si="5"/>
        <v>0.37804588809542994</v>
      </c>
      <c r="MN3" s="3">
        <f t="shared" ca="1" si="5"/>
        <v>5.9920465564539935E-2</v>
      </c>
      <c r="MO3" s="3">
        <f t="shared" ca="1" si="5"/>
        <v>0.10194725993240983</v>
      </c>
      <c r="MP3" s="3">
        <f t="shared" ca="1" si="5"/>
        <v>4.9369045807583244E-2</v>
      </c>
      <c r="MQ3" s="3">
        <f t="shared" ca="1" si="5"/>
        <v>0.13738398925167852</v>
      </c>
      <c r="MR3" s="3">
        <f t="shared" ca="1" si="5"/>
        <v>5.0780458283053054E-2</v>
      </c>
      <c r="MS3" s="3">
        <f t="shared" ca="1" si="5"/>
        <v>8.3707805781623387E-2</v>
      </c>
      <c r="MT3" s="3">
        <f t="shared" ca="1" si="5"/>
        <v>0.31028481717475581</v>
      </c>
      <c r="MU3" s="3">
        <f t="shared" ca="1" si="5"/>
        <v>0.224921089207615</v>
      </c>
      <c r="MV3" s="3">
        <f t="shared" ca="1" si="5"/>
        <v>0.19410578909326393</v>
      </c>
      <c r="MW3" s="3">
        <f t="shared" ca="1" si="5"/>
        <v>4.678943545058116E-2</v>
      </c>
      <c r="MX3" s="3">
        <f t="shared" ca="1" si="5"/>
        <v>1.4146337138478175E-2</v>
      </c>
      <c r="MY3" s="3">
        <f t="shared" ca="1" si="5"/>
        <v>0.10593910079048216</v>
      </c>
      <c r="MZ3" s="3">
        <f t="shared" ca="1" si="5"/>
        <v>-6.4897667609135429E-2</v>
      </c>
      <c r="NA3" s="3">
        <f t="shared" ca="1" si="5"/>
        <v>0.12763180994242071</v>
      </c>
      <c r="NB3" s="3">
        <f t="shared" ca="1" si="5"/>
        <v>2.9332370926915444E-2</v>
      </c>
      <c r="NC3" s="3">
        <f t="shared" ca="1" si="5"/>
        <v>9.8205670026188435E-2</v>
      </c>
      <c r="ND3" s="3">
        <f t="shared" ca="1" si="5"/>
        <v>-4.5216056700886451E-2</v>
      </c>
      <c r="NE3" s="3">
        <f t="shared" ca="1" si="5"/>
        <v>0.30199067819772202</v>
      </c>
      <c r="NF3" s="3">
        <f t="shared" ca="1" si="5"/>
        <v>0.19551167529891605</v>
      </c>
      <c r="NG3" s="3">
        <f t="shared" ca="1" si="5"/>
        <v>0.11515581860493235</v>
      </c>
      <c r="NH3" s="3">
        <f t="shared" ca="1" si="5"/>
        <v>0.10586841346018525</v>
      </c>
      <c r="NI3" s="3">
        <f t="shared" ca="1" si="5"/>
        <v>-3.9712348136980866E-2</v>
      </c>
      <c r="NJ3" s="3">
        <f t="shared" ca="1" si="5"/>
        <v>0.12400321490362341</v>
      </c>
      <c r="NK3" s="3">
        <f t="shared" ca="1" si="5"/>
        <v>5.5347865630989083E-2</v>
      </c>
      <c r="NL3" s="3">
        <f t="shared" ca="1" si="5"/>
        <v>0.16680487623591911</v>
      </c>
      <c r="NM3" s="3">
        <f t="shared" ca="1" si="5"/>
        <v>1.8917446843856461E-2</v>
      </c>
      <c r="NN3" s="3">
        <f t="shared" ca="1" si="5"/>
        <v>-1.3524588512024857E-2</v>
      </c>
      <c r="NO3" s="3">
        <f t="shared" ca="1" si="5"/>
        <v>-4.6300990912781045E-2</v>
      </c>
      <c r="NP3" s="3">
        <f t="shared" ca="1" si="5"/>
        <v>0.17130126674213564</v>
      </c>
      <c r="NQ3" s="3">
        <f t="shared" ca="1" si="5"/>
        <v>5.525778278598819E-2</v>
      </c>
      <c r="NR3" s="3">
        <f t="shared" ca="1" si="5"/>
        <v>4.1290209550995258E-2</v>
      </c>
      <c r="NS3" s="3">
        <f t="shared" ca="1" si="5"/>
        <v>4.5479649772126797E-2</v>
      </c>
      <c r="NT3" s="3">
        <f t="shared" ca="1" si="5"/>
        <v>0.14230236402877686</v>
      </c>
      <c r="NU3" s="3">
        <f t="shared" ca="1" si="5"/>
        <v>-0.13616841872236374</v>
      </c>
      <c r="NV3" s="3">
        <f t="shared" ca="1" si="6"/>
        <v>5.1567891615374631E-2</v>
      </c>
      <c r="NW3" s="3">
        <f t="shared" ca="1" si="6"/>
        <v>0.15221171076267997</v>
      </c>
      <c r="NX3" s="3">
        <f t="shared" ca="1" si="6"/>
        <v>9.6877673213109777E-2</v>
      </c>
      <c r="NY3" s="3">
        <f t="shared" ca="1" si="6"/>
        <v>-2.6232008341867619E-2</v>
      </c>
      <c r="NZ3" s="3">
        <f t="shared" ca="1" si="6"/>
        <v>-0.13269279959949493</v>
      </c>
      <c r="OA3" s="3">
        <f t="shared" ca="1" si="6"/>
        <v>4.6632956108045548E-2</v>
      </c>
      <c r="OB3" s="3">
        <f t="shared" ca="1" si="6"/>
        <v>0.10763594727616271</v>
      </c>
      <c r="OC3" s="3">
        <f t="shared" ca="1" si="6"/>
        <v>1.1513299388881459E-2</v>
      </c>
      <c r="OD3" s="3">
        <f t="shared" ca="1" si="6"/>
        <v>0.19410314668922174</v>
      </c>
      <c r="OE3" s="3">
        <f t="shared" ca="1" si="6"/>
        <v>0.18790045381568932</v>
      </c>
      <c r="OF3" s="3">
        <f t="shared" ca="1" si="6"/>
        <v>2.1280546290953599E-2</v>
      </c>
      <c r="OG3" s="3">
        <f t="shared" ca="1" si="6"/>
        <v>6.096461708824006E-2</v>
      </c>
      <c r="OH3" s="3">
        <f t="shared" ca="1" si="6"/>
        <v>-0.17302263527881734</v>
      </c>
      <c r="OI3" s="3">
        <f t="shared" ca="1" si="6"/>
        <v>-0.14809857218682942</v>
      </c>
      <c r="OJ3" s="3">
        <f t="shared" ca="1" si="6"/>
        <v>2.4194899354238707E-2</v>
      </c>
      <c r="OK3" s="3">
        <f t="shared" ca="1" si="6"/>
        <v>-0.15516291613473837</v>
      </c>
      <c r="OL3" s="3">
        <f t="shared" ca="1" si="6"/>
        <v>1.4067893839216417E-2</v>
      </c>
      <c r="OM3" s="3">
        <f t="shared" ca="1" si="6"/>
        <v>-0.1392609095955285</v>
      </c>
      <c r="ON3" s="3">
        <f t="shared" ca="1" si="6"/>
        <v>6.3313762616114627E-2</v>
      </c>
      <c r="OO3" s="3">
        <f t="shared" ca="1" si="6"/>
        <v>-7.9724907747842036E-2</v>
      </c>
      <c r="OP3" s="3">
        <f t="shared" ca="1" si="6"/>
        <v>-7.8357408443864393E-2</v>
      </c>
      <c r="OQ3" s="3">
        <f t="shared" ca="1" si="6"/>
        <v>-5.4583615107302044E-2</v>
      </c>
      <c r="OR3" s="3">
        <f t="shared" ca="1" si="6"/>
        <v>3.2392346825781147E-2</v>
      </c>
      <c r="OS3" s="3">
        <f t="shared" ca="1" si="6"/>
        <v>0.20015308414807498</v>
      </c>
      <c r="OT3" s="3">
        <f t="shared" ca="1" si="6"/>
        <v>0.16327593514837396</v>
      </c>
      <c r="OU3" s="3">
        <f t="shared" ca="1" si="6"/>
        <v>0.11791640547890055</v>
      </c>
      <c r="OV3" s="3">
        <f t="shared" ca="1" si="6"/>
        <v>1.9192235135649674E-2</v>
      </c>
      <c r="OW3" s="3">
        <f t="shared" ca="1" si="6"/>
        <v>-8.3011621297162427E-2</v>
      </c>
      <c r="OX3" s="3">
        <f t="shared" ca="1" si="6"/>
        <v>-4.419848494999673E-2</v>
      </c>
      <c r="OY3" s="3">
        <f t="shared" ca="1" si="6"/>
        <v>4.1008262497425896E-2</v>
      </c>
      <c r="OZ3" s="3">
        <f t="shared" ca="1" si="6"/>
        <v>0.12330129103616702</v>
      </c>
      <c r="PA3" s="3">
        <f t="shared" ca="1" si="6"/>
        <v>0.10518212040971195</v>
      </c>
      <c r="PB3" s="3">
        <f t="shared" ca="1" si="6"/>
        <v>0.11483765243715074</v>
      </c>
      <c r="PC3" s="3">
        <f t="shared" ca="1" si="6"/>
        <v>0.25503682845982506</v>
      </c>
      <c r="PD3" s="3">
        <f t="shared" ca="1" si="6"/>
        <v>8.548994042247357E-2</v>
      </c>
      <c r="PE3" s="3">
        <f t="shared" ca="1" si="6"/>
        <v>0.20653333770768251</v>
      </c>
      <c r="PF3" s="3">
        <f t="shared" ca="1" si="6"/>
        <v>0.12390146422920907</v>
      </c>
      <c r="PG3" s="3">
        <f t="shared" ca="1" si="6"/>
        <v>0.2722052153017826</v>
      </c>
      <c r="PH3" s="3">
        <f t="shared" ca="1" si="6"/>
        <v>-4.3971912136009803E-2</v>
      </c>
      <c r="PI3" s="3">
        <f t="shared" ca="1" si="6"/>
        <v>-2.1680561043470811E-2</v>
      </c>
      <c r="PJ3" s="3">
        <f t="shared" ca="1" si="6"/>
        <v>-1.5555790471490069E-2</v>
      </c>
      <c r="PK3" s="3">
        <f t="shared" ca="1" si="6"/>
        <v>-0.15857270031102788</v>
      </c>
      <c r="PL3" s="3">
        <f t="shared" ca="1" si="6"/>
        <v>6.0072558098823808E-2</v>
      </c>
      <c r="PM3" s="3">
        <f t="shared" ca="1" si="6"/>
        <v>8.6185796025272043E-2</v>
      </c>
      <c r="PN3" s="3">
        <f t="shared" ca="1" si="6"/>
        <v>0.22564242910406584</v>
      </c>
      <c r="PO3" s="3">
        <f t="shared" ca="1" si="6"/>
        <v>0.18105199226466051</v>
      </c>
      <c r="PP3" s="3">
        <f t="shared" ca="1" si="6"/>
        <v>-1.9306265143601217E-3</v>
      </c>
      <c r="PQ3" s="3">
        <f t="shared" ca="1" si="6"/>
        <v>-3.7912077325203547E-3</v>
      </c>
      <c r="PR3" s="3">
        <f t="shared" ca="1" si="6"/>
        <v>-1.1185397476255216E-2</v>
      </c>
      <c r="PS3" s="3">
        <f t="shared" ca="1" si="6"/>
        <v>-0.14352033569054945</v>
      </c>
      <c r="PT3" s="3">
        <f t="shared" ca="1" si="6"/>
        <v>0.31080141343477707</v>
      </c>
      <c r="PU3" s="3">
        <f t="shared" ca="1" si="6"/>
        <v>-0.10061195803243859</v>
      </c>
      <c r="PV3" s="3">
        <f t="shared" ca="1" si="6"/>
        <v>1.2493512963941737E-2</v>
      </c>
      <c r="PW3" s="3">
        <f t="shared" ca="1" si="6"/>
        <v>-2.1631830378156761E-2</v>
      </c>
      <c r="PX3" s="3">
        <f t="shared" ca="1" si="6"/>
        <v>-9.5752849044530727E-2</v>
      </c>
      <c r="PY3" s="3">
        <f t="shared" ca="1" si="6"/>
        <v>0.31782990908922204</v>
      </c>
      <c r="PZ3" s="3">
        <f t="shared" ca="1" si="6"/>
        <v>0.30300405087898402</v>
      </c>
      <c r="QA3" s="3">
        <f t="shared" ca="1" si="6"/>
        <v>7.965554521963078E-2</v>
      </c>
      <c r="QB3" s="3">
        <f t="shared" ca="1" si="6"/>
        <v>3.7095793049770551E-2</v>
      </c>
      <c r="QC3" s="3">
        <f t="shared" ca="1" si="6"/>
        <v>0.17697465697399761</v>
      </c>
      <c r="QD3" s="3">
        <f t="shared" ca="1" si="6"/>
        <v>-3.3593978883846715E-3</v>
      </c>
      <c r="QE3" s="3">
        <f t="shared" ca="1" si="6"/>
        <v>0.14415168103502382</v>
      </c>
      <c r="QF3" s="3">
        <f t="shared" ca="1" si="6"/>
        <v>-0.15903640927776164</v>
      </c>
      <c r="QG3" s="3">
        <f t="shared" ca="1" si="6"/>
        <v>9.7039339563442795E-2</v>
      </c>
      <c r="QH3" s="3">
        <f t="shared" ca="1" si="7"/>
        <v>0.19344621395758826</v>
      </c>
      <c r="QI3" s="3">
        <f t="shared" ca="1" si="7"/>
        <v>9.8864167402790776E-2</v>
      </c>
      <c r="QJ3" s="3">
        <f t="shared" ca="1" si="7"/>
        <v>3.2336875008738913E-2</v>
      </c>
      <c r="QK3" s="3">
        <f t="shared" ca="1" si="7"/>
        <v>-6.4799913818727017E-2</v>
      </c>
      <c r="QL3" s="3">
        <f t="shared" ca="1" si="7"/>
        <v>3.1943090587410218E-2</v>
      </c>
      <c r="QM3" s="3">
        <f t="shared" ca="1" si="7"/>
        <v>-6.5320643668100017E-2</v>
      </c>
      <c r="QN3" s="3">
        <f t="shared" ca="1" si="7"/>
        <v>3.671915197635623E-2</v>
      </c>
      <c r="QO3" s="3">
        <f t="shared" ca="1" si="7"/>
        <v>0.17413824707197445</v>
      </c>
      <c r="QP3" s="3">
        <f t="shared" ca="1" si="7"/>
        <v>7.6005427140346943E-2</v>
      </c>
      <c r="QQ3" s="3">
        <f t="shared" ca="1" si="7"/>
        <v>7.0103419548722262E-2</v>
      </c>
      <c r="QR3" s="3">
        <f t="shared" ca="1" si="7"/>
        <v>5.8050765179115602E-2</v>
      </c>
      <c r="QS3" s="3">
        <f t="shared" ca="1" si="7"/>
        <v>9.1731388925025206E-2</v>
      </c>
      <c r="QT3" s="3">
        <f t="shared" ca="1" si="7"/>
        <v>9.2572424267630155E-2</v>
      </c>
      <c r="QU3" s="3">
        <f t="shared" ca="1" si="7"/>
        <v>3.8577888153534065E-2</v>
      </c>
      <c r="QV3" s="3">
        <f t="shared" ca="1" si="7"/>
        <v>0.11285764070764183</v>
      </c>
      <c r="QW3" s="3">
        <f t="shared" ca="1" si="7"/>
        <v>0.13892792022004502</v>
      </c>
      <c r="QX3" s="3">
        <f t="shared" ca="1" si="7"/>
        <v>-3.0340672920468215E-2</v>
      </c>
      <c r="QY3" s="3">
        <f t="shared" ca="1" si="7"/>
        <v>-8.5267775600411697E-2</v>
      </c>
      <c r="QZ3" s="3">
        <f t="shared" ca="1" si="7"/>
        <v>0.40651450283865975</v>
      </c>
      <c r="RA3" s="3">
        <f t="shared" ca="1" si="7"/>
        <v>0.24877285802859361</v>
      </c>
      <c r="RB3" s="3">
        <f t="shared" ca="1" si="7"/>
        <v>1.4565881992765213E-2</v>
      </c>
      <c r="RC3" s="3">
        <f t="shared" ca="1" si="7"/>
        <v>0.18793934220005698</v>
      </c>
      <c r="RD3" s="3">
        <f t="shared" ca="1" si="7"/>
        <v>8.9348831656144337E-2</v>
      </c>
      <c r="RE3" s="3">
        <f t="shared" ca="1" si="7"/>
        <v>8.1581817364785952E-2</v>
      </c>
      <c r="RF3" s="3">
        <f t="shared" ca="1" si="7"/>
        <v>0.13605447432049694</v>
      </c>
      <c r="RG3" s="3">
        <f t="shared" ca="1" si="7"/>
        <v>0.23280219240486627</v>
      </c>
      <c r="RH3" s="3">
        <f t="shared" ca="1" si="7"/>
        <v>0.4805733967744551</v>
      </c>
      <c r="RI3" s="3">
        <f t="shared" ca="1" si="7"/>
        <v>0.18782820223186225</v>
      </c>
      <c r="RJ3" s="3">
        <f t="shared" ca="1" si="7"/>
        <v>0.11171556397567285</v>
      </c>
      <c r="RK3" s="3">
        <f t="shared" ca="1" si="7"/>
        <v>0.15053344153823389</v>
      </c>
      <c r="RL3" s="3">
        <f t="shared" ca="1" si="7"/>
        <v>8.3120204962218752E-2</v>
      </c>
      <c r="RM3" s="3">
        <f t="shared" ca="1" si="7"/>
        <v>0.10824776347146151</v>
      </c>
      <c r="RN3" s="3">
        <f t="shared" ca="1" si="7"/>
        <v>-1.3350790762827747E-2</v>
      </c>
      <c r="RO3" s="3">
        <f t="shared" ca="1" si="7"/>
        <v>0.15817182460035351</v>
      </c>
      <c r="RP3" s="3">
        <f t="shared" ca="1" si="7"/>
        <v>6.4513494030111362E-2</v>
      </c>
      <c r="RQ3" s="3">
        <f t="shared" ca="1" si="7"/>
        <v>0.11874836655521262</v>
      </c>
      <c r="RR3" s="3">
        <f t="shared" ca="1" si="7"/>
        <v>-5.5137825257301432E-2</v>
      </c>
      <c r="RS3" s="3">
        <f t="shared" ca="1" si="7"/>
        <v>1.3949285800980565E-3</v>
      </c>
      <c r="RT3" s="3">
        <f t="shared" ca="1" si="7"/>
        <v>-2.2270180117954314E-2</v>
      </c>
      <c r="RU3" s="3">
        <f t="shared" ca="1" si="7"/>
        <v>5.876310187213625E-2</v>
      </c>
      <c r="RV3" s="3">
        <f t="shared" ca="1" si="7"/>
        <v>2.0071334500151514E-2</v>
      </c>
      <c r="RW3" s="3">
        <f t="shared" ca="1" si="7"/>
        <v>-7.9929649347602369E-2</v>
      </c>
      <c r="RX3" s="3">
        <f t="shared" ca="1" si="7"/>
        <v>8.418568293014797E-2</v>
      </c>
      <c r="RY3" s="3">
        <f t="shared" ca="1" si="7"/>
        <v>0.28994881939718564</v>
      </c>
      <c r="RZ3" s="3">
        <f t="shared" ca="1" si="7"/>
        <v>-3.2397699600280855E-2</v>
      </c>
      <c r="SA3" s="3">
        <f t="shared" ca="1" si="7"/>
        <v>-2.5262357135018648E-2</v>
      </c>
      <c r="SB3" s="3">
        <f t="shared" ca="1" si="7"/>
        <v>8.1532422174980579E-2</v>
      </c>
      <c r="SC3" s="3">
        <f t="shared" ca="1" si="7"/>
        <v>9.4608242033357645E-2</v>
      </c>
      <c r="SD3" s="3">
        <f t="shared" ca="1" si="7"/>
        <v>1.1693673354810877E-2</v>
      </c>
      <c r="SE3" s="3">
        <f t="shared" ca="1" si="7"/>
        <v>-4.0671181614754193E-2</v>
      </c>
      <c r="SF3" s="3">
        <f t="shared" ca="1" si="7"/>
        <v>-0.15962830916911203</v>
      </c>
      <c r="SG3" s="3">
        <f t="shared" ca="1" si="7"/>
        <v>0.18065897385544155</v>
      </c>
      <c r="SH3" s="3">
        <f t="shared" ca="1" si="7"/>
        <v>-9.9844632546402814E-2</v>
      </c>
      <c r="SI3" s="3">
        <f t="shared" ca="1" si="7"/>
        <v>0.12965801432578383</v>
      </c>
      <c r="SJ3" s="3">
        <f t="shared" ca="1" si="7"/>
        <v>2.2832981312526882E-2</v>
      </c>
      <c r="SK3" s="3">
        <f t="shared" ca="1" si="7"/>
        <v>-4.560642100888504E-2</v>
      </c>
      <c r="SL3" s="3">
        <f t="shared" ca="1" si="7"/>
        <v>0.1332470192913924</v>
      </c>
      <c r="SM3" s="3">
        <f t="shared" ca="1" si="7"/>
        <v>5.2975888509540263E-2</v>
      </c>
      <c r="SN3" s="3">
        <f t="shared" ca="1" si="7"/>
        <v>0.23452882367936284</v>
      </c>
      <c r="SO3" s="3">
        <f t="shared" ca="1" si="7"/>
        <v>2.8185046817917055E-2</v>
      </c>
      <c r="SP3" s="3">
        <f t="shared" ca="1" si="7"/>
        <v>4.0850246907416093E-2</v>
      </c>
      <c r="SQ3" s="3">
        <f t="shared" ca="1" si="7"/>
        <v>0.19246061436891332</v>
      </c>
      <c r="SR3" s="3">
        <f t="shared" ca="1" si="7"/>
        <v>-0.12053612888215244</v>
      </c>
      <c r="SS3" s="3">
        <f t="shared" ca="1" si="7"/>
        <v>2.9182880511296479E-2</v>
      </c>
      <c r="ST3" s="3">
        <f t="shared" ca="1" si="8"/>
        <v>-1.5251010508968488E-2</v>
      </c>
      <c r="SU3" s="3">
        <f t="shared" ca="1" si="8"/>
        <v>5.8530004348222815E-2</v>
      </c>
      <c r="SV3" s="3">
        <f t="shared" ca="1" si="8"/>
        <v>9.815691227281502E-2</v>
      </c>
      <c r="SW3" s="3">
        <f t="shared" ca="1" si="8"/>
        <v>-5.5526629220735188E-2</v>
      </c>
      <c r="SX3" s="3">
        <f t="shared" ca="1" si="8"/>
        <v>-3.2500647598421056E-2</v>
      </c>
      <c r="SY3" s="3">
        <f t="shared" ca="1" si="8"/>
        <v>0.1513592832946698</v>
      </c>
      <c r="SZ3" s="3">
        <f t="shared" ca="1" si="8"/>
        <v>0.15278573414013802</v>
      </c>
      <c r="TA3" s="3">
        <f t="shared" ca="1" si="8"/>
        <v>-7.4276915602743646E-2</v>
      </c>
      <c r="TB3" s="3">
        <f t="shared" ca="1" si="8"/>
        <v>0.10676127830458688</v>
      </c>
      <c r="TC3" s="3">
        <f t="shared" ca="1" si="8"/>
        <v>0.13758628013538352</v>
      </c>
      <c r="TD3" s="3">
        <f t="shared" ca="1" si="8"/>
        <v>-0.10949528607916113</v>
      </c>
      <c r="TE3" s="3">
        <f t="shared" ca="1" si="8"/>
        <v>0.16067403543120451</v>
      </c>
      <c r="TF3" s="3">
        <f t="shared" ca="1" si="8"/>
        <v>-0.13343493492403447</v>
      </c>
      <c r="TG3" s="3">
        <f t="shared" ca="1" si="8"/>
        <v>-6.3173408225798408E-2</v>
      </c>
      <c r="TH3" s="3">
        <f t="shared" ca="1" si="8"/>
        <v>6.781520734026443E-3</v>
      </c>
      <c r="TI3" s="3">
        <f t="shared" ca="1" si="8"/>
        <v>4.0098222521416538E-2</v>
      </c>
      <c r="TJ3" s="3">
        <f t="shared" ca="1" si="8"/>
        <v>2.2388989297845011E-2</v>
      </c>
      <c r="TK3" s="3">
        <f t="shared" ca="1" si="8"/>
        <v>0.21947198952341213</v>
      </c>
      <c r="TL3" s="3">
        <f t="shared" ca="1" si="8"/>
        <v>0.17131409373171891</v>
      </c>
      <c r="TM3" s="3">
        <f t="shared" ca="1" si="8"/>
        <v>0.14528519823900918</v>
      </c>
      <c r="TN3" s="3">
        <f t="shared" ca="1" si="8"/>
        <v>6.4445227298039157E-2</v>
      </c>
      <c r="TO3" s="3">
        <f t="shared" ca="1" si="8"/>
        <v>8.2919818555728303E-2</v>
      </c>
      <c r="TP3" s="3">
        <f t="shared" ca="1" si="8"/>
        <v>0.21010372913733738</v>
      </c>
      <c r="TQ3" s="3">
        <f t="shared" ca="1" si="8"/>
        <v>-9.420810234017564E-2</v>
      </c>
      <c r="TR3" s="3">
        <f t="shared" ca="1" si="8"/>
        <v>0.1125190615596976</v>
      </c>
      <c r="TS3" s="3">
        <f t="shared" ca="1" si="8"/>
        <v>-7.0668695184283578E-2</v>
      </c>
      <c r="TT3" s="3">
        <f t="shared" ca="1" si="8"/>
        <v>-0.10718560722624242</v>
      </c>
      <c r="TU3" s="3">
        <f t="shared" ca="1" si="8"/>
        <v>-0.13511168755753528</v>
      </c>
      <c r="TV3" s="3">
        <f t="shared" ca="1" si="8"/>
        <v>0.19293638969808313</v>
      </c>
      <c r="TW3" s="3">
        <f t="shared" ca="1" si="8"/>
        <v>0.21194866197388651</v>
      </c>
      <c r="TX3" s="3">
        <f t="shared" ca="1" si="8"/>
        <v>0.25812630878431103</v>
      </c>
      <c r="TY3" s="3">
        <f t="shared" ca="1" si="8"/>
        <v>8.7554469022894377E-2</v>
      </c>
      <c r="TZ3" s="3">
        <f t="shared" ca="1" si="8"/>
        <v>0.1423495733782203</v>
      </c>
      <c r="UA3" s="3">
        <f t="shared" ca="1" si="8"/>
        <v>-2.2157428367909168E-2</v>
      </c>
      <c r="UB3" s="3">
        <f t="shared" ca="1" si="8"/>
        <v>5.7996024079000147E-2</v>
      </c>
      <c r="UC3" s="3">
        <f t="shared" ca="1" si="8"/>
        <v>6.1421752581105216E-2</v>
      </c>
      <c r="UD3" s="3">
        <f t="shared" ca="1" si="8"/>
        <v>0.13251521137478933</v>
      </c>
      <c r="UE3" s="3">
        <f t="shared" ca="1" si="8"/>
        <v>0.14445464913350584</v>
      </c>
      <c r="UF3" s="3">
        <f t="shared" ca="1" si="8"/>
        <v>-0.15459814415638662</v>
      </c>
      <c r="UG3" s="3">
        <f t="shared" ca="1" si="8"/>
        <v>0.14700901418317008</v>
      </c>
      <c r="UH3" s="3">
        <f t="shared" ca="1" si="8"/>
        <v>0.15455806307255232</v>
      </c>
      <c r="UI3" s="3">
        <f t="shared" ca="1" si="8"/>
        <v>0.15678590509231044</v>
      </c>
      <c r="UJ3" s="3">
        <f t="shared" ca="1" si="8"/>
        <v>0.15046946590157267</v>
      </c>
      <c r="UK3" s="3">
        <f t="shared" ca="1" si="8"/>
        <v>7.3600450681494761E-2</v>
      </c>
      <c r="UL3" s="3">
        <f t="shared" ca="1" si="8"/>
        <v>0.15889235948033847</v>
      </c>
      <c r="UM3" s="3">
        <f t="shared" ca="1" si="8"/>
        <v>8.5993561309488528E-2</v>
      </c>
      <c r="UN3" s="3">
        <f t="shared" ca="1" si="8"/>
        <v>0.1680596351486815</v>
      </c>
      <c r="UO3" s="3">
        <f t="shared" ca="1" si="8"/>
        <v>-7.5125360846666114E-2</v>
      </c>
      <c r="UP3" s="3">
        <f t="shared" ca="1" si="8"/>
        <v>0.30234488949511928</v>
      </c>
      <c r="UQ3" s="3">
        <f t="shared" ca="1" si="8"/>
        <v>-0.27063756252175997</v>
      </c>
      <c r="UR3" s="3">
        <f t="shared" ca="1" si="8"/>
        <v>-7.0532371809000141E-2</v>
      </c>
      <c r="US3" s="3">
        <f t="shared" ca="1" si="8"/>
        <v>-7.3555024789662596E-2</v>
      </c>
      <c r="UT3" s="3">
        <f t="shared" ca="1" si="8"/>
        <v>9.2168128442871866E-3</v>
      </c>
      <c r="UU3" s="3">
        <f t="shared" ca="1" si="8"/>
        <v>-5.051951854948987E-2</v>
      </c>
      <c r="UV3" s="3">
        <f t="shared" ca="1" si="8"/>
        <v>9.5182005409112452E-2</v>
      </c>
      <c r="UW3" s="3">
        <f t="shared" ca="1" si="8"/>
        <v>4.8591807870350223E-2</v>
      </c>
      <c r="UX3" s="3">
        <f t="shared" ca="1" si="8"/>
        <v>5.754683984795652E-2</v>
      </c>
      <c r="UY3" s="3">
        <f t="shared" ca="1" si="8"/>
        <v>-5.8679425699190824E-2</v>
      </c>
      <c r="UZ3" s="3">
        <f t="shared" ca="1" si="8"/>
        <v>0.24120321770161329</v>
      </c>
      <c r="VA3" s="3">
        <f t="shared" ca="1" si="8"/>
        <v>6.8749038127690898E-2</v>
      </c>
      <c r="VB3" s="3">
        <f t="shared" ca="1" si="8"/>
        <v>0.15142118056726397</v>
      </c>
      <c r="VC3" s="3">
        <f t="shared" ca="1" si="8"/>
        <v>-2.7644836668964334E-2</v>
      </c>
      <c r="VD3" s="3">
        <f t="shared" ca="1" si="8"/>
        <v>0.19662307989030375</v>
      </c>
      <c r="VE3" s="3">
        <f t="shared" ca="1" si="8"/>
        <v>0.10726027821654124</v>
      </c>
      <c r="VF3" s="3">
        <f t="shared" ca="1" si="9"/>
        <v>0.30112569459509175</v>
      </c>
      <c r="VG3" s="3">
        <f t="shared" ca="1" si="9"/>
        <v>7.0334372092196798E-2</v>
      </c>
      <c r="VH3" s="3">
        <f t="shared" ca="1" si="9"/>
        <v>-0.10914233995300147</v>
      </c>
      <c r="VI3" s="3">
        <f t="shared" ca="1" si="9"/>
        <v>2.6693670030506041E-2</v>
      </c>
      <c r="VJ3" s="3">
        <f t="shared" ca="1" si="9"/>
        <v>4.8899898615816742E-2</v>
      </c>
      <c r="VK3" s="3">
        <f t="shared" ca="1" si="9"/>
        <v>0.12767401614005738</v>
      </c>
      <c r="VL3" s="3">
        <f t="shared" ca="1" si="9"/>
        <v>0.2515894137440543</v>
      </c>
      <c r="VM3" s="3">
        <f t="shared" ca="1" si="9"/>
        <v>-0.10183056521544266</v>
      </c>
      <c r="VN3" s="3">
        <f t="shared" ca="1" si="9"/>
        <v>5.7278430030689685E-2</v>
      </c>
      <c r="VO3" s="3">
        <f t="shared" ca="1" si="9"/>
        <v>-3.6188660600927389E-2</v>
      </c>
      <c r="VP3" s="3">
        <f t="shared" ca="1" si="9"/>
        <v>-1.7057435202976687E-3</v>
      </c>
      <c r="VQ3" s="3">
        <f t="shared" ca="1" si="9"/>
        <v>0.151936281205867</v>
      </c>
      <c r="VR3" s="3">
        <f t="shared" ca="1" si="9"/>
        <v>9.6256735971464141E-2</v>
      </c>
      <c r="VS3" s="3">
        <f t="shared" ca="1" si="9"/>
        <v>-0.16621764989484644</v>
      </c>
      <c r="VT3" s="3">
        <f t="shared" ca="1" si="9"/>
        <v>-5.3763338971239777E-2</v>
      </c>
      <c r="VU3" s="3">
        <f t="shared" ca="1" si="9"/>
        <v>0.15420113661053941</v>
      </c>
      <c r="VV3" s="3">
        <f t="shared" ca="1" si="9"/>
        <v>9.2564979513777443E-2</v>
      </c>
      <c r="VW3" s="3">
        <f t="shared" ca="1" si="9"/>
        <v>0.12927690679423715</v>
      </c>
      <c r="VX3" s="3">
        <f t="shared" ca="1" si="9"/>
        <v>-1.9627374017930563E-2</v>
      </c>
      <c r="VY3" s="3">
        <f t="shared" ca="1" si="9"/>
        <v>0.18069538775693525</v>
      </c>
      <c r="VZ3" s="3">
        <f t="shared" ca="1" si="9"/>
        <v>0.11396315218062056</v>
      </c>
      <c r="WA3" s="3">
        <f t="shared" ca="1" si="9"/>
        <v>0.19543912978055095</v>
      </c>
      <c r="WB3" s="3">
        <f t="shared" ca="1" si="9"/>
        <v>9.3258796845837516E-2</v>
      </c>
      <c r="WC3" s="3">
        <f t="shared" ca="1" si="9"/>
        <v>9.604546700570446E-2</v>
      </c>
      <c r="WD3" s="3">
        <f t="shared" ca="1" si="9"/>
        <v>-4.1841813443977527E-2</v>
      </c>
      <c r="WE3" s="3">
        <f t="shared" ca="1" si="9"/>
        <v>0.27629550720768087</v>
      </c>
      <c r="WF3" s="3">
        <f t="shared" ca="1" si="9"/>
        <v>9.0815555369565232E-2</v>
      </c>
      <c r="WG3" s="3">
        <f t="shared" ca="1" si="9"/>
        <v>-5.9292774265331888E-2</v>
      </c>
      <c r="WH3" s="3">
        <f t="shared" ca="1" si="9"/>
        <v>-4.4974444589665263E-2</v>
      </c>
      <c r="WI3" s="3">
        <f t="shared" ca="1" si="9"/>
        <v>0.12640146846411854</v>
      </c>
      <c r="WJ3" s="3">
        <f t="shared" ca="1" si="9"/>
        <v>0.20698743988964663</v>
      </c>
      <c r="WK3" s="3">
        <f t="shared" ca="1" si="9"/>
        <v>3.0568671543698231E-2</v>
      </c>
      <c r="WL3" s="3">
        <f t="shared" ca="1" si="9"/>
        <v>-8.6535427110356375E-2</v>
      </c>
      <c r="WM3" s="3">
        <f t="shared" ca="1" si="9"/>
        <v>0.13838958765145759</v>
      </c>
      <c r="WN3" s="3">
        <f t="shared" ca="1" si="9"/>
        <v>0.12955595799341152</v>
      </c>
      <c r="WO3" s="3">
        <f t="shared" ca="1" si="9"/>
        <v>0.28029446742421266</v>
      </c>
      <c r="WP3" s="3">
        <f t="shared" ca="1" si="9"/>
        <v>-0.31675744343100809</v>
      </c>
      <c r="WQ3" s="3">
        <f t="shared" ca="1" si="9"/>
        <v>0.14843484857224792</v>
      </c>
      <c r="WR3" s="3">
        <f t="shared" ca="1" si="9"/>
        <v>0.17803160140499727</v>
      </c>
      <c r="WS3" s="3">
        <f t="shared" ca="1" si="9"/>
        <v>9.5662227655765902E-2</v>
      </c>
      <c r="WT3" s="3">
        <f t="shared" ca="1" si="9"/>
        <v>9.7673965351083136E-2</v>
      </c>
      <c r="WU3" s="3">
        <f t="shared" ca="1" si="9"/>
        <v>3.4084000706664036E-2</v>
      </c>
      <c r="WV3" s="3">
        <f t="shared" ca="1" si="9"/>
        <v>5.6161330881634372E-3</v>
      </c>
      <c r="WW3" s="3">
        <f t="shared" ca="1" si="9"/>
        <v>-9.8611512465986387E-2</v>
      </c>
      <c r="WX3" s="3">
        <f t="shared" ca="1" si="9"/>
        <v>0.13815926592121019</v>
      </c>
      <c r="WY3" s="3">
        <f t="shared" ca="1" si="9"/>
        <v>6.7364822700072782E-2</v>
      </c>
      <c r="WZ3" s="3">
        <f t="shared" ca="1" si="9"/>
        <v>-4.198837736911272E-3</v>
      </c>
      <c r="XA3" s="3">
        <f t="shared" ca="1" si="9"/>
        <v>5.2669248541375696E-2</v>
      </c>
      <c r="XB3" s="3">
        <f t="shared" ca="1" si="9"/>
        <v>0.10101142538419389</v>
      </c>
      <c r="XC3" s="3">
        <f t="shared" ca="1" si="9"/>
        <v>0.33570251709197446</v>
      </c>
      <c r="XD3" s="3">
        <f t="shared" ca="1" si="9"/>
        <v>0.1388567657015633</v>
      </c>
      <c r="XE3" s="3">
        <f t="shared" ca="1" si="9"/>
        <v>-8.6290511227595609E-2</v>
      </c>
      <c r="XF3" s="3">
        <f t="shared" ca="1" si="9"/>
        <v>-2.0955131556323198E-3</v>
      </c>
      <c r="XG3" s="3">
        <f t="shared" ca="1" si="9"/>
        <v>4.2927305755801053E-2</v>
      </c>
      <c r="XH3" s="3">
        <f t="shared" ca="1" si="9"/>
        <v>7.4826093199782798E-2</v>
      </c>
      <c r="XI3" s="3">
        <f t="shared" ca="1" si="9"/>
        <v>0.12015411117190848</v>
      </c>
      <c r="XJ3" s="3">
        <f t="shared" ca="1" si="9"/>
        <v>-9.8662807553118917E-2</v>
      </c>
      <c r="XK3" s="3">
        <f t="shared" ca="1" si="9"/>
        <v>-0.15869987983912343</v>
      </c>
      <c r="XL3" s="3">
        <f t="shared" ca="1" si="9"/>
        <v>0.22413187334066276</v>
      </c>
      <c r="XM3" s="3">
        <f t="shared" ca="1" si="9"/>
        <v>2.4580133146141839E-3</v>
      </c>
      <c r="XN3" s="3">
        <f t="shared" ca="1" si="9"/>
        <v>-3.9432162597049403E-2</v>
      </c>
      <c r="XO3" s="3">
        <f t="shared" ca="1" si="9"/>
        <v>6.8966931918084604E-2</v>
      </c>
      <c r="XP3" s="3">
        <f t="shared" ca="1" si="9"/>
        <v>0.10152023477578943</v>
      </c>
      <c r="XQ3" s="3">
        <f t="shared" ca="1" si="9"/>
        <v>9.5313925432640584E-3</v>
      </c>
      <c r="XR3" s="3">
        <f t="shared" ca="1" si="10"/>
        <v>0.14900684310150331</v>
      </c>
      <c r="XS3" s="3">
        <f t="shared" ca="1" si="10"/>
        <v>-7.9911238864664211E-2</v>
      </c>
      <c r="XT3" s="3">
        <f t="shared" ca="1" si="10"/>
        <v>-5.2553872465381707E-2</v>
      </c>
      <c r="XU3" s="3">
        <f t="shared" ca="1" si="10"/>
        <v>6.9878487925184946E-2</v>
      </c>
      <c r="XV3" s="3">
        <f t="shared" ca="1" si="10"/>
        <v>8.8699839072987105E-2</v>
      </c>
      <c r="XW3" s="3">
        <f t="shared" ca="1" si="10"/>
        <v>0.18125967754554304</v>
      </c>
      <c r="XX3" s="3">
        <f t="shared" ca="1" si="10"/>
        <v>2.8854342292812907E-2</v>
      </c>
      <c r="XY3" s="3">
        <f t="shared" ca="1" si="10"/>
        <v>-5.9544409595366499E-3</v>
      </c>
      <c r="XZ3" s="3">
        <f t="shared" ca="1" si="10"/>
        <v>0.12680049378253511</v>
      </c>
      <c r="YA3" s="3">
        <f t="shared" ca="1" si="10"/>
        <v>6.4581643232472133E-2</v>
      </c>
      <c r="YB3" s="3">
        <f t="shared" ca="1" si="10"/>
        <v>-4.7564842144445979E-2</v>
      </c>
      <c r="YC3" s="3">
        <f t="shared" ca="1" si="10"/>
        <v>-6.0482303551173983E-2</v>
      </c>
      <c r="YD3" s="3">
        <f t="shared" ca="1" si="10"/>
        <v>1.4755846447633114E-2</v>
      </c>
      <c r="YE3" s="3">
        <f t="shared" ca="1" si="10"/>
        <v>7.2491527805930434E-3</v>
      </c>
      <c r="YF3" s="3">
        <f t="shared" ca="1" si="10"/>
        <v>7.155925429910677E-2</v>
      </c>
      <c r="YG3" s="3">
        <f t="shared" ca="1" si="10"/>
        <v>-0.19077249411305996</v>
      </c>
      <c r="YH3" s="3">
        <f t="shared" ca="1" si="10"/>
        <v>-5.671021179084311E-2</v>
      </c>
      <c r="YI3" s="3">
        <f t="shared" ca="1" si="10"/>
        <v>0.14250183118175014</v>
      </c>
      <c r="YJ3" s="3">
        <f t="shared" ca="1" si="10"/>
        <v>8.2268457682855969E-2</v>
      </c>
      <c r="YK3" s="3">
        <f t="shared" ca="1" si="10"/>
        <v>8.657914071539749E-2</v>
      </c>
      <c r="YL3" s="3">
        <f t="shared" ca="1" si="10"/>
        <v>2.5167308525324401E-2</v>
      </c>
      <c r="YM3" s="3">
        <f t="shared" ca="1" si="10"/>
        <v>-0.17008354239992624</v>
      </c>
      <c r="YN3" s="3">
        <f t="shared" ca="1" si="10"/>
        <v>0.17764948831831792</v>
      </c>
      <c r="YO3" s="3">
        <f t="shared" ca="1" si="10"/>
        <v>0.15938873430538766</v>
      </c>
      <c r="YP3" s="3">
        <f t="shared" ca="1" si="10"/>
        <v>0.10859052995248318</v>
      </c>
      <c r="YQ3" s="3">
        <f t="shared" ca="1" si="10"/>
        <v>0.15264047736449865</v>
      </c>
      <c r="YR3" s="3">
        <f t="shared" ca="1" si="10"/>
        <v>-1.0736156552993384E-2</v>
      </c>
      <c r="YS3" s="3">
        <f t="shared" ca="1" si="10"/>
        <v>9.2192333573839685E-2</v>
      </c>
      <c r="YT3" s="3">
        <f t="shared" ca="1" si="10"/>
        <v>8.406880256060556E-2</v>
      </c>
      <c r="YU3" s="3">
        <f t="shared" ca="1" si="10"/>
        <v>3.023049626222344E-2</v>
      </c>
      <c r="YV3" s="3">
        <f t="shared" ca="1" si="10"/>
        <v>0.11388962374562694</v>
      </c>
      <c r="YW3" s="3">
        <f t="shared" ca="1" si="10"/>
        <v>0.18403665027709865</v>
      </c>
      <c r="YX3" s="3">
        <f t="shared" ca="1" si="10"/>
        <v>-1.3745658576602968E-2</v>
      </c>
      <c r="YY3" s="3">
        <f t="shared" ca="1" si="10"/>
        <v>1.8760798542609834E-2</v>
      </c>
      <c r="YZ3" s="3">
        <f t="shared" ca="1" si="10"/>
        <v>6.608920764822189E-3</v>
      </c>
      <c r="ZA3" s="3">
        <f t="shared" ca="1" si="10"/>
        <v>4.1621708216155594E-2</v>
      </c>
      <c r="ZB3" s="3">
        <f t="shared" ca="1" si="10"/>
        <v>-3.2208543952949531E-2</v>
      </c>
      <c r="ZC3" s="3">
        <f t="shared" ca="1" si="10"/>
        <v>-5.1358997727497996E-2</v>
      </c>
      <c r="ZD3" s="3">
        <f t="shared" ca="1" si="10"/>
        <v>1.4963983822439388E-2</v>
      </c>
      <c r="ZE3" s="3">
        <f t="shared" ca="1" si="10"/>
        <v>-9.6610289437858862E-2</v>
      </c>
      <c r="ZF3" s="3">
        <f t="shared" ca="1" si="10"/>
        <v>-0.16284965150386366</v>
      </c>
      <c r="ZG3" s="3">
        <f t="shared" ca="1" si="10"/>
        <v>0.1777698446102654</v>
      </c>
      <c r="ZH3" s="3">
        <f t="shared" ca="1" si="10"/>
        <v>5.3201666630239959E-2</v>
      </c>
      <c r="ZI3" s="3">
        <f t="shared" ca="1" si="10"/>
        <v>-5.0364974983904395E-2</v>
      </c>
      <c r="ZJ3" s="3">
        <f t="shared" ca="1" si="10"/>
        <v>0.1542867006674514</v>
      </c>
      <c r="ZK3" s="3">
        <f t="shared" ca="1" si="10"/>
        <v>0.11911942747941907</v>
      </c>
      <c r="ZL3" s="3">
        <f t="shared" ca="1" si="10"/>
        <v>0.173164211872505</v>
      </c>
      <c r="ZM3" s="3">
        <f t="shared" ca="1" si="10"/>
        <v>4.2623447098158983E-2</v>
      </c>
      <c r="ZN3" s="3">
        <f t="shared" ca="1" si="10"/>
        <v>0.16918016395442231</v>
      </c>
      <c r="ZO3" s="3">
        <f t="shared" ca="1" si="10"/>
        <v>0.171857076872581</v>
      </c>
      <c r="ZP3" s="3">
        <f t="shared" ca="1" si="10"/>
        <v>-0.14692937893376068</v>
      </c>
      <c r="ZQ3" s="3">
        <f t="shared" ca="1" si="10"/>
        <v>0.20754592812663025</v>
      </c>
      <c r="ZR3" s="3">
        <f t="shared" ca="1" si="10"/>
        <v>4.1390603014706449E-2</v>
      </c>
      <c r="ZS3" s="3">
        <f t="shared" ca="1" si="10"/>
        <v>0.11763384962769466</v>
      </c>
      <c r="ZT3" s="3">
        <f t="shared" ca="1" si="10"/>
        <v>0.13151875209425837</v>
      </c>
      <c r="ZU3" s="3">
        <f t="shared" ca="1" si="10"/>
        <v>0.15439037928526461</v>
      </c>
      <c r="ZV3" s="3">
        <f t="shared" ca="1" si="10"/>
        <v>9.7846363363640665E-2</v>
      </c>
      <c r="ZW3" s="3">
        <f t="shared" ca="1" si="10"/>
        <v>5.6895146628936126E-2</v>
      </c>
      <c r="ZX3" s="3">
        <f t="shared" ca="1" si="10"/>
        <v>-0.17149617218588525</v>
      </c>
      <c r="ZY3" s="3">
        <f t="shared" ca="1" si="10"/>
        <v>0.20064805762914711</v>
      </c>
      <c r="ZZ3" s="3">
        <f t="shared" ca="1" si="10"/>
        <v>3.9076175699489346E-2</v>
      </c>
    </row>
    <row r="4" spans="1:702" x14ac:dyDescent="0.25">
      <c r="A4" s="3">
        <f t="shared" ca="1" si="11"/>
        <v>-5.3201894899226623E-2</v>
      </c>
      <c r="B4" s="3">
        <f t="shared" ca="1" si="12"/>
        <v>-4.4105069253933385E-2</v>
      </c>
      <c r="C4" s="3">
        <f t="shared" ca="1" si="12"/>
        <v>7.5512845474937626E-2</v>
      </c>
      <c r="D4" s="3">
        <f t="shared" ca="1" si="12"/>
        <v>-0.11670746873206637</v>
      </c>
      <c r="E4" s="3">
        <f t="shared" ca="1" si="12"/>
        <v>0.11078525225191678</v>
      </c>
      <c r="F4" s="3">
        <f t="shared" ca="1" si="12"/>
        <v>0.18408468234070685</v>
      </c>
      <c r="G4" s="3">
        <f t="shared" ca="1" si="12"/>
        <v>-2.3361496697951595E-3</v>
      </c>
      <c r="H4" s="3">
        <f t="shared" ca="1" si="12"/>
        <v>0.10447080781254606</v>
      </c>
      <c r="I4" s="3">
        <f t="shared" ca="1" si="12"/>
        <v>7.9413821002530902E-2</v>
      </c>
      <c r="J4" s="3">
        <f t="shared" ca="1" si="12"/>
        <v>0.10064612322713357</v>
      </c>
      <c r="K4" s="3">
        <f t="shared" ca="1" si="12"/>
        <v>0.10668606753116415</v>
      </c>
      <c r="L4" s="3">
        <f t="shared" ca="1" si="12"/>
        <v>4.498479670960661E-2</v>
      </c>
      <c r="M4" s="3">
        <f t="shared" ca="1" si="12"/>
        <v>0.23529846244982128</v>
      </c>
      <c r="N4" s="3">
        <f t="shared" ca="1" si="12"/>
        <v>9.4793720900509387E-2</v>
      </c>
      <c r="O4" s="3">
        <f t="shared" ca="1" si="12"/>
        <v>0.14108586936188156</v>
      </c>
      <c r="P4" s="3">
        <f t="shared" ca="1" si="12"/>
        <v>5.5075674383079136E-2</v>
      </c>
      <c r="Q4" s="3">
        <f t="shared" ca="1" si="12"/>
        <v>0.1495643931422494</v>
      </c>
      <c r="R4" s="3">
        <f t="shared" ca="1" si="12"/>
        <v>-0.14613722467435136</v>
      </c>
      <c r="S4" s="3">
        <f t="shared" ca="1" si="12"/>
        <v>-6.5559956044763765E-2</v>
      </c>
      <c r="T4" s="3">
        <f t="shared" ca="1" si="12"/>
        <v>-8.9987924118506743E-2</v>
      </c>
      <c r="U4" s="3">
        <f t="shared" ca="1" si="12"/>
        <v>-4.7164443391979421E-2</v>
      </c>
      <c r="V4" s="3">
        <f t="shared" ca="1" si="12"/>
        <v>4.4505307692225514E-2</v>
      </c>
      <c r="W4" s="3">
        <f t="shared" ca="1" si="12"/>
        <v>-0.22149605919452237</v>
      </c>
      <c r="X4" s="3">
        <f t="shared" ca="1" si="12"/>
        <v>4.248679214254545E-2</v>
      </c>
      <c r="Y4" s="3">
        <f t="shared" ca="1" si="12"/>
        <v>0.13525141402350072</v>
      </c>
      <c r="Z4" s="3">
        <f t="shared" ca="1" si="12"/>
        <v>-7.6165376312433211E-2</v>
      </c>
      <c r="AA4" s="3">
        <f t="shared" ca="1" si="12"/>
        <v>1.7037319221159038E-2</v>
      </c>
      <c r="AB4" s="3">
        <f t="shared" ca="1" si="12"/>
        <v>6.5281908519963336E-2</v>
      </c>
      <c r="AC4" s="3">
        <f t="shared" ca="1" si="12"/>
        <v>-9.4505539469218372E-2</v>
      </c>
      <c r="AD4" s="3">
        <f t="shared" ca="1" si="12"/>
        <v>3.6840332631640257E-2</v>
      </c>
      <c r="AE4" s="3">
        <f t="shared" ca="1" si="12"/>
        <v>-0.18397758327807767</v>
      </c>
      <c r="AF4" s="3">
        <f t="shared" ca="1" si="12"/>
        <v>0.3108565371538442</v>
      </c>
      <c r="AG4" s="3">
        <f t="shared" ca="1" si="12"/>
        <v>0.16153004211142558</v>
      </c>
      <c r="AH4" s="3">
        <f t="shared" ca="1" si="12"/>
        <v>9.4792400758241552E-2</v>
      </c>
      <c r="AI4" s="3">
        <f t="shared" ca="1" si="12"/>
        <v>-3.695706048073491E-2</v>
      </c>
      <c r="AJ4" s="3">
        <f t="shared" ca="1" si="12"/>
        <v>-9.3296101398055178E-2</v>
      </c>
      <c r="AK4" s="3">
        <f t="shared" ca="1" si="12"/>
        <v>6.7841646203179132E-2</v>
      </c>
      <c r="AL4" s="3">
        <f t="shared" ca="1" si="12"/>
        <v>-0.16664908349187169</v>
      </c>
      <c r="AM4" s="3">
        <f t="shared" ca="1" si="12"/>
        <v>6.2488810872160835E-2</v>
      </c>
      <c r="AN4" s="3">
        <f t="shared" ca="1" si="12"/>
        <v>9.9161090361717052E-2</v>
      </c>
      <c r="AO4" s="3">
        <f t="shared" ca="1" si="12"/>
        <v>-5.273523530269901E-2</v>
      </c>
      <c r="AP4" s="3">
        <f t="shared" ca="1" si="12"/>
        <v>-0.16664592449348026</v>
      </c>
      <c r="AQ4" s="3">
        <f t="shared" ca="1" si="12"/>
        <v>9.6292997532047356E-3</v>
      </c>
      <c r="AR4" s="3">
        <f t="shared" ca="1" si="12"/>
        <v>9.0253404239391169E-2</v>
      </c>
      <c r="AS4" s="3">
        <f t="shared" ca="1" si="12"/>
        <v>-4.2646217370911427E-2</v>
      </c>
      <c r="AT4" s="3">
        <f t="shared" ca="1" si="12"/>
        <v>-6.5825013719620545E-2</v>
      </c>
      <c r="AU4" s="3">
        <f t="shared" ca="1" si="12"/>
        <v>0.17190814322497511</v>
      </c>
      <c r="AV4" s="3">
        <f t="shared" ca="1" si="12"/>
        <v>6.5746626214851528E-2</v>
      </c>
      <c r="AW4" s="3">
        <f t="shared" ca="1" si="12"/>
        <v>0.17062092907411053</v>
      </c>
      <c r="AX4" s="3">
        <f t="shared" ca="1" si="12"/>
        <v>0.21094718116793149</v>
      </c>
      <c r="AY4" s="3">
        <f t="shared" ca="1" si="12"/>
        <v>6.9267650867540165E-2</v>
      </c>
      <c r="AZ4" s="3">
        <f t="shared" ca="1" si="12"/>
        <v>-1.0623563644541117E-2</v>
      </c>
      <c r="BA4" s="3">
        <f t="shared" ca="1" si="12"/>
        <v>9.8425296681772287E-2</v>
      </c>
      <c r="BB4" s="3">
        <f t="shared" ca="1" si="12"/>
        <v>6.4792632519407867E-2</v>
      </c>
      <c r="BC4" s="3">
        <f t="shared" ca="1" si="12"/>
        <v>8.3962713658919871E-2</v>
      </c>
      <c r="BD4" s="3">
        <f t="shared" ca="1" si="12"/>
        <v>0.10331513865787681</v>
      </c>
      <c r="BE4" s="3">
        <f t="shared" ca="1" si="12"/>
        <v>0.27710623380663707</v>
      </c>
      <c r="BF4" s="3">
        <f t="shared" ca="1" si="12"/>
        <v>-8.3525411032931138E-2</v>
      </c>
      <c r="BG4" s="3">
        <f t="shared" ca="1" si="12"/>
        <v>0.13972733516786695</v>
      </c>
      <c r="BH4" s="3">
        <f t="shared" ca="1" si="12"/>
        <v>-3.6048270747944908E-2</v>
      </c>
      <c r="BI4" s="3">
        <f t="shared" ca="1" si="12"/>
        <v>3.0978551807180621E-2</v>
      </c>
      <c r="BJ4" s="3">
        <f t="shared" ca="1" si="12"/>
        <v>0.24376092309401237</v>
      </c>
      <c r="BK4" s="3">
        <f t="shared" ca="1" si="12"/>
        <v>0.10331829179686575</v>
      </c>
      <c r="BL4" s="3">
        <f t="shared" ca="1" si="12"/>
        <v>0.16356583248667278</v>
      </c>
      <c r="BM4" s="3">
        <f t="shared" ca="1" si="12"/>
        <v>-0.1277597064305297</v>
      </c>
      <c r="BN4" s="3">
        <f t="shared" ca="1" si="1"/>
        <v>-7.1482022494485889E-2</v>
      </c>
      <c r="BO4" s="3">
        <f t="shared" ca="1" si="1"/>
        <v>-0.1715558158440238</v>
      </c>
      <c r="BP4" s="3">
        <f t="shared" ca="1" si="1"/>
        <v>0.1030361826342707</v>
      </c>
      <c r="BQ4" s="3">
        <f t="shared" ca="1" si="1"/>
        <v>0.16692183557717905</v>
      </c>
      <c r="BR4" s="3">
        <f t="shared" ca="1" si="1"/>
        <v>8.8264540003190908E-2</v>
      </c>
      <c r="BS4" s="3">
        <f t="shared" ca="1" si="1"/>
        <v>9.2814814482069311E-2</v>
      </c>
      <c r="BT4" s="3">
        <f t="shared" ca="1" si="1"/>
        <v>-0.17775910526306882</v>
      </c>
      <c r="BU4" s="3">
        <f t="shared" ca="1" si="1"/>
        <v>0.16957372295266407</v>
      </c>
      <c r="BV4" s="3">
        <f t="shared" ca="1" si="1"/>
        <v>0.1994840193477761</v>
      </c>
      <c r="BW4" s="3">
        <f t="shared" ca="1" si="1"/>
        <v>8.1829342821184398E-2</v>
      </c>
      <c r="BX4" s="3">
        <f t="shared" ca="1" si="1"/>
        <v>3.5292474162255935E-2</v>
      </c>
      <c r="BY4" s="3">
        <f t="shared" ca="1" si="1"/>
        <v>0.1378394032337108</v>
      </c>
      <c r="BZ4" s="3">
        <f t="shared" ca="1" si="1"/>
        <v>-5.2478080496889859E-2</v>
      </c>
      <c r="CA4" s="3">
        <f t="shared" ca="1" si="1"/>
        <v>1.1550404044476562E-2</v>
      </c>
      <c r="CB4" s="3">
        <f t="shared" ca="1" si="1"/>
        <v>-3.6041944502200399E-2</v>
      </c>
      <c r="CC4" s="3">
        <f t="shared" ca="1" si="1"/>
        <v>0.26706359246586908</v>
      </c>
      <c r="CD4" s="3">
        <f t="shared" ca="1" si="1"/>
        <v>-3.6591997677167531E-2</v>
      </c>
      <c r="CE4" s="3">
        <f t="shared" ca="1" si="1"/>
        <v>7.7592642372246667E-2</v>
      </c>
      <c r="CF4" s="3">
        <f t="shared" ca="1" si="1"/>
        <v>3.7647254273932583E-2</v>
      </c>
      <c r="CG4" s="3">
        <f t="shared" ca="1" si="1"/>
        <v>0.1249176022315918</v>
      </c>
      <c r="CH4" s="3">
        <f t="shared" ca="1" si="1"/>
        <v>-8.1371292024805669E-3</v>
      </c>
      <c r="CI4" s="3">
        <f t="shared" ca="1" si="1"/>
        <v>0.1895998447015515</v>
      </c>
      <c r="CJ4" s="3">
        <f t="shared" ca="1" si="1"/>
        <v>0.21757842185429527</v>
      </c>
      <c r="CK4" s="3">
        <f t="shared" ca="1" si="1"/>
        <v>3.2943578253178535E-4</v>
      </c>
      <c r="CL4" s="3">
        <f t="shared" ca="1" si="1"/>
        <v>0.17082196171191399</v>
      </c>
      <c r="CM4" s="3">
        <f t="shared" ca="1" si="1"/>
        <v>-5.7415227067994512E-5</v>
      </c>
      <c r="CN4" s="3">
        <f t="shared" ca="1" si="1"/>
        <v>-0.15861741237843147</v>
      </c>
      <c r="CO4" s="3">
        <f t="shared" ca="1" si="1"/>
        <v>0.20523166421989925</v>
      </c>
      <c r="CP4" s="3">
        <f t="shared" ca="1" si="1"/>
        <v>0.18529784446279957</v>
      </c>
      <c r="CQ4" s="3">
        <f t="shared" ca="1" si="1"/>
        <v>0.13955300980571125</v>
      </c>
      <c r="CR4" s="3">
        <f t="shared" ca="1" si="1"/>
        <v>0.21697110259208513</v>
      </c>
      <c r="CS4" s="3">
        <f t="shared" ca="1" si="1"/>
        <v>2.4584504622849369E-2</v>
      </c>
      <c r="CT4" s="3">
        <f t="shared" ca="1" si="1"/>
        <v>1.8638800813403578E-2</v>
      </c>
      <c r="CU4" s="3">
        <f t="shared" ca="1" si="1"/>
        <v>6.4473169364167277E-2</v>
      </c>
      <c r="CV4" s="3">
        <f t="shared" ca="1" si="1"/>
        <v>5.6987391877363305E-2</v>
      </c>
      <c r="CW4" s="3">
        <f t="shared" ca="1" si="1"/>
        <v>-6.1810090667020853E-2</v>
      </c>
      <c r="CX4" s="3">
        <f t="shared" ca="1" si="1"/>
        <v>0.12014368927543934</v>
      </c>
      <c r="CY4" s="3">
        <f t="shared" ca="1" si="1"/>
        <v>-0.33311274207098135</v>
      </c>
      <c r="CZ4" s="3">
        <f t="shared" ca="1" si="1"/>
        <v>0.33936782703182267</v>
      </c>
      <c r="DA4" s="3">
        <f t="shared" ca="1" si="1"/>
        <v>-9.9129614043192885E-2</v>
      </c>
      <c r="DB4" s="3">
        <f t="shared" ca="1" si="1"/>
        <v>-0.1432307687774334</v>
      </c>
      <c r="DC4" s="3">
        <f t="shared" ca="1" si="1"/>
        <v>4.203793917091405E-2</v>
      </c>
      <c r="DD4" s="3">
        <f t="shared" ca="1" si="1"/>
        <v>-4.9077891865823856E-2</v>
      </c>
      <c r="DE4" s="3">
        <f t="shared" ca="1" si="1"/>
        <v>-0.20233768275778835</v>
      </c>
      <c r="DF4" s="3">
        <f t="shared" ca="1" si="1"/>
        <v>0.23161233160558103</v>
      </c>
      <c r="DG4" s="3">
        <f t="shared" ca="1" si="1"/>
        <v>7.6681213876548818E-2</v>
      </c>
      <c r="DH4" s="3">
        <f t="shared" ca="1" si="1"/>
        <v>7.5615932591265728E-3</v>
      </c>
      <c r="DI4" s="3">
        <f t="shared" ca="1" si="1"/>
        <v>0.30059924365717328</v>
      </c>
      <c r="DJ4" s="3">
        <f t="shared" ca="1" si="1"/>
        <v>1.059504169520422E-2</v>
      </c>
      <c r="DK4" s="3">
        <f t="shared" ca="1" si="1"/>
        <v>-6.2742604947749761E-2</v>
      </c>
      <c r="DL4" s="3">
        <f t="shared" ca="1" si="1"/>
        <v>8.9364467293821179E-2</v>
      </c>
      <c r="DM4" s="3">
        <f t="shared" ca="1" si="1"/>
        <v>0.14326825453418651</v>
      </c>
      <c r="DN4" s="3">
        <f t="shared" ca="1" si="1"/>
        <v>0.20271717524024291</v>
      </c>
      <c r="DO4" s="3">
        <f t="shared" ca="1" si="1"/>
        <v>-0.1925718617671921</v>
      </c>
      <c r="DP4" s="3">
        <f t="shared" ca="1" si="1"/>
        <v>-7.2683421417274366E-2</v>
      </c>
      <c r="DQ4" s="3">
        <f t="shared" ca="1" si="1"/>
        <v>0.11046998819482068</v>
      </c>
      <c r="DR4" s="3">
        <f t="shared" ca="1" si="1"/>
        <v>4.6555486774663854E-2</v>
      </c>
      <c r="DS4" s="3">
        <f t="shared" ca="1" si="1"/>
        <v>0.16697667606060884</v>
      </c>
      <c r="DT4" s="3">
        <f t="shared" ca="1" si="1"/>
        <v>-7.593008211903951E-3</v>
      </c>
      <c r="DU4" s="3">
        <f t="shared" ca="1" si="1"/>
        <v>0.25810844294908486</v>
      </c>
      <c r="DV4" s="3">
        <f t="shared" ca="1" si="1"/>
        <v>0.14489362650583881</v>
      </c>
      <c r="DW4" s="3">
        <f t="shared" ca="1" si="1"/>
        <v>-7.9343803028981766E-2</v>
      </c>
      <c r="DX4" s="3">
        <f t="shared" ca="1" si="1"/>
        <v>8.3458560185245431E-2</v>
      </c>
      <c r="DY4" s="3">
        <f t="shared" ref="DY4:GJ8" ca="1" si="13">(NORMINV(RAND(),0.0571,($E$38/100)))</f>
        <v>0.13143534431476553</v>
      </c>
      <c r="DZ4" s="3">
        <f t="shared" ca="1" si="13"/>
        <v>0.1577417122432257</v>
      </c>
      <c r="EA4" s="3">
        <f t="shared" ca="1" si="13"/>
        <v>1.4042654283257412E-2</v>
      </c>
      <c r="EB4" s="3">
        <f t="shared" ca="1" si="13"/>
        <v>2.4012739088323541E-2</v>
      </c>
      <c r="EC4" s="3">
        <f t="shared" ca="1" si="13"/>
        <v>5.7703936918408451E-2</v>
      </c>
      <c r="ED4" s="3">
        <f t="shared" ca="1" si="13"/>
        <v>6.7187731025528219E-2</v>
      </c>
      <c r="EE4" s="3">
        <f t="shared" ca="1" si="13"/>
        <v>-0.11227268162104283</v>
      </c>
      <c r="EF4" s="3">
        <f t="shared" ca="1" si="13"/>
        <v>0.16955862137373451</v>
      </c>
      <c r="EG4" s="3">
        <f t="shared" ca="1" si="13"/>
        <v>-1.0270864724406234E-2</v>
      </c>
      <c r="EH4" s="3">
        <f t="shared" ca="1" si="13"/>
        <v>0.10983259741924442</v>
      </c>
      <c r="EI4" s="3">
        <f t="shared" ca="1" si="13"/>
        <v>9.8140011131693822E-2</v>
      </c>
      <c r="EJ4" s="3">
        <f t="shared" ca="1" si="13"/>
        <v>0.23073143390152462</v>
      </c>
      <c r="EK4" s="3">
        <f t="shared" ca="1" si="13"/>
        <v>7.5932986966085192E-2</v>
      </c>
      <c r="EL4" s="3">
        <f t="shared" ca="1" si="13"/>
        <v>0.14999683712070888</v>
      </c>
      <c r="EM4" s="3">
        <f t="shared" ca="1" si="13"/>
        <v>-7.7809037175239557E-2</v>
      </c>
      <c r="EN4" s="3">
        <f t="shared" ca="1" si="13"/>
        <v>0.11075981298668211</v>
      </c>
      <c r="EO4" s="3">
        <f t="shared" ca="1" si="13"/>
        <v>-9.7194296759069918E-2</v>
      </c>
      <c r="EP4" s="3">
        <f t="shared" ca="1" si="13"/>
        <v>1.1696343269564681E-2</v>
      </c>
      <c r="EQ4" s="3">
        <f t="shared" ca="1" si="13"/>
        <v>0.15440947188715282</v>
      </c>
      <c r="ER4" s="3">
        <f t="shared" ca="1" si="13"/>
        <v>0.12743021083398554</v>
      </c>
      <c r="ES4" s="3">
        <f t="shared" ca="1" si="13"/>
        <v>0.16756899551900178</v>
      </c>
      <c r="ET4" s="3">
        <f t="shared" ca="1" si="13"/>
        <v>0.1367142102126222</v>
      </c>
      <c r="EU4" s="3">
        <f t="shared" ca="1" si="13"/>
        <v>3.1608451265375807E-2</v>
      </c>
      <c r="EV4" s="3">
        <f t="shared" ca="1" si="13"/>
        <v>-3.4706677919927861E-2</v>
      </c>
      <c r="EW4" s="3">
        <f t="shared" ca="1" si="13"/>
        <v>-0.12876428095563819</v>
      </c>
      <c r="EX4" s="3">
        <f t="shared" ca="1" si="13"/>
        <v>-1.8192676604601138E-2</v>
      </c>
      <c r="EY4" s="3">
        <f t="shared" ca="1" si="13"/>
        <v>0.11289304277284597</v>
      </c>
      <c r="EZ4" s="3">
        <f t="shared" ca="1" si="13"/>
        <v>-8.9131969287952195E-3</v>
      </c>
      <c r="FA4" s="3">
        <f t="shared" ca="1" si="13"/>
        <v>3.0083044003819632E-2</v>
      </c>
      <c r="FB4" s="3">
        <f t="shared" ca="1" si="13"/>
        <v>-3.2510419801677903E-2</v>
      </c>
      <c r="FC4" s="3">
        <f t="shared" ca="1" si="13"/>
        <v>-4.3051008941735608E-2</v>
      </c>
      <c r="FD4" s="3">
        <f t="shared" ca="1" si="13"/>
        <v>0.13482711954361204</v>
      </c>
      <c r="FE4" s="3">
        <f t="shared" ca="1" si="13"/>
        <v>2.4221360866485103E-2</v>
      </c>
      <c r="FF4" s="3">
        <f t="shared" ca="1" si="13"/>
        <v>3.3911485742010083E-2</v>
      </c>
      <c r="FG4" s="3">
        <f t="shared" ca="1" si="13"/>
        <v>0.20476912484199411</v>
      </c>
      <c r="FH4" s="3">
        <f t="shared" ca="1" si="13"/>
        <v>4.8428865365485969E-2</v>
      </c>
      <c r="FI4" s="3">
        <f t="shared" ca="1" si="13"/>
        <v>3.2334569369416172E-2</v>
      </c>
      <c r="FJ4" s="3">
        <f t="shared" ca="1" si="13"/>
        <v>0.15109935998106688</v>
      </c>
      <c r="FK4" s="3">
        <f t="shared" ca="1" si="13"/>
        <v>0.12607280503550855</v>
      </c>
      <c r="FL4" s="3">
        <f t="shared" ca="1" si="13"/>
        <v>0.14853091522419654</v>
      </c>
      <c r="FM4" s="3">
        <f t="shared" ca="1" si="13"/>
        <v>-4.3912779110509073E-3</v>
      </c>
      <c r="FN4" s="3">
        <f t="shared" ca="1" si="13"/>
        <v>0.20196839986895343</v>
      </c>
      <c r="FO4" s="3">
        <f t="shared" ca="1" si="13"/>
        <v>8.5960344260398724E-3</v>
      </c>
      <c r="FP4" s="3">
        <f t="shared" ca="1" si="13"/>
        <v>-4.4183704719635702E-2</v>
      </c>
      <c r="FQ4" s="3">
        <f t="shared" ca="1" si="13"/>
        <v>-9.1556786018546263E-2</v>
      </c>
      <c r="FR4" s="3">
        <f t="shared" ca="1" si="13"/>
        <v>0.14983605540723174</v>
      </c>
      <c r="FS4" s="3">
        <f t="shared" ca="1" si="13"/>
        <v>2.7611485994264058E-2</v>
      </c>
      <c r="FT4" s="3">
        <f t="shared" ca="1" si="13"/>
        <v>0.1238413429707307</v>
      </c>
      <c r="FU4" s="3">
        <f t="shared" ca="1" si="13"/>
        <v>-8.4242748740575843E-2</v>
      </c>
      <c r="FV4" s="3">
        <f t="shared" ca="1" si="13"/>
        <v>0.15938933416362869</v>
      </c>
      <c r="FW4" s="3">
        <f t="shared" ca="1" si="13"/>
        <v>4.605768655554697E-3</v>
      </c>
      <c r="FX4" s="3">
        <f t="shared" ca="1" si="13"/>
        <v>1.7198018206727429E-2</v>
      </c>
      <c r="FY4" s="3">
        <f t="shared" ca="1" si="13"/>
        <v>-3.9870513873721231E-2</v>
      </c>
      <c r="FZ4" s="3">
        <f t="shared" ca="1" si="13"/>
        <v>7.1942835790538479E-2</v>
      </c>
      <c r="GA4" s="3">
        <f t="shared" ca="1" si="13"/>
        <v>-1.9635573631533093E-2</v>
      </c>
      <c r="GB4" s="3">
        <f t="shared" ca="1" si="13"/>
        <v>-1.9183244040949218E-2</v>
      </c>
      <c r="GC4" s="3">
        <f t="shared" ca="1" si="13"/>
        <v>-5.0986910171582217E-2</v>
      </c>
      <c r="GD4" s="3">
        <f t="shared" ca="1" si="13"/>
        <v>0.17101081332209017</v>
      </c>
      <c r="GE4" s="3">
        <f t="shared" ca="1" si="13"/>
        <v>9.9578488552005268E-4</v>
      </c>
      <c r="GF4" s="3">
        <f t="shared" ca="1" si="13"/>
        <v>0.1810219992458065</v>
      </c>
      <c r="GG4" s="3">
        <f t="shared" ca="1" si="13"/>
        <v>2.9204050343147506E-2</v>
      </c>
      <c r="GH4" s="3">
        <f t="shared" ca="1" si="13"/>
        <v>5.6561778751819045E-2</v>
      </c>
      <c r="GI4" s="3">
        <f t="shared" ca="1" si="13"/>
        <v>8.0617053872303501E-2</v>
      </c>
      <c r="GJ4" s="3">
        <f t="shared" ca="1" si="13"/>
        <v>0.24522140781357826</v>
      </c>
      <c r="GK4" s="3">
        <f t="shared" ca="1" si="2"/>
        <v>0.12494381321873292</v>
      </c>
      <c r="GL4" s="3">
        <f t="shared" ca="1" si="3"/>
        <v>-5.408375389515592E-2</v>
      </c>
      <c r="GM4" s="3">
        <f t="shared" ca="1" si="3"/>
        <v>0.12210367704115649</v>
      </c>
      <c r="GN4" s="3">
        <f t="shared" ca="1" si="3"/>
        <v>0.10325116792431846</v>
      </c>
      <c r="GO4" s="3">
        <f t="shared" ca="1" si="3"/>
        <v>1.2436968413961427E-3</v>
      </c>
      <c r="GP4" s="3">
        <f t="shared" ca="1" si="3"/>
        <v>-3.2716467427640103E-2</v>
      </c>
      <c r="GQ4" s="3">
        <f t="shared" ca="1" si="3"/>
        <v>-8.7920364937013884E-3</v>
      </c>
      <c r="GR4" s="3">
        <f t="shared" ca="1" si="3"/>
        <v>0.15192469985528551</v>
      </c>
      <c r="GS4" s="3">
        <f t="shared" ca="1" si="3"/>
        <v>3.6489793924655713E-2</v>
      </c>
      <c r="GT4" s="3">
        <f t="shared" ca="1" si="3"/>
        <v>-2.8062051228740337E-2</v>
      </c>
      <c r="GU4" s="3">
        <f t="shared" ca="1" si="3"/>
        <v>0.1909483725604762</v>
      </c>
      <c r="GV4" s="3">
        <f t="shared" ca="1" si="3"/>
        <v>-0.16836391593729844</v>
      </c>
      <c r="GW4" s="3">
        <f t="shared" ca="1" si="3"/>
        <v>-8.956091126644776E-2</v>
      </c>
      <c r="GX4" s="3">
        <f t="shared" ca="1" si="3"/>
        <v>0.14861603799549425</v>
      </c>
      <c r="GY4" s="3">
        <f t="shared" ca="1" si="3"/>
        <v>3.9072484955075426E-2</v>
      </c>
      <c r="GZ4" s="3">
        <f t="shared" ca="1" si="3"/>
        <v>3.4586182202916732E-2</v>
      </c>
      <c r="HA4" s="3">
        <f t="shared" ca="1" si="3"/>
        <v>0.2339069482050114</v>
      </c>
      <c r="HB4" s="3">
        <f t="shared" ca="1" si="3"/>
        <v>0.10773795434624495</v>
      </c>
      <c r="HC4" s="3">
        <f t="shared" ca="1" si="3"/>
        <v>0.11317345362396822</v>
      </c>
      <c r="HD4" s="3">
        <f t="shared" ca="1" si="3"/>
        <v>-0.18639124359545778</v>
      </c>
      <c r="HE4" s="3">
        <f t="shared" ca="1" si="3"/>
        <v>-2.977380261739597E-2</v>
      </c>
      <c r="HF4" s="3">
        <f t="shared" ca="1" si="3"/>
        <v>8.7373369875587276E-2</v>
      </c>
      <c r="HG4" s="3">
        <f t="shared" ca="1" si="3"/>
        <v>0.21971029059149139</v>
      </c>
      <c r="HH4" s="3">
        <f t="shared" ca="1" si="3"/>
        <v>-3.9234161078972873E-2</v>
      </c>
      <c r="HI4" s="3">
        <f t="shared" ca="1" si="3"/>
        <v>-2.5122466355792544E-2</v>
      </c>
      <c r="HJ4" s="3">
        <f t="shared" ca="1" si="3"/>
        <v>0.24498018627224921</v>
      </c>
      <c r="HK4" s="3">
        <f t="shared" ca="1" si="3"/>
        <v>0.10040643473778202</v>
      </c>
      <c r="HL4" s="3">
        <f t="shared" ca="1" si="3"/>
        <v>5.5449988937940689E-2</v>
      </c>
      <c r="HM4" s="3">
        <f t="shared" ca="1" si="3"/>
        <v>0.14195071884253804</v>
      </c>
      <c r="HN4" s="3">
        <f t="shared" ca="1" si="3"/>
        <v>0.1496398670974754</v>
      </c>
      <c r="HO4" s="3">
        <f t="shared" ca="1" si="3"/>
        <v>-4.9939578314953076E-2</v>
      </c>
      <c r="HP4" s="3">
        <f t="shared" ca="1" si="3"/>
        <v>1.5787855209012089E-2</v>
      </c>
      <c r="HQ4" s="3">
        <f t="shared" ca="1" si="3"/>
        <v>0.20590025970250991</v>
      </c>
      <c r="HR4" s="3">
        <f t="shared" ca="1" si="3"/>
        <v>8.5731361429462055E-2</v>
      </c>
      <c r="HS4" s="3">
        <f t="shared" ca="1" si="3"/>
        <v>8.060812724736445E-2</v>
      </c>
      <c r="HT4" s="3">
        <f t="shared" ca="1" si="3"/>
        <v>-5.6997571429666188E-2</v>
      </c>
      <c r="HU4" s="3">
        <f t="shared" ca="1" si="3"/>
        <v>2.3791207638336469E-2</v>
      </c>
      <c r="HV4" s="3">
        <f t="shared" ca="1" si="3"/>
        <v>-7.4906034710470054E-3</v>
      </c>
      <c r="HW4" s="3">
        <f t="shared" ca="1" si="3"/>
        <v>-1.6007093338378145E-2</v>
      </c>
      <c r="HX4" s="3">
        <f t="shared" ca="1" si="3"/>
        <v>-0.11264672837406571</v>
      </c>
      <c r="HY4" s="3">
        <f t="shared" ca="1" si="3"/>
        <v>-2.0749533017142704E-2</v>
      </c>
      <c r="HZ4" s="3">
        <f t="shared" ca="1" si="3"/>
        <v>-6.2898668715362538E-2</v>
      </c>
      <c r="IA4" s="3">
        <f t="shared" ca="1" si="3"/>
        <v>-0.13631242945296851</v>
      </c>
      <c r="IB4" s="3">
        <f t="shared" ca="1" si="3"/>
        <v>8.1849794756279737E-2</v>
      </c>
      <c r="IC4" s="3">
        <f t="shared" ca="1" si="3"/>
        <v>5.3732068413835501E-2</v>
      </c>
      <c r="ID4" s="3">
        <f t="shared" ca="1" si="3"/>
        <v>-0.10069478418763091</v>
      </c>
      <c r="IE4" s="3">
        <f t="shared" ca="1" si="3"/>
        <v>6.044085025159087E-2</v>
      </c>
      <c r="IF4" s="3">
        <f t="shared" ca="1" si="3"/>
        <v>0.10709154076351127</v>
      </c>
      <c r="IG4" s="3">
        <f t="shared" ca="1" si="3"/>
        <v>-5.85431917193205E-2</v>
      </c>
      <c r="IH4" s="3">
        <f t="shared" ca="1" si="3"/>
        <v>0.18252760630701603</v>
      </c>
      <c r="II4" s="3">
        <f t="shared" ca="1" si="3"/>
        <v>0.24082790000165682</v>
      </c>
      <c r="IJ4" s="3">
        <f t="shared" ca="1" si="3"/>
        <v>-9.5516356480935538E-3</v>
      </c>
      <c r="IK4" s="3">
        <f t="shared" ca="1" si="3"/>
        <v>-1.6447223098559074E-2</v>
      </c>
      <c r="IL4" s="3">
        <f t="shared" ca="1" si="3"/>
        <v>0.11614725142861265</v>
      </c>
      <c r="IM4" s="3">
        <f t="shared" ca="1" si="3"/>
        <v>0.15710715038904116</v>
      </c>
      <c r="IN4" s="3">
        <f t="shared" ca="1" si="3"/>
        <v>5.390406792075747E-2</v>
      </c>
      <c r="IO4" s="3">
        <f t="shared" ca="1" si="3"/>
        <v>0.21295903595878229</v>
      </c>
      <c r="IP4" s="3">
        <f t="shared" ca="1" si="3"/>
        <v>2.6818380153404875E-2</v>
      </c>
      <c r="IQ4" s="3">
        <f t="shared" ca="1" si="3"/>
        <v>4.0965099751179235E-2</v>
      </c>
      <c r="IR4" s="3">
        <f t="shared" ca="1" si="3"/>
        <v>0.14004254770435626</v>
      </c>
      <c r="IS4" s="3">
        <f t="shared" ca="1" si="3"/>
        <v>2.2933897975513165E-3</v>
      </c>
      <c r="IT4" s="3">
        <f t="shared" ca="1" si="3"/>
        <v>7.3184659109923819E-2</v>
      </c>
      <c r="IU4" s="3">
        <f t="shared" ca="1" si="3"/>
        <v>3.4821714677379004E-2</v>
      </c>
      <c r="IV4" s="3">
        <f t="shared" ca="1" si="3"/>
        <v>3.6462462231975898E-2</v>
      </c>
      <c r="IW4" s="3">
        <f t="shared" ref="IW4:LH8" ca="1" si="14">(NORMINV(RAND(),0.0571,($E$38/100)))</f>
        <v>-3.7926398010975151E-2</v>
      </c>
      <c r="IX4" s="3">
        <f t="shared" ca="1" si="14"/>
        <v>0.10423150037950153</v>
      </c>
      <c r="IY4" s="3">
        <f t="shared" ca="1" si="14"/>
        <v>-5.7853526688822696E-2</v>
      </c>
      <c r="IZ4" s="3">
        <f t="shared" ca="1" si="14"/>
        <v>2.6273737329201179E-2</v>
      </c>
      <c r="JA4" s="3">
        <f t="shared" ca="1" si="14"/>
        <v>3.7978235545835029E-2</v>
      </c>
      <c r="JB4" s="3">
        <f t="shared" ca="1" si="14"/>
        <v>0.25133416773426009</v>
      </c>
      <c r="JC4" s="3">
        <f t="shared" ca="1" si="14"/>
        <v>1.0758264708049678E-2</v>
      </c>
      <c r="JD4" s="3">
        <f t="shared" ca="1" si="14"/>
        <v>0.14920062580671253</v>
      </c>
      <c r="JE4" s="3">
        <f t="shared" ca="1" si="14"/>
        <v>-0.1170670225655512</v>
      </c>
      <c r="JF4" s="3">
        <f t="shared" ca="1" si="14"/>
        <v>7.2756121469989943E-2</v>
      </c>
      <c r="JG4" s="3">
        <f t="shared" ca="1" si="14"/>
        <v>1.3332592533873276E-2</v>
      </c>
      <c r="JH4" s="3">
        <f t="shared" ca="1" si="14"/>
        <v>8.0181740964486437E-2</v>
      </c>
      <c r="JI4" s="3">
        <f t="shared" ca="1" si="14"/>
        <v>-7.6729896734412106E-3</v>
      </c>
      <c r="JJ4" s="3">
        <f t="shared" ca="1" si="14"/>
        <v>0.15896966161424797</v>
      </c>
      <c r="JK4" s="3">
        <f t="shared" ca="1" si="14"/>
        <v>5.2509670719874654E-2</v>
      </c>
      <c r="JL4" s="3">
        <f t="shared" ca="1" si="14"/>
        <v>7.8215837065531812E-2</v>
      </c>
      <c r="JM4" s="3">
        <f t="shared" ca="1" si="14"/>
        <v>-0.18659960032714984</v>
      </c>
      <c r="JN4" s="3">
        <f t="shared" ca="1" si="14"/>
        <v>5.8505337144658859E-2</v>
      </c>
      <c r="JO4" s="3">
        <f t="shared" ca="1" si="14"/>
        <v>-0.21029845382180912</v>
      </c>
      <c r="JP4" s="3">
        <f t="shared" ca="1" si="14"/>
        <v>1.5473838654430548E-2</v>
      </c>
      <c r="JQ4" s="3">
        <f t="shared" ca="1" si="14"/>
        <v>0.11431927103599759</v>
      </c>
      <c r="JR4" s="3">
        <f t="shared" ca="1" si="14"/>
        <v>4.4374258922609836E-2</v>
      </c>
      <c r="JS4" s="3">
        <f t="shared" ca="1" si="14"/>
        <v>0.10975471019479974</v>
      </c>
      <c r="JT4" s="3">
        <f t="shared" ca="1" si="14"/>
        <v>0.10986524628020378</v>
      </c>
      <c r="JU4" s="3">
        <f t="shared" ca="1" si="14"/>
        <v>2.9304877943614888E-2</v>
      </c>
      <c r="JV4" s="3">
        <f t="shared" ca="1" si="14"/>
        <v>0.27333247886322665</v>
      </c>
      <c r="JW4" s="3">
        <f t="shared" ca="1" si="14"/>
        <v>7.9009166626517705E-2</v>
      </c>
      <c r="JX4" s="3">
        <f t="shared" ca="1" si="14"/>
        <v>0.31929750834821463</v>
      </c>
      <c r="JY4" s="3">
        <f t="shared" ca="1" si="14"/>
        <v>9.0148326882655103E-2</v>
      </c>
      <c r="JZ4" s="3">
        <f t="shared" ca="1" si="14"/>
        <v>-9.3501328831837857E-2</v>
      </c>
      <c r="KA4" s="3">
        <f t="shared" ca="1" si="14"/>
        <v>7.3256396261968809E-2</v>
      </c>
      <c r="KB4" s="3">
        <f t="shared" ca="1" si="14"/>
        <v>0.12025700034638324</v>
      </c>
      <c r="KC4" s="3">
        <f t="shared" ca="1" si="14"/>
        <v>0.13627512840886702</v>
      </c>
      <c r="KD4" s="3">
        <f t="shared" ca="1" si="14"/>
        <v>0.11349623103017981</v>
      </c>
      <c r="KE4" s="3">
        <f t="shared" ca="1" si="14"/>
        <v>0.17440028528856247</v>
      </c>
      <c r="KF4" s="3">
        <f t="shared" ca="1" si="14"/>
        <v>0.19392404707260891</v>
      </c>
      <c r="KG4" s="3">
        <f t="shared" ca="1" si="14"/>
        <v>0.21221667556255991</v>
      </c>
      <c r="KH4" s="3">
        <f t="shared" ca="1" si="14"/>
        <v>6.1551482806840169E-3</v>
      </c>
      <c r="KI4" s="3">
        <f t="shared" ca="1" si="14"/>
        <v>-2.4665927098076287E-2</v>
      </c>
      <c r="KJ4" s="3">
        <f t="shared" ca="1" si="14"/>
        <v>0.21118989535102933</v>
      </c>
      <c r="KK4" s="3">
        <f t="shared" ca="1" si="14"/>
        <v>0.20024205291006519</v>
      </c>
      <c r="KL4" s="3">
        <f t="shared" ca="1" si="14"/>
        <v>1.1171664415176613E-2</v>
      </c>
      <c r="KM4" s="3">
        <f t="shared" ca="1" si="14"/>
        <v>0.10236628656377753</v>
      </c>
      <c r="KN4" s="3">
        <f t="shared" ca="1" si="14"/>
        <v>-3.3444894763540761E-2</v>
      </c>
      <c r="KO4" s="3">
        <f t="shared" ca="1" si="14"/>
        <v>1.8081701703100202E-2</v>
      </c>
      <c r="KP4" s="3">
        <f t="shared" ca="1" si="14"/>
        <v>-4.5756076638449564E-2</v>
      </c>
      <c r="KQ4" s="3">
        <f t="shared" ca="1" si="14"/>
        <v>2.835197337186985E-2</v>
      </c>
      <c r="KR4" s="3">
        <f t="shared" ca="1" si="14"/>
        <v>0.13380492490118379</v>
      </c>
      <c r="KS4" s="3">
        <f t="shared" ca="1" si="14"/>
        <v>2.9570390172204909E-2</v>
      </c>
      <c r="KT4" s="3">
        <f t="shared" ca="1" si="14"/>
        <v>-0.10820604453899275</v>
      </c>
      <c r="KU4" s="3">
        <f t="shared" ca="1" si="14"/>
        <v>0.12126022038664162</v>
      </c>
      <c r="KV4" s="3">
        <f t="shared" ca="1" si="14"/>
        <v>-2.3733198879373321E-2</v>
      </c>
      <c r="KW4" s="3">
        <f t="shared" ca="1" si="14"/>
        <v>0.2308873589985575</v>
      </c>
      <c r="KX4" s="3">
        <f t="shared" ca="1" si="14"/>
        <v>1.572908329314817E-2</v>
      </c>
      <c r="KY4" s="3">
        <f t="shared" ca="1" si="14"/>
        <v>2.7039070709912835E-2</v>
      </c>
      <c r="KZ4" s="3">
        <f t="shared" ca="1" si="14"/>
        <v>-1.852668996704121E-2</v>
      </c>
      <c r="LA4" s="3">
        <f t="shared" ca="1" si="14"/>
        <v>0.20395840865189946</v>
      </c>
      <c r="LB4" s="3">
        <f t="shared" ca="1" si="14"/>
        <v>9.5037857501796941E-2</v>
      </c>
      <c r="LC4" s="3">
        <f t="shared" ca="1" si="14"/>
        <v>-2.9746519889739878E-2</v>
      </c>
      <c r="LD4" s="3">
        <f t="shared" ca="1" si="14"/>
        <v>-4.739884189718431E-2</v>
      </c>
      <c r="LE4" s="3">
        <f t="shared" ca="1" si="14"/>
        <v>5.2899455888191477E-2</v>
      </c>
      <c r="LF4" s="3">
        <f t="shared" ca="1" si="14"/>
        <v>-3.5291258319133517E-3</v>
      </c>
      <c r="LG4" s="3">
        <f t="shared" ca="1" si="14"/>
        <v>0.13084007409779086</v>
      </c>
      <c r="LH4" s="3">
        <f t="shared" ca="1" si="14"/>
        <v>7.6826237803749906E-2</v>
      </c>
      <c r="LI4" s="3">
        <f t="shared" ca="1" si="4"/>
        <v>1.5184449372901296E-2</v>
      </c>
      <c r="LJ4" s="3">
        <f t="shared" ca="1" si="5"/>
        <v>0.11557179511995691</v>
      </c>
      <c r="LK4" s="3">
        <f t="shared" ca="1" si="5"/>
        <v>0.11820190561804708</v>
      </c>
      <c r="LL4" s="3">
        <f t="shared" ca="1" si="5"/>
        <v>3.1542086264637434E-2</v>
      </c>
      <c r="LM4" s="3">
        <f t="shared" ca="1" si="5"/>
        <v>-0.17953623411156111</v>
      </c>
      <c r="LN4" s="3">
        <f t="shared" ca="1" si="5"/>
        <v>1.7071286465886806E-2</v>
      </c>
      <c r="LO4" s="3">
        <f t="shared" ca="1" si="5"/>
        <v>5.1943992459428302E-2</v>
      </c>
      <c r="LP4" s="3">
        <f t="shared" ca="1" si="5"/>
        <v>0.12347397114403443</v>
      </c>
      <c r="LQ4" s="3">
        <f t="shared" ca="1" si="5"/>
        <v>-0.12867786281564303</v>
      </c>
      <c r="LR4" s="3">
        <f t="shared" ca="1" si="5"/>
        <v>0.16159430524224419</v>
      </c>
      <c r="LS4" s="3">
        <f t="shared" ca="1" si="5"/>
        <v>8.3970067645209492E-2</v>
      </c>
      <c r="LT4" s="3">
        <f t="shared" ca="1" si="5"/>
        <v>7.5144893491211368E-2</v>
      </c>
      <c r="LU4" s="3">
        <f t="shared" ca="1" si="5"/>
        <v>0.18308846715420174</v>
      </c>
      <c r="LV4" s="3">
        <f t="shared" ca="1" si="5"/>
        <v>-0.1518181494540336</v>
      </c>
      <c r="LW4" s="3">
        <f t="shared" ca="1" si="5"/>
        <v>-8.0839943240542847E-2</v>
      </c>
      <c r="LX4" s="3">
        <f t="shared" ca="1" si="5"/>
        <v>0.1806322757288272</v>
      </c>
      <c r="LY4" s="3">
        <f t="shared" ca="1" si="5"/>
        <v>2.9216153916390365E-2</v>
      </c>
      <c r="LZ4" s="3">
        <f t="shared" ca="1" si="5"/>
        <v>9.0587231175301514E-2</v>
      </c>
      <c r="MA4" s="3">
        <f t="shared" ca="1" si="5"/>
        <v>8.0851627472684859E-2</v>
      </c>
      <c r="MB4" s="3">
        <f t="shared" ca="1" si="5"/>
        <v>-2.6428052996357768E-2</v>
      </c>
      <c r="MC4" s="3">
        <f t="shared" ca="1" si="5"/>
        <v>6.5430323773905189E-2</v>
      </c>
      <c r="MD4" s="3">
        <f t="shared" ca="1" si="5"/>
        <v>-0.13816443155828217</v>
      </c>
      <c r="ME4" s="3">
        <f t="shared" ca="1" si="5"/>
        <v>-8.8697504954390813E-2</v>
      </c>
      <c r="MF4" s="3">
        <f t="shared" ca="1" si="5"/>
        <v>0.14204215854444358</v>
      </c>
      <c r="MG4" s="3">
        <f t="shared" ca="1" si="5"/>
        <v>9.6722886585264983E-2</v>
      </c>
      <c r="MH4" s="3">
        <f t="shared" ca="1" si="5"/>
        <v>7.9740536353427025E-2</v>
      </c>
      <c r="MI4" s="3">
        <f t="shared" ca="1" si="5"/>
        <v>4.8211128227497568E-2</v>
      </c>
      <c r="MJ4" s="3">
        <f t="shared" ca="1" si="5"/>
        <v>3.6349425746738454E-2</v>
      </c>
      <c r="MK4" s="3">
        <f t="shared" ca="1" si="5"/>
        <v>0.14899458890833692</v>
      </c>
      <c r="ML4" s="3">
        <f t="shared" ca="1" si="5"/>
        <v>3.4934476482311273E-2</v>
      </c>
      <c r="MM4" s="3">
        <f t="shared" ca="1" si="5"/>
        <v>0.21917071626459284</v>
      </c>
      <c r="MN4" s="3">
        <f t="shared" ca="1" si="5"/>
        <v>4.1425251269401095E-2</v>
      </c>
      <c r="MO4" s="3">
        <f t="shared" ca="1" si="5"/>
        <v>3.7997379545451869E-2</v>
      </c>
      <c r="MP4" s="3">
        <f t="shared" ca="1" si="5"/>
        <v>4.6255915998365316E-2</v>
      </c>
      <c r="MQ4" s="3">
        <f t="shared" ca="1" si="5"/>
        <v>0.25582277608665449</v>
      </c>
      <c r="MR4" s="3">
        <f t="shared" ca="1" si="5"/>
        <v>9.1341738392614086E-2</v>
      </c>
      <c r="MS4" s="3">
        <f t="shared" ca="1" si="5"/>
        <v>0.1265824317744681</v>
      </c>
      <c r="MT4" s="3">
        <f t="shared" ca="1" si="5"/>
        <v>2.0557358918445581E-2</v>
      </c>
      <c r="MU4" s="3">
        <f t="shared" ca="1" si="5"/>
        <v>-3.4752944160759691E-4</v>
      </c>
      <c r="MV4" s="3">
        <f t="shared" ca="1" si="5"/>
        <v>-0.15723840995439126</v>
      </c>
      <c r="MW4" s="3">
        <f t="shared" ca="1" si="5"/>
        <v>7.5509316747427654E-3</v>
      </c>
      <c r="MX4" s="3">
        <f t="shared" ca="1" si="5"/>
        <v>8.3026546806953205E-2</v>
      </c>
      <c r="MY4" s="3">
        <f t="shared" ca="1" si="5"/>
        <v>0.10851201292573412</v>
      </c>
      <c r="MZ4" s="3">
        <f t="shared" ca="1" si="5"/>
        <v>-1.6518033992041867E-2</v>
      </c>
      <c r="NA4" s="3">
        <f t="shared" ca="1" si="5"/>
        <v>0.14287562750951849</v>
      </c>
      <c r="NB4" s="3">
        <f t="shared" ca="1" si="5"/>
        <v>2.7832660237498912E-2</v>
      </c>
      <c r="NC4" s="3">
        <f t="shared" ca="1" si="5"/>
        <v>-4.8730328533114819E-2</v>
      </c>
      <c r="ND4" s="3">
        <f t="shared" ca="1" si="5"/>
        <v>0.19795153728679082</v>
      </c>
      <c r="NE4" s="3">
        <f t="shared" ca="1" si="5"/>
        <v>9.4895645408186749E-2</v>
      </c>
      <c r="NF4" s="3">
        <f t="shared" ca="1" si="5"/>
        <v>0.18055413643657114</v>
      </c>
      <c r="NG4" s="3">
        <f t="shared" ca="1" si="5"/>
        <v>-8.6647821723532983E-2</v>
      </c>
      <c r="NH4" s="3">
        <f t="shared" ca="1" si="5"/>
        <v>-8.0648972880175127E-2</v>
      </c>
      <c r="NI4" s="3">
        <f t="shared" ca="1" si="5"/>
        <v>0.10149307978332568</v>
      </c>
      <c r="NJ4" s="3">
        <f t="shared" ca="1" si="5"/>
        <v>1.1647875140358768E-2</v>
      </c>
      <c r="NK4" s="3">
        <f t="shared" ca="1" si="5"/>
        <v>-3.7955824065303748E-2</v>
      </c>
      <c r="NL4" s="3">
        <f t="shared" ca="1" si="5"/>
        <v>-1.8835445979778723E-2</v>
      </c>
      <c r="NM4" s="3">
        <f t="shared" ca="1" si="5"/>
        <v>-7.8674243909251249E-2</v>
      </c>
      <c r="NN4" s="3">
        <f t="shared" ca="1" si="5"/>
        <v>-7.9975704124049737E-2</v>
      </c>
      <c r="NO4" s="3">
        <f t="shared" ca="1" si="5"/>
        <v>-3.141410992306215E-2</v>
      </c>
      <c r="NP4" s="3">
        <f t="shared" ca="1" si="5"/>
        <v>0.13772855998673283</v>
      </c>
      <c r="NQ4" s="3">
        <f t="shared" ca="1" si="5"/>
        <v>2.1075515112010161E-2</v>
      </c>
      <c r="NR4" s="3">
        <f t="shared" ca="1" si="5"/>
        <v>0.22433203637888915</v>
      </c>
      <c r="NS4" s="3">
        <f t="shared" ca="1" si="5"/>
        <v>-0.17934105309917986</v>
      </c>
      <c r="NT4" s="3">
        <f t="shared" ca="1" si="5"/>
        <v>-0.2469954168183095</v>
      </c>
      <c r="NU4" s="3">
        <f t="shared" ref="NU4:QF8" ca="1" si="15">(NORMINV(RAND(),0.0571,($E$38/100)))</f>
        <v>5.8122626185534688E-2</v>
      </c>
      <c r="NV4" s="3">
        <f t="shared" ca="1" si="15"/>
        <v>-4.0991639101025018E-2</v>
      </c>
      <c r="NW4" s="3">
        <f t="shared" ca="1" si="15"/>
        <v>5.2830620811936076E-2</v>
      </c>
      <c r="NX4" s="3">
        <f t="shared" ca="1" si="15"/>
        <v>0.17393251233909679</v>
      </c>
      <c r="NY4" s="3">
        <f t="shared" ca="1" si="15"/>
        <v>7.0106422219260334E-2</v>
      </c>
      <c r="NZ4" s="3">
        <f t="shared" ca="1" si="15"/>
        <v>-6.6035501544512196E-2</v>
      </c>
      <c r="OA4" s="3">
        <f t="shared" ca="1" si="15"/>
        <v>-0.2059029593452934</v>
      </c>
      <c r="OB4" s="3">
        <f t="shared" ca="1" si="15"/>
        <v>6.2309636717935296E-4</v>
      </c>
      <c r="OC4" s="3">
        <f t="shared" ca="1" si="15"/>
        <v>7.2616527607642853E-2</v>
      </c>
      <c r="OD4" s="3">
        <f t="shared" ca="1" si="15"/>
        <v>8.8049902085146847E-2</v>
      </c>
      <c r="OE4" s="3">
        <f t="shared" ca="1" si="15"/>
        <v>5.767307392921335E-2</v>
      </c>
      <c r="OF4" s="3">
        <f t="shared" ca="1" si="15"/>
        <v>7.4765147490535325E-2</v>
      </c>
      <c r="OG4" s="3">
        <f t="shared" ca="1" si="15"/>
        <v>0.21910234540079948</v>
      </c>
      <c r="OH4" s="3">
        <f t="shared" ca="1" si="15"/>
        <v>-2.2451643027770654E-2</v>
      </c>
      <c r="OI4" s="3">
        <f t="shared" ca="1" si="15"/>
        <v>4.5906721614503071E-2</v>
      </c>
      <c r="OJ4" s="3">
        <f t="shared" ca="1" si="15"/>
        <v>-9.9824438070675453E-3</v>
      </c>
      <c r="OK4" s="3">
        <f t="shared" ca="1" si="15"/>
        <v>8.9479956741053857E-2</v>
      </c>
      <c r="OL4" s="3">
        <f t="shared" ca="1" si="15"/>
        <v>-5.1379575075029146E-2</v>
      </c>
      <c r="OM4" s="3">
        <f t="shared" ca="1" si="15"/>
        <v>7.7599852131394212E-2</v>
      </c>
      <c r="ON4" s="3">
        <f t="shared" ca="1" si="15"/>
        <v>-2.8405651224016795E-2</v>
      </c>
      <c r="OO4" s="3">
        <f t="shared" ca="1" si="15"/>
        <v>-4.7000252034111595E-3</v>
      </c>
      <c r="OP4" s="3">
        <f t="shared" ca="1" si="15"/>
        <v>0.22125153094613942</v>
      </c>
      <c r="OQ4" s="3">
        <f t="shared" ca="1" si="15"/>
        <v>0.1738575430410135</v>
      </c>
      <c r="OR4" s="3">
        <f t="shared" ca="1" si="15"/>
        <v>-6.0417603562421582E-2</v>
      </c>
      <c r="OS4" s="3">
        <f t="shared" ca="1" si="15"/>
        <v>0.18663396938677984</v>
      </c>
      <c r="OT4" s="3">
        <f t="shared" ca="1" si="15"/>
        <v>0.15029976210761958</v>
      </c>
      <c r="OU4" s="3">
        <f t="shared" ca="1" si="15"/>
        <v>-5.1379740379803432E-2</v>
      </c>
      <c r="OV4" s="3">
        <f t="shared" ca="1" si="15"/>
        <v>2.5988967663083576E-2</v>
      </c>
      <c r="OW4" s="3">
        <f t="shared" ca="1" si="15"/>
        <v>0.12237681525600178</v>
      </c>
      <c r="OX4" s="3">
        <f t="shared" ca="1" si="15"/>
        <v>5.7963787722055661E-2</v>
      </c>
      <c r="OY4" s="3">
        <f t="shared" ca="1" si="15"/>
        <v>9.3855571333367332E-2</v>
      </c>
      <c r="OZ4" s="3">
        <f t="shared" ca="1" si="15"/>
        <v>0.13766079751289273</v>
      </c>
      <c r="PA4" s="3">
        <f t="shared" ca="1" si="15"/>
        <v>0.12275615391214086</v>
      </c>
      <c r="PB4" s="3">
        <f t="shared" ca="1" si="15"/>
        <v>-9.2589248642803504E-2</v>
      </c>
      <c r="PC4" s="3">
        <f t="shared" ca="1" si="15"/>
        <v>-8.9566078843557898E-2</v>
      </c>
      <c r="PD4" s="3">
        <f t="shared" ca="1" si="15"/>
        <v>-0.11599783390983824</v>
      </c>
      <c r="PE4" s="3">
        <f t="shared" ca="1" si="15"/>
        <v>0.25546690592987709</v>
      </c>
      <c r="PF4" s="3">
        <f t="shared" ca="1" si="15"/>
        <v>6.3463311385926591E-2</v>
      </c>
      <c r="PG4" s="3">
        <f t="shared" ca="1" si="15"/>
        <v>-4.5510327506957604E-2</v>
      </c>
      <c r="PH4" s="3">
        <f t="shared" ca="1" si="15"/>
        <v>4.0649216790399373E-2</v>
      </c>
      <c r="PI4" s="3">
        <f t="shared" ca="1" si="15"/>
        <v>-3.1994278366845944E-3</v>
      </c>
      <c r="PJ4" s="3">
        <f t="shared" ca="1" si="15"/>
        <v>4.2132984344814155E-2</v>
      </c>
      <c r="PK4" s="3">
        <f t="shared" ca="1" si="15"/>
        <v>-1.2299561376270599E-3</v>
      </c>
      <c r="PL4" s="3">
        <f t="shared" ca="1" si="15"/>
        <v>-4.307426029926148E-3</v>
      </c>
      <c r="PM4" s="3">
        <f t="shared" ca="1" si="15"/>
        <v>0.14812107377665351</v>
      </c>
      <c r="PN4" s="3">
        <f t="shared" ca="1" si="15"/>
        <v>2.0749864463094091E-2</v>
      </c>
      <c r="PO4" s="3">
        <f t="shared" ca="1" si="15"/>
        <v>0.24893224792920909</v>
      </c>
      <c r="PP4" s="3">
        <f t="shared" ca="1" si="15"/>
        <v>0.15214580304059772</v>
      </c>
      <c r="PQ4" s="3">
        <f t="shared" ca="1" si="15"/>
        <v>0.11225591544341627</v>
      </c>
      <c r="PR4" s="3">
        <f t="shared" ca="1" si="15"/>
        <v>7.3556389173605852E-2</v>
      </c>
      <c r="PS4" s="3">
        <f t="shared" ca="1" si="15"/>
        <v>0.18654779014181483</v>
      </c>
      <c r="PT4" s="3">
        <f t="shared" ca="1" si="15"/>
        <v>-7.5908015974901696E-2</v>
      </c>
      <c r="PU4" s="3">
        <f t="shared" ca="1" si="15"/>
        <v>0.12808441451535951</v>
      </c>
      <c r="PV4" s="3">
        <f t="shared" ca="1" si="15"/>
        <v>0.27032465182903942</v>
      </c>
      <c r="PW4" s="3">
        <f t="shared" ca="1" si="15"/>
        <v>0.12233854513156224</v>
      </c>
      <c r="PX4" s="3">
        <f t="shared" ca="1" si="15"/>
        <v>-4.9190232951021026E-2</v>
      </c>
      <c r="PY4" s="3">
        <f t="shared" ca="1" si="15"/>
        <v>-0.16138718546798336</v>
      </c>
      <c r="PZ4" s="3">
        <f t="shared" ca="1" si="15"/>
        <v>9.4673369924716061E-2</v>
      </c>
      <c r="QA4" s="3">
        <f t="shared" ca="1" si="15"/>
        <v>-3.5018136837193944E-2</v>
      </c>
      <c r="QB4" s="3">
        <f t="shared" ca="1" si="15"/>
        <v>0.16564810648502321</v>
      </c>
      <c r="QC4" s="3">
        <f t="shared" ca="1" si="15"/>
        <v>-0.14601668942637486</v>
      </c>
      <c r="QD4" s="3">
        <f t="shared" ca="1" si="15"/>
        <v>1.9601156428031841E-3</v>
      </c>
      <c r="QE4" s="3">
        <f t="shared" ca="1" si="15"/>
        <v>-4.1989774410802649E-2</v>
      </c>
      <c r="QF4" s="3">
        <f t="shared" ca="1" si="15"/>
        <v>0.14753718966666618</v>
      </c>
      <c r="QG4" s="3">
        <f t="shared" ca="1" si="6"/>
        <v>8.6434694586565164E-2</v>
      </c>
      <c r="QH4" s="3">
        <f t="shared" ca="1" si="7"/>
        <v>0.12400793622578039</v>
      </c>
      <c r="QI4" s="3">
        <f t="shared" ca="1" si="7"/>
        <v>8.3769222016204695E-2</v>
      </c>
      <c r="QJ4" s="3">
        <f t="shared" ca="1" si="7"/>
        <v>4.9668136557969485E-2</v>
      </c>
      <c r="QK4" s="3">
        <f t="shared" ca="1" si="7"/>
        <v>0.18167906600793599</v>
      </c>
      <c r="QL4" s="3">
        <f t="shared" ca="1" si="7"/>
        <v>0.11899251520936646</v>
      </c>
      <c r="QM4" s="3">
        <f t="shared" ca="1" si="7"/>
        <v>0.25678066744307337</v>
      </c>
      <c r="QN4" s="3">
        <f t="shared" ca="1" si="7"/>
        <v>-5.1160458286360344E-3</v>
      </c>
      <c r="QO4" s="3">
        <f t="shared" ca="1" si="7"/>
        <v>-0.15584187208623601</v>
      </c>
      <c r="QP4" s="3">
        <f t="shared" ca="1" si="7"/>
        <v>8.2070163389641043E-2</v>
      </c>
      <c r="QQ4" s="3">
        <f t="shared" ca="1" si="7"/>
        <v>0.17336184669690446</v>
      </c>
      <c r="QR4" s="3">
        <f t="shared" ca="1" si="7"/>
        <v>4.8245832240652563E-2</v>
      </c>
      <c r="QS4" s="3">
        <f t="shared" ca="1" si="7"/>
        <v>0.12742113798073562</v>
      </c>
      <c r="QT4" s="3">
        <f t="shared" ca="1" si="7"/>
        <v>-0.22159454770789372</v>
      </c>
      <c r="QU4" s="3">
        <f t="shared" ca="1" si="7"/>
        <v>0.1270073312445606</v>
      </c>
      <c r="QV4" s="3">
        <f t="shared" ca="1" si="7"/>
        <v>-0.12609268438168181</v>
      </c>
      <c r="QW4" s="3">
        <f t="shared" ca="1" si="7"/>
        <v>1.4810613375109694E-2</v>
      </c>
      <c r="QX4" s="3">
        <f t="shared" ca="1" si="7"/>
        <v>-2.1423055258578433E-2</v>
      </c>
      <c r="QY4" s="3">
        <f t="shared" ca="1" si="7"/>
        <v>5.4172013124648907E-3</v>
      </c>
      <c r="QZ4" s="3">
        <f t="shared" ca="1" si="7"/>
        <v>-0.1535829381026822</v>
      </c>
      <c r="RA4" s="3">
        <f t="shared" ca="1" si="7"/>
        <v>0.23487808076734834</v>
      </c>
      <c r="RB4" s="3">
        <f t="shared" ca="1" si="7"/>
        <v>0.22187498821588425</v>
      </c>
      <c r="RC4" s="3">
        <f t="shared" ca="1" si="7"/>
        <v>-8.334044629790345E-2</v>
      </c>
      <c r="RD4" s="3">
        <f t="shared" ca="1" si="7"/>
        <v>6.5491714263085199E-2</v>
      </c>
      <c r="RE4" s="3">
        <f t="shared" ca="1" si="7"/>
        <v>9.1264231427110945E-2</v>
      </c>
      <c r="RF4" s="3">
        <f t="shared" ca="1" si="7"/>
        <v>0.16199214059677372</v>
      </c>
      <c r="RG4" s="3">
        <f t="shared" ca="1" si="7"/>
        <v>9.0934505067834431E-2</v>
      </c>
      <c r="RH4" s="3">
        <f t="shared" ca="1" si="7"/>
        <v>0.1766930781750633</v>
      </c>
      <c r="RI4" s="3">
        <f t="shared" ca="1" si="7"/>
        <v>4.2966464901751433E-2</v>
      </c>
      <c r="RJ4" s="3">
        <f t="shared" ca="1" si="7"/>
        <v>-5.7922815695403557E-2</v>
      </c>
      <c r="RK4" s="3">
        <f t="shared" ca="1" si="7"/>
        <v>-4.1145453438438229E-2</v>
      </c>
      <c r="RL4" s="3">
        <f t="shared" ca="1" si="7"/>
        <v>-8.9804191428065658E-2</v>
      </c>
      <c r="RM4" s="3">
        <f t="shared" ca="1" si="7"/>
        <v>-2.494003542680652E-2</v>
      </c>
      <c r="RN4" s="3">
        <f t="shared" ca="1" si="7"/>
        <v>6.0293256333632653E-2</v>
      </c>
      <c r="RO4" s="3">
        <f t="shared" ca="1" si="7"/>
        <v>0.19573326405382652</v>
      </c>
      <c r="RP4" s="3">
        <f t="shared" ca="1" si="7"/>
        <v>4.5689101729434925E-2</v>
      </c>
      <c r="RQ4" s="3">
        <f t="shared" ca="1" si="7"/>
        <v>9.7720635110954926E-2</v>
      </c>
      <c r="RR4" s="3">
        <f t="shared" ca="1" si="7"/>
        <v>9.7608394952661076E-2</v>
      </c>
      <c r="RS4" s="3">
        <f t="shared" ca="1" si="7"/>
        <v>6.9875545939865474E-2</v>
      </c>
      <c r="RT4" s="3">
        <f t="shared" ca="1" si="7"/>
        <v>0.2319637883628114</v>
      </c>
      <c r="RU4" s="3">
        <f t="shared" ca="1" si="7"/>
        <v>0.13008257615213795</v>
      </c>
      <c r="RV4" s="3">
        <f t="shared" ca="1" si="7"/>
        <v>-1.2673354704541021E-2</v>
      </c>
      <c r="RW4" s="3">
        <f t="shared" ca="1" si="7"/>
        <v>-0.14412548542615505</v>
      </c>
      <c r="RX4" s="3">
        <f t="shared" ca="1" si="7"/>
        <v>7.1987719775996106E-2</v>
      </c>
      <c r="RY4" s="3">
        <f t="shared" ca="1" si="7"/>
        <v>-5.9518135274220188E-2</v>
      </c>
      <c r="RZ4" s="3">
        <f t="shared" ca="1" si="7"/>
        <v>0.12635732777293537</v>
      </c>
      <c r="SA4" s="3">
        <f t="shared" ca="1" si="7"/>
        <v>7.2944844414446097E-2</v>
      </c>
      <c r="SB4" s="3">
        <f t="shared" ca="1" si="7"/>
        <v>4.5276770417702998E-2</v>
      </c>
      <c r="SC4" s="3">
        <f t="shared" ca="1" si="7"/>
        <v>6.188276359787602E-3</v>
      </c>
      <c r="SD4" s="3">
        <f t="shared" ca="1" si="7"/>
        <v>8.2936774028158883E-2</v>
      </c>
      <c r="SE4" s="3">
        <f t="shared" ca="1" si="7"/>
        <v>2.8161525292334722E-2</v>
      </c>
      <c r="SF4" s="3">
        <f t="shared" ca="1" si="7"/>
        <v>2.2106813047727068E-2</v>
      </c>
      <c r="SG4" s="3">
        <f t="shared" ca="1" si="7"/>
        <v>-4.7991546395224863E-2</v>
      </c>
      <c r="SH4" s="3">
        <f t="shared" ca="1" si="7"/>
        <v>0.22392948048429345</v>
      </c>
      <c r="SI4" s="3">
        <f t="shared" ca="1" si="7"/>
        <v>5.55990009804503E-2</v>
      </c>
      <c r="SJ4" s="3">
        <f t="shared" ca="1" si="7"/>
        <v>4.5516722297234649E-2</v>
      </c>
      <c r="SK4" s="3">
        <f t="shared" ca="1" si="7"/>
        <v>0.17249951540823907</v>
      </c>
      <c r="SL4" s="3">
        <f t="shared" ca="1" si="7"/>
        <v>0.11344532796882187</v>
      </c>
      <c r="SM4" s="3">
        <f t="shared" ca="1" si="7"/>
        <v>-5.6171990583526885E-2</v>
      </c>
      <c r="SN4" s="3">
        <f t="shared" ca="1" si="7"/>
        <v>-7.169356321648461E-2</v>
      </c>
      <c r="SO4" s="3">
        <f t="shared" ca="1" si="7"/>
        <v>5.9355591894194752E-2</v>
      </c>
      <c r="SP4" s="3">
        <f t="shared" ca="1" si="7"/>
        <v>0.25837886630461926</v>
      </c>
      <c r="SQ4" s="3">
        <f t="shared" ca="1" si="7"/>
        <v>0.18908241840588785</v>
      </c>
      <c r="SR4" s="3">
        <f t="shared" ca="1" si="7"/>
        <v>0.1776913491717354</v>
      </c>
      <c r="SS4" s="3">
        <f t="shared" ref="SS4:VD8" ca="1" si="16">(NORMINV(RAND(),0.0571,($E$38/100)))</f>
        <v>0.20879438066087269</v>
      </c>
      <c r="ST4" s="3">
        <f t="shared" ca="1" si="16"/>
        <v>1.9716892311318943E-2</v>
      </c>
      <c r="SU4" s="3">
        <f t="shared" ca="1" si="16"/>
        <v>9.6439540824641762E-2</v>
      </c>
      <c r="SV4" s="3">
        <f t="shared" ca="1" si="16"/>
        <v>-0.12754178832664498</v>
      </c>
      <c r="SW4" s="3">
        <f t="shared" ca="1" si="16"/>
        <v>6.4470550630339754E-2</v>
      </c>
      <c r="SX4" s="3">
        <f t="shared" ca="1" si="16"/>
        <v>0.24322699139038928</v>
      </c>
      <c r="SY4" s="3">
        <f t="shared" ca="1" si="16"/>
        <v>0.24363075427677111</v>
      </c>
      <c r="SZ4" s="3">
        <f t="shared" ca="1" si="16"/>
        <v>-0.16680280200437797</v>
      </c>
      <c r="TA4" s="3">
        <f t="shared" ca="1" si="16"/>
        <v>5.9314959681151226E-2</v>
      </c>
      <c r="TB4" s="3">
        <f t="shared" ca="1" si="16"/>
        <v>-2.3818111595713939E-2</v>
      </c>
      <c r="TC4" s="3">
        <f t="shared" ca="1" si="16"/>
        <v>0.11757297889104051</v>
      </c>
      <c r="TD4" s="3">
        <f t="shared" ca="1" si="16"/>
        <v>7.8553538602572068E-2</v>
      </c>
      <c r="TE4" s="3">
        <f t="shared" ca="1" si="16"/>
        <v>-5.3302938342534509E-3</v>
      </c>
      <c r="TF4" s="3">
        <f t="shared" ca="1" si="16"/>
        <v>0.19395486974822423</v>
      </c>
      <c r="TG4" s="3">
        <f t="shared" ca="1" si="16"/>
        <v>-0.13934885243469097</v>
      </c>
      <c r="TH4" s="3">
        <f t="shared" ca="1" si="16"/>
        <v>0.25309919303670175</v>
      </c>
      <c r="TI4" s="3">
        <f t="shared" ca="1" si="16"/>
        <v>0.30993090583099919</v>
      </c>
      <c r="TJ4" s="3">
        <f t="shared" ca="1" si="16"/>
        <v>-5.2187648079659421E-2</v>
      </c>
      <c r="TK4" s="3">
        <f t="shared" ca="1" si="16"/>
        <v>0.10233872885204753</v>
      </c>
      <c r="TL4" s="3">
        <f t="shared" ca="1" si="16"/>
        <v>-0.13614598968173519</v>
      </c>
      <c r="TM4" s="3">
        <f t="shared" ca="1" si="16"/>
        <v>-8.1360199850686002E-2</v>
      </c>
      <c r="TN4" s="3">
        <f t="shared" ca="1" si="16"/>
        <v>8.9482084063593925E-2</v>
      </c>
      <c r="TO4" s="3">
        <f t="shared" ca="1" si="16"/>
        <v>-2.1261006620565723E-2</v>
      </c>
      <c r="TP4" s="3">
        <f t="shared" ca="1" si="16"/>
        <v>6.1125321056147638E-3</v>
      </c>
      <c r="TQ4" s="3">
        <f t="shared" ca="1" si="16"/>
        <v>3.6105680960905155E-2</v>
      </c>
      <c r="TR4" s="3">
        <f t="shared" ca="1" si="16"/>
        <v>-3.831745612980457E-2</v>
      </c>
      <c r="TS4" s="3">
        <f t="shared" ca="1" si="16"/>
        <v>5.2680598014445204E-3</v>
      </c>
      <c r="TT4" s="3">
        <f t="shared" ca="1" si="16"/>
        <v>0.17909920734135143</v>
      </c>
      <c r="TU4" s="3">
        <f t="shared" ca="1" si="16"/>
        <v>-0.16028621527544434</v>
      </c>
      <c r="TV4" s="3">
        <f t="shared" ca="1" si="16"/>
        <v>0.11299204610849793</v>
      </c>
      <c r="TW4" s="3">
        <f t="shared" ca="1" si="16"/>
        <v>5.7480855801681399E-2</v>
      </c>
      <c r="TX4" s="3">
        <f t="shared" ca="1" si="16"/>
        <v>-0.1036057389779463</v>
      </c>
      <c r="TY4" s="3">
        <f t="shared" ca="1" si="16"/>
        <v>0.11315311604056999</v>
      </c>
      <c r="TZ4" s="3">
        <f t="shared" ca="1" si="16"/>
        <v>0.18873068607599658</v>
      </c>
      <c r="UA4" s="3">
        <f t="shared" ca="1" si="16"/>
        <v>-5.8767589631356754E-2</v>
      </c>
      <c r="UB4" s="3">
        <f t="shared" ca="1" si="16"/>
        <v>-5.9597045656413355E-3</v>
      </c>
      <c r="UC4" s="3">
        <f t="shared" ca="1" si="16"/>
        <v>0.39648466092468193</v>
      </c>
      <c r="UD4" s="3">
        <f t="shared" ca="1" si="16"/>
        <v>5.144526301328612E-2</v>
      </c>
      <c r="UE4" s="3">
        <f t="shared" ca="1" si="16"/>
        <v>0.36780160169093118</v>
      </c>
      <c r="UF4" s="3">
        <f t="shared" ca="1" si="16"/>
        <v>-2.2034878433682487E-2</v>
      </c>
      <c r="UG4" s="3">
        <f t="shared" ca="1" si="16"/>
        <v>-7.8798030102586444E-2</v>
      </c>
      <c r="UH4" s="3">
        <f t="shared" ca="1" si="16"/>
        <v>0.32654462130319695</v>
      </c>
      <c r="UI4" s="3">
        <f t="shared" ca="1" si="16"/>
        <v>-0.1317186659281056</v>
      </c>
      <c r="UJ4" s="3">
        <f t="shared" ca="1" si="16"/>
        <v>0.19815962780958313</v>
      </c>
      <c r="UK4" s="3">
        <f t="shared" ca="1" si="16"/>
        <v>-0.10838708936926346</v>
      </c>
      <c r="UL4" s="3">
        <f t="shared" ca="1" si="16"/>
        <v>0.14562738639779688</v>
      </c>
      <c r="UM4" s="3">
        <f t="shared" ca="1" si="16"/>
        <v>0.18465597879685075</v>
      </c>
      <c r="UN4" s="3">
        <f t="shared" ca="1" si="16"/>
        <v>0.11536818010479175</v>
      </c>
      <c r="UO4" s="3">
        <f t="shared" ca="1" si="16"/>
        <v>0.25421481357014702</v>
      </c>
      <c r="UP4" s="3">
        <f t="shared" ca="1" si="16"/>
        <v>-4.3319725487653185E-2</v>
      </c>
      <c r="UQ4" s="3">
        <f t="shared" ca="1" si="16"/>
        <v>0.16578121274390994</v>
      </c>
      <c r="UR4" s="3">
        <f t="shared" ca="1" si="16"/>
        <v>0.14211399333119379</v>
      </c>
      <c r="US4" s="3">
        <f t="shared" ca="1" si="16"/>
        <v>1.877446889189429E-2</v>
      </c>
      <c r="UT4" s="3">
        <f t="shared" ca="1" si="16"/>
        <v>-1.8004098153122969E-2</v>
      </c>
      <c r="UU4" s="3">
        <f t="shared" ca="1" si="16"/>
        <v>2.2844598917861281E-2</v>
      </c>
      <c r="UV4" s="3">
        <f t="shared" ca="1" si="16"/>
        <v>-0.1018512116853182</v>
      </c>
      <c r="UW4" s="3">
        <f t="shared" ca="1" si="16"/>
        <v>2.6606863697572588E-2</v>
      </c>
      <c r="UX4" s="3">
        <f t="shared" ca="1" si="16"/>
        <v>0.11326245310094547</v>
      </c>
      <c r="UY4" s="3">
        <f t="shared" ca="1" si="16"/>
        <v>0.23482509128855616</v>
      </c>
      <c r="UZ4" s="3">
        <f t="shared" ca="1" si="16"/>
        <v>0.12572191153129078</v>
      </c>
      <c r="VA4" s="3">
        <f t="shared" ca="1" si="16"/>
        <v>-3.3394328199329082E-2</v>
      </c>
      <c r="VB4" s="3">
        <f t="shared" ca="1" si="16"/>
        <v>-3.4342527585615207E-2</v>
      </c>
      <c r="VC4" s="3">
        <f t="shared" ca="1" si="16"/>
        <v>0.10632352269303429</v>
      </c>
      <c r="VD4" s="3">
        <f t="shared" ca="1" si="16"/>
        <v>1.7479905866083105E-2</v>
      </c>
      <c r="VE4" s="3">
        <f t="shared" ca="1" si="8"/>
        <v>0.25487248271251473</v>
      </c>
      <c r="VF4" s="3">
        <f t="shared" ca="1" si="9"/>
        <v>-0.20083707591176808</v>
      </c>
      <c r="VG4" s="3">
        <f t="shared" ca="1" si="9"/>
        <v>0.22184041280038796</v>
      </c>
      <c r="VH4" s="3">
        <f t="shared" ca="1" si="9"/>
        <v>-4.784332802844167E-2</v>
      </c>
      <c r="VI4" s="3">
        <f t="shared" ca="1" si="9"/>
        <v>1.6395921437812613E-2</v>
      </c>
      <c r="VJ4" s="3">
        <f t="shared" ca="1" si="9"/>
        <v>7.6812736152943567E-2</v>
      </c>
      <c r="VK4" s="3">
        <f t="shared" ca="1" si="9"/>
        <v>5.4796513058389673E-2</v>
      </c>
      <c r="VL4" s="3">
        <f t="shared" ca="1" si="9"/>
        <v>0.190361856581234</v>
      </c>
      <c r="VM4" s="3">
        <f t="shared" ca="1" si="9"/>
        <v>0.33534339445127842</v>
      </c>
      <c r="VN4" s="3">
        <f t="shared" ca="1" si="9"/>
        <v>3.6912389105767371E-2</v>
      </c>
      <c r="VO4" s="3">
        <f t="shared" ca="1" si="9"/>
        <v>0.10559386705778351</v>
      </c>
      <c r="VP4" s="3">
        <f t="shared" ca="1" si="9"/>
        <v>-3.6642532338003686E-2</v>
      </c>
      <c r="VQ4" s="3">
        <f t="shared" ca="1" si="9"/>
        <v>-0.14682521688333544</v>
      </c>
      <c r="VR4" s="3">
        <f t="shared" ca="1" si="9"/>
        <v>-0.32561157463520118</v>
      </c>
      <c r="VS4" s="3">
        <f t="shared" ca="1" si="9"/>
        <v>0.20432578998869272</v>
      </c>
      <c r="VT4" s="3">
        <f t="shared" ca="1" si="9"/>
        <v>3.0020949135853799E-2</v>
      </c>
      <c r="VU4" s="3">
        <f t="shared" ca="1" si="9"/>
        <v>-0.10735195350842809</v>
      </c>
      <c r="VV4" s="3">
        <f t="shared" ca="1" si="9"/>
        <v>2.5457882934937684E-2</v>
      </c>
      <c r="VW4" s="3">
        <f t="shared" ca="1" si="9"/>
        <v>6.3585162594229222E-3</v>
      </c>
      <c r="VX4" s="3">
        <f t="shared" ca="1" si="9"/>
        <v>0.1359293641805574</v>
      </c>
      <c r="VY4" s="3">
        <f t="shared" ca="1" si="9"/>
        <v>7.8125827758066535E-2</v>
      </c>
      <c r="VZ4" s="3">
        <f t="shared" ca="1" si="9"/>
        <v>-0.13768725349225125</v>
      </c>
      <c r="WA4" s="3">
        <f t="shared" ca="1" si="9"/>
        <v>8.6844471291483233E-2</v>
      </c>
      <c r="WB4" s="3">
        <f t="shared" ca="1" si="9"/>
        <v>-0.10657089098616877</v>
      </c>
      <c r="WC4" s="3">
        <f t="shared" ca="1" si="9"/>
        <v>-0.10134380089819821</v>
      </c>
      <c r="WD4" s="3">
        <f t="shared" ca="1" si="9"/>
        <v>-8.3092349987246142E-2</v>
      </c>
      <c r="WE4" s="3">
        <f t="shared" ca="1" si="9"/>
        <v>0.12011613681851473</v>
      </c>
      <c r="WF4" s="3">
        <f t="shared" ca="1" si="9"/>
        <v>0.11695228670188373</v>
      </c>
      <c r="WG4" s="3">
        <f t="shared" ca="1" si="9"/>
        <v>-0.10936787110650807</v>
      </c>
      <c r="WH4" s="3">
        <f t="shared" ca="1" si="9"/>
        <v>0.14046723324879851</v>
      </c>
      <c r="WI4" s="3">
        <f t="shared" ca="1" si="9"/>
        <v>0.12914998677175243</v>
      </c>
      <c r="WJ4" s="3">
        <f t="shared" ca="1" si="9"/>
        <v>0.13089829098679479</v>
      </c>
      <c r="WK4" s="3">
        <f t="shared" ca="1" si="9"/>
        <v>6.3879936193226475E-2</v>
      </c>
      <c r="WL4" s="3">
        <f t="shared" ca="1" si="9"/>
        <v>-6.2960733461127752E-2</v>
      </c>
      <c r="WM4" s="3">
        <f t="shared" ca="1" si="9"/>
        <v>-2.8077582129711787E-2</v>
      </c>
      <c r="WN4" s="3">
        <f t="shared" ca="1" si="9"/>
        <v>-0.16406257166509941</v>
      </c>
      <c r="WO4" s="3">
        <f t="shared" ca="1" si="9"/>
        <v>-5.6617644330482969E-2</v>
      </c>
      <c r="WP4" s="3">
        <f t="shared" ca="1" si="9"/>
        <v>0.13594642719450084</v>
      </c>
      <c r="WQ4" s="3">
        <f t="shared" ca="1" si="9"/>
        <v>-1.5159497386269608E-3</v>
      </c>
      <c r="WR4" s="3">
        <f t="shared" ca="1" si="9"/>
        <v>0.11715367834099166</v>
      </c>
      <c r="WS4" s="3">
        <f t="shared" ca="1" si="9"/>
        <v>3.8036038387132987E-2</v>
      </c>
      <c r="WT4" s="3">
        <f t="shared" ca="1" si="9"/>
        <v>0.12179303961618541</v>
      </c>
      <c r="WU4" s="3">
        <f t="shared" ca="1" si="9"/>
        <v>9.0916632588676105E-2</v>
      </c>
      <c r="WV4" s="3">
        <f t="shared" ca="1" si="9"/>
        <v>0.13088134473925039</v>
      </c>
      <c r="WW4" s="3">
        <f t="shared" ca="1" si="9"/>
        <v>0.19855771549136403</v>
      </c>
      <c r="WX4" s="3">
        <f t="shared" ca="1" si="9"/>
        <v>0.27717182733206525</v>
      </c>
      <c r="WY4" s="3">
        <f t="shared" ca="1" si="9"/>
        <v>7.9844215531384571E-3</v>
      </c>
      <c r="WZ4" s="3">
        <f t="shared" ca="1" si="9"/>
        <v>0.13010570426770374</v>
      </c>
      <c r="XA4" s="3">
        <f t="shared" ca="1" si="9"/>
        <v>8.1216935144372088E-2</v>
      </c>
      <c r="XB4" s="3">
        <f t="shared" ca="1" si="9"/>
        <v>9.5761427910097466E-2</v>
      </c>
      <c r="XC4" s="3">
        <f t="shared" ca="1" si="9"/>
        <v>0.32830226057974471</v>
      </c>
      <c r="XD4" s="3">
        <f t="shared" ca="1" si="9"/>
        <v>5.9720192124878904E-3</v>
      </c>
      <c r="XE4" s="3">
        <f t="shared" ca="1" si="9"/>
        <v>0.16250580668557613</v>
      </c>
      <c r="XF4" s="3">
        <f t="shared" ca="1" si="9"/>
        <v>7.5898271677355217E-2</v>
      </c>
      <c r="XG4" s="3">
        <f t="shared" ca="1" si="9"/>
        <v>1.5340651745374953E-2</v>
      </c>
      <c r="XH4" s="3">
        <f t="shared" ca="1" si="9"/>
        <v>-1.6667973710545902E-2</v>
      </c>
      <c r="XI4" s="3">
        <f t="shared" ca="1" si="9"/>
        <v>9.5194954749658126E-2</v>
      </c>
      <c r="XJ4" s="3">
        <f t="shared" ca="1" si="9"/>
        <v>-2.8453476042191284E-2</v>
      </c>
      <c r="XK4" s="3">
        <f t="shared" ca="1" si="9"/>
        <v>-3.0089704796603972E-2</v>
      </c>
      <c r="XL4" s="3">
        <f t="shared" ca="1" si="9"/>
        <v>1.3614701677887364E-2</v>
      </c>
      <c r="XM4" s="3">
        <f t="shared" ca="1" si="9"/>
        <v>0.17017585754066555</v>
      </c>
      <c r="XN4" s="3">
        <f t="shared" ca="1" si="9"/>
        <v>3.8049893584392147E-2</v>
      </c>
      <c r="XO4" s="3">
        <f t="shared" ca="1" si="9"/>
        <v>-6.3253358454180453E-2</v>
      </c>
      <c r="XP4" s="3">
        <f t="shared" ca="1" si="9"/>
        <v>8.3554164351371515E-2</v>
      </c>
      <c r="XQ4" s="3">
        <f t="shared" ref="XQ4:ZZ8" ca="1" si="17">(NORMINV(RAND(),0.0571,($E$38/100)))</f>
        <v>-8.3830516232583682E-2</v>
      </c>
      <c r="XR4" s="3">
        <f t="shared" ca="1" si="17"/>
        <v>-7.1625926176959662E-2</v>
      </c>
      <c r="XS4" s="3">
        <f t="shared" ca="1" si="17"/>
        <v>0.251888465055227</v>
      </c>
      <c r="XT4" s="3">
        <f t="shared" ca="1" si="17"/>
        <v>8.1293865020684447E-2</v>
      </c>
      <c r="XU4" s="3">
        <f t="shared" ca="1" si="17"/>
        <v>4.4185117266827695E-2</v>
      </c>
      <c r="XV4" s="3">
        <f t="shared" ca="1" si="17"/>
        <v>0.18741368547185194</v>
      </c>
      <c r="XW4" s="3">
        <f t="shared" ca="1" si="17"/>
        <v>-0.15657790543642292</v>
      </c>
      <c r="XX4" s="3">
        <f t="shared" ca="1" si="17"/>
        <v>0.26569341722281919</v>
      </c>
      <c r="XY4" s="3">
        <f t="shared" ca="1" si="17"/>
        <v>2.9363144868501459E-3</v>
      </c>
      <c r="XZ4" s="3">
        <f t="shared" ca="1" si="17"/>
        <v>-4.1699314860659198E-2</v>
      </c>
      <c r="YA4" s="3">
        <f t="shared" ca="1" si="17"/>
        <v>0.17587981299871369</v>
      </c>
      <c r="YB4" s="3">
        <f t="shared" ca="1" si="17"/>
        <v>0.13918668028534625</v>
      </c>
      <c r="YC4" s="3">
        <f t="shared" ca="1" si="17"/>
        <v>-4.510168721134078E-2</v>
      </c>
      <c r="YD4" s="3">
        <f t="shared" ca="1" si="17"/>
        <v>-1.2095619964974338E-2</v>
      </c>
      <c r="YE4" s="3">
        <f t="shared" ca="1" si="17"/>
        <v>2.0694672103712106E-2</v>
      </c>
      <c r="YF4" s="3">
        <f t="shared" ca="1" si="17"/>
        <v>9.370163259835193E-2</v>
      </c>
      <c r="YG4" s="3">
        <f t="shared" ca="1" si="17"/>
        <v>-6.4383094591125761E-2</v>
      </c>
      <c r="YH4" s="3">
        <f t="shared" ca="1" si="17"/>
        <v>-5.616957150992169E-2</v>
      </c>
      <c r="YI4" s="3">
        <f t="shared" ca="1" si="17"/>
        <v>5.2576056470797786E-2</v>
      </c>
      <c r="YJ4" s="3">
        <f t="shared" ca="1" si="17"/>
        <v>0.19895621312767292</v>
      </c>
      <c r="YK4" s="3">
        <f t="shared" ca="1" si="17"/>
        <v>0.18238339960366856</v>
      </c>
      <c r="YL4" s="3">
        <f t="shared" ca="1" si="17"/>
        <v>-5.9122964819726717E-2</v>
      </c>
      <c r="YM4" s="3">
        <f t="shared" ca="1" si="17"/>
        <v>-5.9315694426453902E-4</v>
      </c>
      <c r="YN4" s="3">
        <f t="shared" ca="1" si="17"/>
        <v>5.2948926949570457E-3</v>
      </c>
      <c r="YO4" s="3">
        <f t="shared" ca="1" si="17"/>
        <v>0.14258419734923311</v>
      </c>
      <c r="YP4" s="3">
        <f t="shared" ca="1" si="17"/>
        <v>-8.1637427756757266E-2</v>
      </c>
      <c r="YQ4" s="3">
        <f t="shared" ca="1" si="17"/>
        <v>-3.0562363950761201E-2</v>
      </c>
      <c r="YR4" s="3">
        <f t="shared" ca="1" si="17"/>
        <v>-7.5610625800303824E-2</v>
      </c>
      <c r="YS4" s="3">
        <f t="shared" ca="1" si="17"/>
        <v>-4.2936125372407194E-2</v>
      </c>
      <c r="YT4" s="3">
        <f t="shared" ca="1" si="17"/>
        <v>0.19866171632739538</v>
      </c>
      <c r="YU4" s="3">
        <f t="shared" ca="1" si="17"/>
        <v>0.1073136863571086</v>
      </c>
      <c r="YV4" s="3">
        <f t="shared" ca="1" si="17"/>
        <v>0.12826184762531201</v>
      </c>
      <c r="YW4" s="3">
        <f t="shared" ca="1" si="17"/>
        <v>0.10733532646346353</v>
      </c>
      <c r="YX4" s="3">
        <f t="shared" ca="1" si="17"/>
        <v>8.669622105248545E-2</v>
      </c>
      <c r="YY4" s="3">
        <f t="shared" ca="1" si="17"/>
        <v>0.16952515840430521</v>
      </c>
      <c r="YZ4" s="3">
        <f t="shared" ca="1" si="17"/>
        <v>-4.5529495650936266E-2</v>
      </c>
      <c r="ZA4" s="3">
        <f t="shared" ca="1" si="17"/>
        <v>0.32715305062820105</v>
      </c>
      <c r="ZB4" s="3">
        <f t="shared" ca="1" si="17"/>
        <v>-6.0898992317885661E-2</v>
      </c>
      <c r="ZC4" s="3">
        <f t="shared" ca="1" si="17"/>
        <v>7.4281201976169497E-2</v>
      </c>
      <c r="ZD4" s="3">
        <f t="shared" ca="1" si="17"/>
        <v>7.0775009551153234E-2</v>
      </c>
      <c r="ZE4" s="3">
        <f t="shared" ca="1" si="17"/>
        <v>0.38322119988323911</v>
      </c>
      <c r="ZF4" s="3">
        <f t="shared" ca="1" si="17"/>
        <v>0.17619482765321354</v>
      </c>
      <c r="ZG4" s="3">
        <f t="shared" ca="1" si="17"/>
        <v>6.593786817912714E-2</v>
      </c>
      <c r="ZH4" s="3">
        <f t="shared" ca="1" si="17"/>
        <v>-6.1097289378492625E-2</v>
      </c>
      <c r="ZI4" s="3">
        <f t="shared" ca="1" si="17"/>
        <v>0.14005567447336253</v>
      </c>
      <c r="ZJ4" s="3">
        <f t="shared" ca="1" si="17"/>
        <v>1.0266020292798182E-2</v>
      </c>
      <c r="ZK4" s="3">
        <f t="shared" ca="1" si="17"/>
        <v>-6.9617405909080957E-2</v>
      </c>
      <c r="ZL4" s="3">
        <f t="shared" ca="1" si="17"/>
        <v>-8.3247774446200504E-2</v>
      </c>
      <c r="ZM4" s="3">
        <f t="shared" ca="1" si="17"/>
        <v>3.7457560032333248E-2</v>
      </c>
      <c r="ZN4" s="3">
        <f t="shared" ca="1" si="17"/>
        <v>0.14038023602674049</v>
      </c>
      <c r="ZO4" s="3">
        <f t="shared" ca="1" si="17"/>
        <v>8.7123479997661818E-4</v>
      </c>
      <c r="ZP4" s="3">
        <f t="shared" ca="1" si="17"/>
        <v>3.6816682047358613E-2</v>
      </c>
      <c r="ZQ4" s="3">
        <f t="shared" ca="1" si="17"/>
        <v>8.4089916101543746E-2</v>
      </c>
      <c r="ZR4" s="3">
        <f t="shared" ca="1" si="17"/>
        <v>-5.8166401508923715E-2</v>
      </c>
      <c r="ZS4" s="3">
        <f t="shared" ca="1" si="17"/>
        <v>0.26319391176638307</v>
      </c>
      <c r="ZT4" s="3">
        <f t="shared" ca="1" si="17"/>
        <v>8.7062119164895632E-3</v>
      </c>
      <c r="ZU4" s="3">
        <f t="shared" ca="1" si="17"/>
        <v>7.7425851688798716E-2</v>
      </c>
      <c r="ZV4" s="3">
        <f t="shared" ca="1" si="17"/>
        <v>-5.9435244852424907E-3</v>
      </c>
      <c r="ZW4" s="3">
        <f t="shared" ca="1" si="17"/>
        <v>-0.11721969316102733</v>
      </c>
      <c r="ZX4" s="3">
        <f t="shared" ca="1" si="17"/>
        <v>0.26125950066617498</v>
      </c>
      <c r="ZY4" s="3">
        <f t="shared" ca="1" si="17"/>
        <v>-5.1496969050019659E-2</v>
      </c>
      <c r="ZZ4" s="3">
        <f t="shared" ca="1" si="17"/>
        <v>0.18952109309714776</v>
      </c>
    </row>
    <row r="5" spans="1:702" x14ac:dyDescent="0.25">
      <c r="A5" s="3">
        <f t="shared" ca="1" si="11"/>
        <v>8.1478727875347212E-2</v>
      </c>
      <c r="B5" s="3">
        <f t="shared" ca="1" si="12"/>
        <v>4.3968507579832297E-2</v>
      </c>
      <c r="C5" s="3">
        <f t="shared" ca="1" si="12"/>
        <v>8.324567935538095E-2</v>
      </c>
      <c r="D5" s="3">
        <f t="shared" ca="1" si="12"/>
        <v>4.1666190814323066E-2</v>
      </c>
      <c r="E5" s="3">
        <f t="shared" ca="1" si="12"/>
        <v>0.24679304164958676</v>
      </c>
      <c r="F5" s="3">
        <f t="shared" ca="1" si="12"/>
        <v>0.11636305837508411</v>
      </c>
      <c r="G5" s="3">
        <f t="shared" ca="1" si="12"/>
        <v>1.7748946008995244E-2</v>
      </c>
      <c r="H5" s="3">
        <f t="shared" ca="1" si="12"/>
        <v>0.23858533677555643</v>
      </c>
      <c r="I5" s="3">
        <f t="shared" ca="1" si="12"/>
        <v>5.1220368846859182E-3</v>
      </c>
      <c r="J5" s="3">
        <f t="shared" ca="1" si="12"/>
        <v>-3.5166162329138759E-2</v>
      </c>
      <c r="K5" s="3">
        <f t="shared" ca="1" si="12"/>
        <v>-1.8443442389393272E-2</v>
      </c>
      <c r="L5" s="3">
        <f t="shared" ca="1" si="12"/>
        <v>4.8542917644000233E-2</v>
      </c>
      <c r="M5" s="3">
        <f t="shared" ca="1" si="12"/>
        <v>0.27268749746910487</v>
      </c>
      <c r="N5" s="3">
        <f t="shared" ca="1" si="12"/>
        <v>3.935324026972456E-3</v>
      </c>
      <c r="O5" s="3">
        <f t="shared" ca="1" si="12"/>
        <v>4.5570600327272434E-2</v>
      </c>
      <c r="P5" s="3">
        <f t="shared" ca="1" si="12"/>
        <v>1.4969424096183334E-2</v>
      </c>
      <c r="Q5" s="3">
        <f t="shared" ca="1" si="12"/>
        <v>6.9302414913575111E-2</v>
      </c>
      <c r="R5" s="3">
        <f t="shared" ca="1" si="12"/>
        <v>4.3251326084839621E-2</v>
      </c>
      <c r="S5" s="3">
        <f t="shared" ca="1" si="12"/>
        <v>-8.877813949941403E-2</v>
      </c>
      <c r="T5" s="3">
        <f t="shared" ca="1" si="12"/>
        <v>-9.8621728545712037E-2</v>
      </c>
      <c r="U5" s="3">
        <f t="shared" ca="1" si="12"/>
        <v>0.10173813674544367</v>
      </c>
      <c r="V5" s="3">
        <f t="shared" ca="1" si="12"/>
        <v>2.3239782004586138E-2</v>
      </c>
      <c r="W5" s="3">
        <f t="shared" ca="1" si="12"/>
        <v>-4.3216113056574607E-4</v>
      </c>
      <c r="X5" s="3">
        <f t="shared" ca="1" si="12"/>
        <v>6.089982128411818E-2</v>
      </c>
      <c r="Y5" s="3">
        <f t="shared" ca="1" si="12"/>
        <v>-0.16877466664352353</v>
      </c>
      <c r="Z5" s="3">
        <f t="shared" ca="1" si="12"/>
        <v>3.4079496391137228E-2</v>
      </c>
      <c r="AA5" s="3">
        <f t="shared" ca="1" si="12"/>
        <v>7.3834076253762662E-2</v>
      </c>
      <c r="AB5" s="3">
        <f t="shared" ca="1" si="12"/>
        <v>0.22131373519598369</v>
      </c>
      <c r="AC5" s="3">
        <f t="shared" ca="1" si="12"/>
        <v>0.18498953966854081</v>
      </c>
      <c r="AD5" s="3">
        <f t="shared" ca="1" si="12"/>
        <v>6.9642586383095645E-2</v>
      </c>
      <c r="AE5" s="3">
        <f t="shared" ca="1" si="12"/>
        <v>-0.18917521942332166</v>
      </c>
      <c r="AF5" s="3">
        <f t="shared" ca="1" si="12"/>
        <v>0.17182390788582796</v>
      </c>
      <c r="AG5" s="3">
        <f t="shared" ca="1" si="12"/>
        <v>8.6198878138320723E-2</v>
      </c>
      <c r="AH5" s="3">
        <f t="shared" ca="1" si="12"/>
        <v>0.15634112782708082</v>
      </c>
      <c r="AI5" s="3">
        <f t="shared" ca="1" si="12"/>
        <v>-6.3499268319200483E-2</v>
      </c>
      <c r="AJ5" s="3">
        <f t="shared" ca="1" si="12"/>
        <v>-3.2074074275442899E-2</v>
      </c>
      <c r="AK5" s="3">
        <f t="shared" ca="1" si="12"/>
        <v>-0.11413502301025884</v>
      </c>
      <c r="AL5" s="3">
        <f t="shared" ca="1" si="12"/>
        <v>4.197185251647291E-2</v>
      </c>
      <c r="AM5" s="3">
        <f t="shared" ca="1" si="12"/>
        <v>7.5119801215270524E-2</v>
      </c>
      <c r="AN5" s="3">
        <f t="shared" ca="1" si="12"/>
        <v>7.884402513470079E-2</v>
      </c>
      <c r="AO5" s="3">
        <f t="shared" ca="1" si="12"/>
        <v>2.4808681554666111E-2</v>
      </c>
      <c r="AP5" s="3">
        <f t="shared" ca="1" si="12"/>
        <v>2.4862151908971133E-2</v>
      </c>
      <c r="AQ5" s="3">
        <f t="shared" ca="1" si="12"/>
        <v>0.27682995095535307</v>
      </c>
      <c r="AR5" s="3">
        <f t="shared" ca="1" si="12"/>
        <v>-3.6881114319775046E-2</v>
      </c>
      <c r="AS5" s="3">
        <f t="shared" ca="1" si="12"/>
        <v>7.7001886402476363E-3</v>
      </c>
      <c r="AT5" s="3">
        <f t="shared" ca="1" si="12"/>
        <v>7.1643977569580505E-2</v>
      </c>
      <c r="AU5" s="3">
        <f t="shared" ca="1" si="12"/>
        <v>0.16432511493932267</v>
      </c>
      <c r="AV5" s="3">
        <f t="shared" ca="1" si="12"/>
        <v>6.4318362125572182E-2</v>
      </c>
      <c r="AW5" s="3">
        <f t="shared" ca="1" si="12"/>
        <v>6.4803863216220461E-2</v>
      </c>
      <c r="AX5" s="3">
        <f t="shared" ca="1" si="12"/>
        <v>-7.6941110712125463E-2</v>
      </c>
      <c r="AY5" s="3">
        <f t="shared" ca="1" si="12"/>
        <v>0.22355242597992253</v>
      </c>
      <c r="AZ5" s="3">
        <f t="shared" ca="1" si="12"/>
        <v>5.4999362218266311E-2</v>
      </c>
      <c r="BA5" s="3">
        <f t="shared" ca="1" si="12"/>
        <v>0.10447838128911327</v>
      </c>
      <c r="BB5" s="3">
        <f t="shared" ca="1" si="12"/>
        <v>-0.18706543581693741</v>
      </c>
      <c r="BC5" s="3">
        <f t="shared" ca="1" si="12"/>
        <v>4.0354148866618408E-2</v>
      </c>
      <c r="BD5" s="3">
        <f t="shared" ca="1" si="12"/>
        <v>6.261055188468595E-2</v>
      </c>
      <c r="BE5" s="3">
        <f t="shared" ca="1" si="12"/>
        <v>-5.4395327257454676E-2</v>
      </c>
      <c r="BF5" s="3">
        <f t="shared" ca="1" si="12"/>
        <v>7.295943256159898E-2</v>
      </c>
      <c r="BG5" s="3">
        <f t="shared" ca="1" si="12"/>
        <v>9.9781330799619608E-2</v>
      </c>
      <c r="BH5" s="3">
        <f t="shared" ca="1" si="12"/>
        <v>1.963560000436624E-2</v>
      </c>
      <c r="BI5" s="3">
        <f t="shared" ca="1" si="12"/>
        <v>-0.12621617564800308</v>
      </c>
      <c r="BJ5" s="3">
        <f t="shared" ca="1" si="12"/>
        <v>-4.8905456582084519E-2</v>
      </c>
      <c r="BK5" s="3">
        <f t="shared" ca="1" si="12"/>
        <v>7.455915485104013E-2</v>
      </c>
      <c r="BL5" s="3">
        <f t="shared" ca="1" si="12"/>
        <v>0.1383698460604274</v>
      </c>
      <c r="BM5" s="3">
        <f t="shared" ca="1" si="12"/>
        <v>0.14355498549747525</v>
      </c>
      <c r="BN5" s="3">
        <f t="shared" ref="BN5:DY15" ca="1" si="18">(NORMINV(RAND(),0.0571,($E$38/100)))</f>
        <v>0.1160517285160001</v>
      </c>
      <c r="BO5" s="3">
        <f t="shared" ca="1" si="18"/>
        <v>0.22036539770882285</v>
      </c>
      <c r="BP5" s="3">
        <f t="shared" ca="1" si="18"/>
        <v>0.14404825355489548</v>
      </c>
      <c r="BQ5" s="3">
        <f t="shared" ca="1" si="18"/>
        <v>-1.3906296380000543E-2</v>
      </c>
      <c r="BR5" s="3">
        <f t="shared" ca="1" si="18"/>
        <v>-4.0604382972726089E-2</v>
      </c>
      <c r="BS5" s="3">
        <f t="shared" ca="1" si="18"/>
        <v>4.7018945208467992E-2</v>
      </c>
      <c r="BT5" s="3">
        <f t="shared" ca="1" si="18"/>
        <v>-2.3510688313348585E-2</v>
      </c>
      <c r="BU5" s="3">
        <f t="shared" ca="1" si="18"/>
        <v>2.5115627602249675E-2</v>
      </c>
      <c r="BV5" s="3">
        <f t="shared" ca="1" si="18"/>
        <v>0.1887191309596854</v>
      </c>
      <c r="BW5" s="3">
        <f t="shared" ca="1" si="18"/>
        <v>6.3731824300416948E-3</v>
      </c>
      <c r="BX5" s="3">
        <f t="shared" ca="1" si="18"/>
        <v>9.8107610901227743E-2</v>
      </c>
      <c r="BY5" s="3">
        <f t="shared" ca="1" si="18"/>
        <v>0.20770038462257534</v>
      </c>
      <c r="BZ5" s="3">
        <f t="shared" ca="1" si="18"/>
        <v>-0.12128491147367752</v>
      </c>
      <c r="CA5" s="3">
        <f t="shared" ca="1" si="18"/>
        <v>0.17346691254191393</v>
      </c>
      <c r="CB5" s="3">
        <f t="shared" ca="1" si="18"/>
        <v>-6.1932474807628007E-2</v>
      </c>
      <c r="CC5" s="3">
        <f t="shared" ca="1" si="18"/>
        <v>2.764927852772112E-2</v>
      </c>
      <c r="CD5" s="3">
        <f t="shared" ca="1" si="18"/>
        <v>-0.24703767696343126</v>
      </c>
      <c r="CE5" s="3">
        <f t="shared" ca="1" si="18"/>
        <v>-1.0124269131766478E-2</v>
      </c>
      <c r="CF5" s="3">
        <f t="shared" ca="1" si="18"/>
        <v>-7.2122545883462216E-2</v>
      </c>
      <c r="CG5" s="3">
        <f t="shared" ca="1" si="18"/>
        <v>0.19326838940491425</v>
      </c>
      <c r="CH5" s="3">
        <f t="shared" ca="1" si="18"/>
        <v>0.13911569302130911</v>
      </c>
      <c r="CI5" s="3">
        <f t="shared" ca="1" si="18"/>
        <v>0.30151776503638023</v>
      </c>
      <c r="CJ5" s="3">
        <f t="shared" ca="1" si="18"/>
        <v>2.1349842580345196E-2</v>
      </c>
      <c r="CK5" s="3">
        <f t="shared" ca="1" si="18"/>
        <v>0.11402224879700978</v>
      </c>
      <c r="CL5" s="3">
        <f t="shared" ca="1" si="18"/>
        <v>-4.837912959364743E-2</v>
      </c>
      <c r="CM5" s="3">
        <f t="shared" ca="1" si="18"/>
        <v>-7.2866880789770563E-2</v>
      </c>
      <c r="CN5" s="3">
        <f t="shared" ca="1" si="18"/>
        <v>0.10199731659988073</v>
      </c>
      <c r="CO5" s="3">
        <f t="shared" ca="1" si="18"/>
        <v>-1.4972793055503142E-2</v>
      </c>
      <c r="CP5" s="3">
        <f t="shared" ca="1" si="18"/>
        <v>5.7908972978926124E-2</v>
      </c>
      <c r="CQ5" s="3">
        <f t="shared" ca="1" si="18"/>
        <v>4.8953515180344728E-2</v>
      </c>
      <c r="CR5" s="3">
        <f t="shared" ca="1" si="18"/>
        <v>8.9562557130921247E-2</v>
      </c>
      <c r="CS5" s="3">
        <f t="shared" ca="1" si="18"/>
        <v>7.533839097352435E-2</v>
      </c>
      <c r="CT5" s="3">
        <f t="shared" ca="1" si="18"/>
        <v>0.12693960976302299</v>
      </c>
      <c r="CU5" s="3">
        <f t="shared" ca="1" si="18"/>
        <v>9.2553108199263295E-2</v>
      </c>
      <c r="CV5" s="3">
        <f t="shared" ca="1" si="18"/>
        <v>3.5599700031858007E-2</v>
      </c>
      <c r="CW5" s="3">
        <f t="shared" ca="1" si="18"/>
        <v>-6.8517845599731578E-2</v>
      </c>
      <c r="CX5" s="3">
        <f t="shared" ca="1" si="18"/>
        <v>0.16134661585901966</v>
      </c>
      <c r="CY5" s="3">
        <f t="shared" ca="1" si="18"/>
        <v>0.14418692205570666</v>
      </c>
      <c r="CZ5" s="3">
        <f t="shared" ca="1" si="18"/>
        <v>0.19927818690469273</v>
      </c>
      <c r="DA5" s="3">
        <f t="shared" ca="1" si="18"/>
        <v>0.28316476432074739</v>
      </c>
      <c r="DB5" s="3">
        <f t="shared" ca="1" si="18"/>
        <v>-8.8096615821903881E-2</v>
      </c>
      <c r="DC5" s="3">
        <f t="shared" ca="1" si="18"/>
        <v>2.7232967447584949E-2</v>
      </c>
      <c r="DD5" s="3">
        <f t="shared" ca="1" si="18"/>
        <v>-0.10564370101406946</v>
      </c>
      <c r="DE5" s="3">
        <f t="shared" ca="1" si="18"/>
        <v>9.6668146320665838E-2</v>
      </c>
      <c r="DF5" s="3">
        <f t="shared" ca="1" si="18"/>
        <v>-5.511927516433858E-2</v>
      </c>
      <c r="DG5" s="3">
        <f t="shared" ca="1" si="18"/>
        <v>0.13588525762445058</v>
      </c>
      <c r="DH5" s="3">
        <f t="shared" ca="1" si="18"/>
        <v>-5.2208521142426412E-2</v>
      </c>
      <c r="DI5" s="3">
        <f t="shared" ca="1" si="18"/>
        <v>-0.12009349943388815</v>
      </c>
      <c r="DJ5" s="3">
        <f t="shared" ca="1" si="18"/>
        <v>0.1006588169914131</v>
      </c>
      <c r="DK5" s="3">
        <f t="shared" ca="1" si="18"/>
        <v>2.3740393085512623E-3</v>
      </c>
      <c r="DL5" s="3">
        <f t="shared" ca="1" si="18"/>
        <v>-0.21173613313399953</v>
      </c>
      <c r="DM5" s="3">
        <f t="shared" ca="1" si="18"/>
        <v>-3.2710546564830453E-2</v>
      </c>
      <c r="DN5" s="3">
        <f t="shared" ca="1" si="18"/>
        <v>0.25798024945352516</v>
      </c>
      <c r="DO5" s="3">
        <f t="shared" ca="1" si="18"/>
        <v>0.12035818330350451</v>
      </c>
      <c r="DP5" s="3">
        <f t="shared" ca="1" si="18"/>
        <v>-0.12784789728802443</v>
      </c>
      <c r="DQ5" s="3">
        <f t="shared" ca="1" si="18"/>
        <v>-2.6417611125012994E-3</v>
      </c>
      <c r="DR5" s="3">
        <f t="shared" ca="1" si="18"/>
        <v>5.5549658327364221E-2</v>
      </c>
      <c r="DS5" s="3">
        <f t="shared" ca="1" si="18"/>
        <v>0.16138730187181854</v>
      </c>
      <c r="DT5" s="3">
        <f t="shared" ca="1" si="18"/>
        <v>3.2365909307267265E-2</v>
      </c>
      <c r="DU5" s="3">
        <f t="shared" ca="1" si="18"/>
        <v>7.4627702727772874E-2</v>
      </c>
      <c r="DV5" s="3">
        <f t="shared" ca="1" si="18"/>
        <v>7.6538076340041797E-2</v>
      </c>
      <c r="DW5" s="3">
        <f t="shared" ca="1" si="18"/>
        <v>0.15169430014358543</v>
      </c>
      <c r="DX5" s="3">
        <f t="shared" ca="1" si="18"/>
        <v>-3.8657437254552465E-2</v>
      </c>
      <c r="DY5" s="3">
        <f t="shared" ca="1" si="18"/>
        <v>-6.0025209427401346E-2</v>
      </c>
      <c r="DZ5" s="3">
        <f t="shared" ca="1" si="13"/>
        <v>8.0384373623465177E-2</v>
      </c>
      <c r="EA5" s="3">
        <f t="shared" ca="1" si="13"/>
        <v>-2.1552212553262867E-2</v>
      </c>
      <c r="EB5" s="3">
        <f t="shared" ca="1" si="13"/>
        <v>0.20730996183104361</v>
      </c>
      <c r="EC5" s="3">
        <f t="shared" ca="1" si="13"/>
        <v>0.16912946946009016</v>
      </c>
      <c r="ED5" s="3">
        <f t="shared" ca="1" si="13"/>
        <v>0.18384091281921966</v>
      </c>
      <c r="EE5" s="3">
        <f t="shared" ca="1" si="13"/>
        <v>-8.4556130028926105E-2</v>
      </c>
      <c r="EF5" s="3">
        <f t="shared" ca="1" si="13"/>
        <v>-1.4117452146761203E-2</v>
      </c>
      <c r="EG5" s="3">
        <f t="shared" ca="1" si="13"/>
        <v>0.1319680300973366</v>
      </c>
      <c r="EH5" s="3">
        <f t="shared" ca="1" si="13"/>
        <v>-9.2613817038980598E-2</v>
      </c>
      <c r="EI5" s="3">
        <f t="shared" ca="1" si="13"/>
        <v>9.7237177730819468E-2</v>
      </c>
      <c r="EJ5" s="3">
        <f t="shared" ca="1" si="13"/>
        <v>-8.2871468101223936E-2</v>
      </c>
      <c r="EK5" s="3">
        <f t="shared" ca="1" si="13"/>
        <v>0.1559297551456143</v>
      </c>
      <c r="EL5" s="3">
        <f t="shared" ca="1" si="13"/>
        <v>5.5151791282600254E-2</v>
      </c>
      <c r="EM5" s="3">
        <f t="shared" ca="1" si="13"/>
        <v>9.2140088436092504E-2</v>
      </c>
      <c r="EN5" s="3">
        <f t="shared" ca="1" si="13"/>
        <v>8.4691066684680141E-3</v>
      </c>
      <c r="EO5" s="3">
        <f t="shared" ca="1" si="13"/>
        <v>4.4255277776296217E-2</v>
      </c>
      <c r="EP5" s="3">
        <f t="shared" ca="1" si="13"/>
        <v>-6.9241813898889878E-2</v>
      </c>
      <c r="EQ5" s="3">
        <f t="shared" ca="1" si="13"/>
        <v>0.16096604778162704</v>
      </c>
      <c r="ER5" s="3">
        <f t="shared" ca="1" si="13"/>
        <v>-4.2725654174396416E-2</v>
      </c>
      <c r="ES5" s="3">
        <f t="shared" ca="1" si="13"/>
        <v>0.12502545571405793</v>
      </c>
      <c r="ET5" s="3">
        <f t="shared" ca="1" si="13"/>
        <v>7.2127268647781906E-2</v>
      </c>
      <c r="EU5" s="3">
        <f t="shared" ca="1" si="13"/>
        <v>-0.10206081016950118</v>
      </c>
      <c r="EV5" s="3">
        <f t="shared" ca="1" si="13"/>
        <v>-9.1754160554127537E-2</v>
      </c>
      <c r="EW5" s="3">
        <f t="shared" ca="1" si="13"/>
        <v>0.20323566654588548</v>
      </c>
      <c r="EX5" s="3">
        <f t="shared" ca="1" si="13"/>
        <v>-1.1026647536994547E-2</v>
      </c>
      <c r="EY5" s="3">
        <f t="shared" ca="1" si="13"/>
        <v>6.58049818059743E-2</v>
      </c>
      <c r="EZ5" s="3">
        <f t="shared" ca="1" si="13"/>
        <v>-0.11625338389648847</v>
      </c>
      <c r="FA5" s="3">
        <f t="shared" ca="1" si="13"/>
        <v>7.3632763578026644E-2</v>
      </c>
      <c r="FB5" s="3">
        <f t="shared" ca="1" si="13"/>
        <v>0.29261783740568226</v>
      </c>
      <c r="FC5" s="3">
        <f t="shared" ca="1" si="13"/>
        <v>-2.1128065118062464E-2</v>
      </c>
      <c r="FD5" s="3">
        <f t="shared" ca="1" si="13"/>
        <v>-0.12538194547030518</v>
      </c>
      <c r="FE5" s="3">
        <f t="shared" ca="1" si="13"/>
        <v>0.16816081119426091</v>
      </c>
      <c r="FF5" s="3">
        <f t="shared" ca="1" si="13"/>
        <v>7.3359129845164656E-2</v>
      </c>
      <c r="FG5" s="3">
        <f t="shared" ca="1" si="13"/>
        <v>0.10928586209631759</v>
      </c>
      <c r="FH5" s="3">
        <f t="shared" ca="1" si="13"/>
        <v>0.30275003286593505</v>
      </c>
      <c r="FI5" s="3">
        <f t="shared" ca="1" si="13"/>
        <v>-5.7652502785060164E-2</v>
      </c>
      <c r="FJ5" s="3">
        <f t="shared" ca="1" si="13"/>
        <v>0.10046702071572314</v>
      </c>
      <c r="FK5" s="3">
        <f t="shared" ca="1" si="13"/>
        <v>0.24471269066115386</v>
      </c>
      <c r="FL5" s="3">
        <f t="shared" ca="1" si="13"/>
        <v>-5.8126282315339436E-2</v>
      </c>
      <c r="FM5" s="3">
        <f t="shared" ca="1" si="13"/>
        <v>0.14974702202462881</v>
      </c>
      <c r="FN5" s="3">
        <f t="shared" ca="1" si="13"/>
        <v>0.13103851331089511</v>
      </c>
      <c r="FO5" s="3">
        <f t="shared" ca="1" si="13"/>
        <v>-4.1574912632546729E-2</v>
      </c>
      <c r="FP5" s="3">
        <f t="shared" ca="1" si="13"/>
        <v>7.4430190306118429E-2</v>
      </c>
      <c r="FQ5" s="3">
        <f t="shared" ca="1" si="13"/>
        <v>9.0587773474314112E-2</v>
      </c>
      <c r="FR5" s="3">
        <f t="shared" ca="1" si="13"/>
        <v>4.1337255472458811E-2</v>
      </c>
      <c r="FS5" s="3">
        <f t="shared" ca="1" si="13"/>
        <v>6.9961807103926243E-2</v>
      </c>
      <c r="FT5" s="3">
        <f t="shared" ca="1" si="13"/>
        <v>5.67386750141263E-2</v>
      </c>
      <c r="FU5" s="3">
        <f t="shared" ca="1" si="13"/>
        <v>2.4165314126088348E-2</v>
      </c>
      <c r="FV5" s="3">
        <f t="shared" ca="1" si="13"/>
        <v>7.0783272684852239E-2</v>
      </c>
      <c r="FW5" s="3">
        <f t="shared" ca="1" si="13"/>
        <v>6.3167532762328296E-2</v>
      </c>
      <c r="FX5" s="3">
        <f t="shared" ca="1" si="13"/>
        <v>4.7486695808450288E-2</v>
      </c>
      <c r="FY5" s="3">
        <f t="shared" ca="1" si="13"/>
        <v>5.897439674342244E-2</v>
      </c>
      <c r="FZ5" s="3">
        <f t="shared" ca="1" si="13"/>
        <v>4.1287268573678537E-2</v>
      </c>
      <c r="GA5" s="3">
        <f t="shared" ca="1" si="13"/>
        <v>0.12971887292948242</v>
      </c>
      <c r="GB5" s="3">
        <f t="shared" ca="1" si="13"/>
        <v>0.16209093955256515</v>
      </c>
      <c r="GC5" s="3">
        <f t="shared" ca="1" si="13"/>
        <v>4.4936994678942611E-2</v>
      </c>
      <c r="GD5" s="3">
        <f t="shared" ca="1" si="13"/>
        <v>0.21499522385376219</v>
      </c>
      <c r="GE5" s="3">
        <f t="shared" ca="1" si="13"/>
        <v>6.4714375520291009E-2</v>
      </c>
      <c r="GF5" s="3">
        <f t="shared" ca="1" si="13"/>
        <v>0.10989736117818438</v>
      </c>
      <c r="GG5" s="3">
        <f t="shared" ca="1" si="13"/>
        <v>0.16969202734759717</v>
      </c>
      <c r="GH5" s="3">
        <f t="shared" ca="1" si="13"/>
        <v>-0.11108479088545407</v>
      </c>
      <c r="GI5" s="3">
        <f t="shared" ca="1" si="13"/>
        <v>0.14056708544433444</v>
      </c>
      <c r="GJ5" s="3">
        <f t="shared" ca="1" si="13"/>
        <v>-0.11694287645244909</v>
      </c>
      <c r="GK5" s="3">
        <f t="shared" ca="1" si="2"/>
        <v>0.11629841467880783</v>
      </c>
      <c r="GL5" s="3">
        <f t="shared" ref="GL5:IW9" ca="1" si="19">(NORMINV(RAND(),0.0571,($E$38/100)))</f>
        <v>0.11947391049912881</v>
      </c>
      <c r="GM5" s="3">
        <f t="shared" ca="1" si="19"/>
        <v>-6.864141403817027E-2</v>
      </c>
      <c r="GN5" s="3">
        <f t="shared" ca="1" si="19"/>
        <v>7.2931875384613959E-2</v>
      </c>
      <c r="GO5" s="3">
        <f t="shared" ca="1" si="19"/>
        <v>0.15040676617833271</v>
      </c>
      <c r="GP5" s="3">
        <f t="shared" ca="1" si="19"/>
        <v>0.14529003572871679</v>
      </c>
      <c r="GQ5" s="3">
        <f t="shared" ca="1" si="19"/>
        <v>-3.8736936445277842E-2</v>
      </c>
      <c r="GR5" s="3">
        <f t="shared" ca="1" si="19"/>
        <v>9.002770749895847E-2</v>
      </c>
      <c r="GS5" s="3">
        <f t="shared" ca="1" si="19"/>
        <v>5.7214926035904973E-2</v>
      </c>
      <c r="GT5" s="3">
        <f t="shared" ca="1" si="19"/>
        <v>0.16785619939090224</v>
      </c>
      <c r="GU5" s="3">
        <f t="shared" ca="1" si="19"/>
        <v>0.22316077825330571</v>
      </c>
      <c r="GV5" s="3">
        <f t="shared" ca="1" si="19"/>
        <v>0.11774845352838123</v>
      </c>
      <c r="GW5" s="3">
        <f t="shared" ca="1" si="19"/>
        <v>0.18729989642418893</v>
      </c>
      <c r="GX5" s="3">
        <f t="shared" ca="1" si="19"/>
        <v>1.474435456458837E-2</v>
      </c>
      <c r="GY5" s="3">
        <f t="shared" ca="1" si="19"/>
        <v>2.1528400387209393E-3</v>
      </c>
      <c r="GZ5" s="3">
        <f t="shared" ca="1" si="19"/>
        <v>0.13686914334200334</v>
      </c>
      <c r="HA5" s="3">
        <f t="shared" ca="1" si="19"/>
        <v>0.15812098031365718</v>
      </c>
      <c r="HB5" s="3">
        <f t="shared" ca="1" si="19"/>
        <v>5.1410914041105774E-2</v>
      </c>
      <c r="HC5" s="3">
        <f t="shared" ca="1" si="19"/>
        <v>0.11845528313793525</v>
      </c>
      <c r="HD5" s="3">
        <f t="shared" ca="1" si="19"/>
        <v>-1.3616051108782931E-2</v>
      </c>
      <c r="HE5" s="3">
        <f t="shared" ca="1" si="19"/>
        <v>0.25408672036200936</v>
      </c>
      <c r="HF5" s="3">
        <f t="shared" ca="1" si="19"/>
        <v>0.25954958152674773</v>
      </c>
      <c r="HG5" s="3">
        <f t="shared" ca="1" si="19"/>
        <v>0.20939071133353526</v>
      </c>
      <c r="HH5" s="3">
        <f t="shared" ca="1" si="19"/>
        <v>-0.10327652877862482</v>
      </c>
      <c r="HI5" s="3">
        <f t="shared" ca="1" si="19"/>
        <v>8.8918831519388342E-2</v>
      </c>
      <c r="HJ5" s="3">
        <f t="shared" ca="1" si="19"/>
        <v>-8.8381021773746363E-2</v>
      </c>
      <c r="HK5" s="3">
        <f t="shared" ca="1" si="19"/>
        <v>6.2161130884052625E-2</v>
      </c>
      <c r="HL5" s="3">
        <f t="shared" ca="1" si="19"/>
        <v>-5.4681258440568439E-2</v>
      </c>
      <c r="HM5" s="3">
        <f t="shared" ca="1" si="19"/>
        <v>0.28033734257960669</v>
      </c>
      <c r="HN5" s="3">
        <f t="shared" ca="1" si="19"/>
        <v>7.1779168858813219E-2</v>
      </c>
      <c r="HO5" s="3">
        <f t="shared" ca="1" si="19"/>
        <v>0.13417083311850392</v>
      </c>
      <c r="HP5" s="3">
        <f t="shared" ca="1" si="19"/>
        <v>-1.3473860788573544E-2</v>
      </c>
      <c r="HQ5" s="3">
        <f t="shared" ca="1" si="19"/>
        <v>-3.3799077771503483E-2</v>
      </c>
      <c r="HR5" s="3">
        <f t="shared" ca="1" si="19"/>
        <v>0.26611353122251358</v>
      </c>
      <c r="HS5" s="3">
        <f t="shared" ca="1" si="19"/>
        <v>1.163278670885793E-2</v>
      </c>
      <c r="HT5" s="3">
        <f t="shared" ca="1" si="19"/>
        <v>1.9068709601618584E-2</v>
      </c>
      <c r="HU5" s="3">
        <f t="shared" ca="1" si="19"/>
        <v>0.2043009535724038</v>
      </c>
      <c r="HV5" s="3">
        <f t="shared" ca="1" si="19"/>
        <v>-1.7397318174992737E-2</v>
      </c>
      <c r="HW5" s="3">
        <f t="shared" ca="1" si="19"/>
        <v>-1.1315808708394964E-2</v>
      </c>
      <c r="HX5" s="3">
        <f t="shared" ca="1" si="19"/>
        <v>-1.9895408951967064E-3</v>
      </c>
      <c r="HY5" s="3">
        <f t="shared" ca="1" si="19"/>
        <v>9.6465978441166583E-2</v>
      </c>
      <c r="HZ5" s="3">
        <f t="shared" ca="1" si="19"/>
        <v>0.1578160237648773</v>
      </c>
      <c r="IA5" s="3">
        <f t="shared" ca="1" si="19"/>
        <v>-1.4481470033533242E-2</v>
      </c>
      <c r="IB5" s="3">
        <f t="shared" ca="1" si="19"/>
        <v>-2.0906442109757423E-2</v>
      </c>
      <c r="IC5" s="3">
        <f t="shared" ca="1" si="19"/>
        <v>0.10611177444692189</v>
      </c>
      <c r="ID5" s="3">
        <f t="shared" ca="1" si="19"/>
        <v>0.11088202989047216</v>
      </c>
      <c r="IE5" s="3">
        <f t="shared" ca="1" si="19"/>
        <v>0.15536396916485973</v>
      </c>
      <c r="IF5" s="3">
        <f t="shared" ca="1" si="19"/>
        <v>0.13575645185893731</v>
      </c>
      <c r="IG5" s="3">
        <f t="shared" ca="1" si="19"/>
        <v>-9.4787978359209824E-3</v>
      </c>
      <c r="IH5" s="3">
        <f t="shared" ca="1" si="19"/>
        <v>0.16371628110410708</v>
      </c>
      <c r="II5" s="3">
        <f t="shared" ca="1" si="19"/>
        <v>0.1342050431306625</v>
      </c>
      <c r="IJ5" s="3">
        <f t="shared" ca="1" si="19"/>
        <v>-1.8743346896353749E-3</v>
      </c>
      <c r="IK5" s="3">
        <f t="shared" ca="1" si="19"/>
        <v>-0.13472893030447186</v>
      </c>
      <c r="IL5" s="3">
        <f t="shared" ca="1" si="19"/>
        <v>-0.14306018847972068</v>
      </c>
      <c r="IM5" s="3">
        <f t="shared" ca="1" si="19"/>
        <v>-0.12996676527494111</v>
      </c>
      <c r="IN5" s="3">
        <f t="shared" ca="1" si="19"/>
        <v>3.9520223357135606E-3</v>
      </c>
      <c r="IO5" s="3">
        <f t="shared" ca="1" si="19"/>
        <v>9.6525250566770249E-2</v>
      </c>
      <c r="IP5" s="3">
        <f t="shared" ca="1" si="19"/>
        <v>9.591556546028851E-2</v>
      </c>
      <c r="IQ5" s="3">
        <f t="shared" ca="1" si="19"/>
        <v>5.8708009491438513E-2</v>
      </c>
      <c r="IR5" s="3">
        <f t="shared" ca="1" si="19"/>
        <v>0.17770274188729696</v>
      </c>
      <c r="IS5" s="3">
        <f t="shared" ca="1" si="19"/>
        <v>-4.7934370065927934E-2</v>
      </c>
      <c r="IT5" s="3">
        <f t="shared" ca="1" si="19"/>
        <v>0.21763775796731616</v>
      </c>
      <c r="IU5" s="3">
        <f t="shared" ca="1" si="19"/>
        <v>4.7596336355941904E-2</v>
      </c>
      <c r="IV5" s="3">
        <f t="shared" ca="1" si="19"/>
        <v>0.12754281735143846</v>
      </c>
      <c r="IW5" s="3">
        <f t="shared" ca="1" si="19"/>
        <v>0.1011749925905209</v>
      </c>
      <c r="IX5" s="3">
        <f t="shared" ca="1" si="14"/>
        <v>-0.12605988152870207</v>
      </c>
      <c r="IY5" s="3">
        <f t="shared" ca="1" si="14"/>
        <v>-3.2845084304363462E-2</v>
      </c>
      <c r="IZ5" s="3">
        <f t="shared" ca="1" si="14"/>
        <v>2.9599955599029538E-2</v>
      </c>
      <c r="JA5" s="3">
        <f t="shared" ca="1" si="14"/>
        <v>3.7981671597656461E-2</v>
      </c>
      <c r="JB5" s="3">
        <f t="shared" ca="1" si="14"/>
        <v>-5.1907519574293653E-4</v>
      </c>
      <c r="JC5" s="3">
        <f t="shared" ca="1" si="14"/>
        <v>5.2097517465941962E-2</v>
      </c>
      <c r="JD5" s="3">
        <f t="shared" ca="1" si="14"/>
        <v>0.32805771284854068</v>
      </c>
      <c r="JE5" s="3">
        <f t="shared" ca="1" si="14"/>
        <v>0.17150092494844721</v>
      </c>
      <c r="JF5" s="3">
        <f t="shared" ca="1" si="14"/>
        <v>-0.20494635921953458</v>
      </c>
      <c r="JG5" s="3">
        <f t="shared" ca="1" si="14"/>
        <v>-7.1995245391458865E-2</v>
      </c>
      <c r="JH5" s="3">
        <f t="shared" ca="1" si="14"/>
        <v>0.20231178931149735</v>
      </c>
      <c r="JI5" s="3">
        <f t="shared" ca="1" si="14"/>
        <v>6.6098886955198666E-2</v>
      </c>
      <c r="JJ5" s="3">
        <f t="shared" ca="1" si="14"/>
        <v>-3.9858202365002759E-2</v>
      </c>
      <c r="JK5" s="3">
        <f t="shared" ca="1" si="14"/>
        <v>-7.5542022371463083E-2</v>
      </c>
      <c r="JL5" s="3">
        <f t="shared" ca="1" si="14"/>
        <v>0.11914153277891532</v>
      </c>
      <c r="JM5" s="3">
        <f t="shared" ca="1" si="14"/>
        <v>0.36009920528227629</v>
      </c>
      <c r="JN5" s="3">
        <f t="shared" ca="1" si="14"/>
        <v>0.1584863764885302</v>
      </c>
      <c r="JO5" s="3">
        <f t="shared" ca="1" si="14"/>
        <v>0.16431687291714869</v>
      </c>
      <c r="JP5" s="3">
        <f t="shared" ca="1" si="14"/>
        <v>8.1746835138189727E-2</v>
      </c>
      <c r="JQ5" s="3">
        <f t="shared" ca="1" si="14"/>
        <v>0.16733410714176516</v>
      </c>
      <c r="JR5" s="3">
        <f t="shared" ca="1" si="14"/>
        <v>0.10675756342543229</v>
      </c>
      <c r="JS5" s="3">
        <f t="shared" ca="1" si="14"/>
        <v>-1.8553117758246016E-2</v>
      </c>
      <c r="JT5" s="3">
        <f t="shared" ca="1" si="14"/>
        <v>0.16896736919307997</v>
      </c>
      <c r="JU5" s="3">
        <f t="shared" ca="1" si="14"/>
        <v>6.145980197607849E-3</v>
      </c>
      <c r="JV5" s="3">
        <f t="shared" ca="1" si="14"/>
        <v>0.12856724255323204</v>
      </c>
      <c r="JW5" s="3">
        <f t="shared" ca="1" si="14"/>
        <v>5.711542419279042E-3</v>
      </c>
      <c r="JX5" s="3">
        <f t="shared" ca="1" si="14"/>
        <v>-1.1026851209698679E-2</v>
      </c>
      <c r="JY5" s="3">
        <f t="shared" ca="1" si="14"/>
        <v>-0.2014079091509281</v>
      </c>
      <c r="JZ5" s="3">
        <f t="shared" ca="1" si="14"/>
        <v>0.12880408086589523</v>
      </c>
      <c r="KA5" s="3">
        <f t="shared" ca="1" si="14"/>
        <v>7.4023914276341252E-2</v>
      </c>
      <c r="KB5" s="3">
        <f t="shared" ca="1" si="14"/>
        <v>1.1048892361212051E-2</v>
      </c>
      <c r="KC5" s="3">
        <f t="shared" ca="1" si="14"/>
        <v>0.11832534981404605</v>
      </c>
      <c r="KD5" s="3">
        <f t="shared" ca="1" si="14"/>
        <v>5.420396852786119E-2</v>
      </c>
      <c r="KE5" s="3">
        <f t="shared" ca="1" si="14"/>
        <v>-5.5529530661279219E-3</v>
      </c>
      <c r="KF5" s="3">
        <f t="shared" ca="1" si="14"/>
        <v>-9.5143573065962495E-3</v>
      </c>
      <c r="KG5" s="3">
        <f t="shared" ca="1" si="14"/>
        <v>0.10305846475269902</v>
      </c>
      <c r="KH5" s="3">
        <f t="shared" ca="1" si="14"/>
        <v>-7.8693038547697172E-2</v>
      </c>
      <c r="KI5" s="3">
        <f t="shared" ca="1" si="14"/>
        <v>0.28823276708226825</v>
      </c>
      <c r="KJ5" s="3">
        <f t="shared" ca="1" si="14"/>
        <v>2.5155021172422437E-2</v>
      </c>
      <c r="KK5" s="3">
        <f t="shared" ca="1" si="14"/>
        <v>4.9899287004380781E-2</v>
      </c>
      <c r="KL5" s="3">
        <f t="shared" ca="1" si="14"/>
        <v>-0.18524556181899315</v>
      </c>
      <c r="KM5" s="3">
        <f t="shared" ca="1" si="14"/>
        <v>-9.7333204138453935E-2</v>
      </c>
      <c r="KN5" s="3">
        <f t="shared" ca="1" si="14"/>
        <v>-2.2057582533060421E-2</v>
      </c>
      <c r="KO5" s="3">
        <f t="shared" ca="1" si="14"/>
        <v>5.7577570784753188E-2</v>
      </c>
      <c r="KP5" s="3">
        <f t="shared" ca="1" si="14"/>
        <v>1.6236152010767786E-2</v>
      </c>
      <c r="KQ5" s="3">
        <f t="shared" ca="1" si="14"/>
        <v>-7.1723922451683728E-2</v>
      </c>
      <c r="KR5" s="3">
        <f t="shared" ca="1" si="14"/>
        <v>-3.6104009690769351E-2</v>
      </c>
      <c r="KS5" s="3">
        <f t="shared" ca="1" si="14"/>
        <v>0.16410716102349315</v>
      </c>
      <c r="KT5" s="3">
        <f t="shared" ca="1" si="14"/>
        <v>0.15173206768737812</v>
      </c>
      <c r="KU5" s="3">
        <f t="shared" ca="1" si="14"/>
        <v>0.14640972009762002</v>
      </c>
      <c r="KV5" s="3">
        <f t="shared" ca="1" si="14"/>
        <v>7.8580296470047828E-2</v>
      </c>
      <c r="KW5" s="3">
        <f t="shared" ca="1" si="14"/>
        <v>0.17341588078156639</v>
      </c>
      <c r="KX5" s="3">
        <f t="shared" ca="1" si="14"/>
        <v>0.23577169664317726</v>
      </c>
      <c r="KY5" s="3">
        <f t="shared" ca="1" si="14"/>
        <v>5.2172750137524079E-2</v>
      </c>
      <c r="KZ5" s="3">
        <f t="shared" ca="1" si="14"/>
        <v>0.28825252091637094</v>
      </c>
      <c r="LA5" s="3">
        <f t="shared" ca="1" si="14"/>
        <v>3.2232786604957299E-2</v>
      </c>
      <c r="LB5" s="3">
        <f t="shared" ca="1" si="14"/>
        <v>8.2362046594314023E-3</v>
      </c>
      <c r="LC5" s="3">
        <f t="shared" ca="1" si="14"/>
        <v>2.1036689934352724E-2</v>
      </c>
      <c r="LD5" s="3">
        <f t="shared" ca="1" si="14"/>
        <v>-4.2501602808951058E-2</v>
      </c>
      <c r="LE5" s="3">
        <f t="shared" ca="1" si="14"/>
        <v>4.9295146191518882E-2</v>
      </c>
      <c r="LF5" s="3">
        <f t="shared" ca="1" si="14"/>
        <v>0.13635761923660228</v>
      </c>
      <c r="LG5" s="3">
        <f t="shared" ca="1" si="14"/>
        <v>0.14674642405736488</v>
      </c>
      <c r="LH5" s="3">
        <f t="shared" ca="1" si="14"/>
        <v>-0.19546970468113267</v>
      </c>
      <c r="LI5" s="3">
        <f t="shared" ca="1" si="4"/>
        <v>-2.3481497690586148E-2</v>
      </c>
      <c r="LJ5" s="3">
        <f t="shared" ref="LJ5:NU9" ca="1" si="20">(NORMINV(RAND(),0.0571,($E$38/100)))</f>
        <v>0.11026158179712187</v>
      </c>
      <c r="LK5" s="3">
        <f t="shared" ca="1" si="20"/>
        <v>0.11369388386558302</v>
      </c>
      <c r="LL5" s="3">
        <f t="shared" ca="1" si="20"/>
        <v>-2.8063895702412633E-3</v>
      </c>
      <c r="LM5" s="3">
        <f t="shared" ca="1" si="20"/>
        <v>-0.20206892926971065</v>
      </c>
      <c r="LN5" s="3">
        <f t="shared" ca="1" si="20"/>
        <v>0.10723931446037122</v>
      </c>
      <c r="LO5" s="3">
        <f t="shared" ca="1" si="20"/>
        <v>4.0972218065870175E-2</v>
      </c>
      <c r="LP5" s="3">
        <f t="shared" ca="1" si="20"/>
        <v>0.19186894317092534</v>
      </c>
      <c r="LQ5" s="3">
        <f t="shared" ca="1" si="20"/>
        <v>-2.336118530210006E-2</v>
      </c>
      <c r="LR5" s="3">
        <f t="shared" ca="1" si="20"/>
        <v>8.8342953887313169E-2</v>
      </c>
      <c r="LS5" s="3">
        <f t="shared" ca="1" si="20"/>
        <v>6.0416200803909401E-2</v>
      </c>
      <c r="LT5" s="3">
        <f t="shared" ca="1" si="20"/>
        <v>0.18271810446514636</v>
      </c>
      <c r="LU5" s="3">
        <f t="shared" ca="1" si="20"/>
        <v>2.2003702735141212E-2</v>
      </c>
      <c r="LV5" s="3">
        <f t="shared" ca="1" si="20"/>
        <v>0.15941586461898105</v>
      </c>
      <c r="LW5" s="3">
        <f t="shared" ca="1" si="20"/>
        <v>0.28754102728098441</v>
      </c>
      <c r="LX5" s="3">
        <f t="shared" ca="1" si="20"/>
        <v>-0.19518867484115093</v>
      </c>
      <c r="LY5" s="3">
        <f t="shared" ca="1" si="20"/>
        <v>0.19266978072766905</v>
      </c>
      <c r="LZ5" s="3">
        <f t="shared" ca="1" si="20"/>
        <v>-0.10629618556315844</v>
      </c>
      <c r="MA5" s="3">
        <f t="shared" ca="1" si="20"/>
        <v>6.0432974016604225E-2</v>
      </c>
      <c r="MB5" s="3">
        <f t="shared" ca="1" si="20"/>
        <v>-5.8676113099326493E-2</v>
      </c>
      <c r="MC5" s="3">
        <f t="shared" ca="1" si="20"/>
        <v>-6.8295571513696959E-2</v>
      </c>
      <c r="MD5" s="3">
        <f t="shared" ca="1" si="20"/>
        <v>-6.1819748077428377E-2</v>
      </c>
      <c r="ME5" s="3">
        <f t="shared" ca="1" si="20"/>
        <v>0.16894514003324274</v>
      </c>
      <c r="MF5" s="3">
        <f t="shared" ca="1" si="20"/>
        <v>0.10349260338108932</v>
      </c>
      <c r="MG5" s="3">
        <f t="shared" ca="1" si="20"/>
        <v>4.833480962366174E-2</v>
      </c>
      <c r="MH5" s="3">
        <f t="shared" ca="1" si="20"/>
        <v>-1.448005879166149E-2</v>
      </c>
      <c r="MI5" s="3">
        <f t="shared" ca="1" si="20"/>
        <v>4.2013169195044164E-2</v>
      </c>
      <c r="MJ5" s="3">
        <f t="shared" ca="1" si="20"/>
        <v>9.8211305697463169E-3</v>
      </c>
      <c r="MK5" s="3">
        <f t="shared" ca="1" si="20"/>
        <v>-7.1600868501736761E-2</v>
      </c>
      <c r="ML5" s="3">
        <f t="shared" ca="1" si="20"/>
        <v>-6.1911144054250383E-3</v>
      </c>
      <c r="MM5" s="3">
        <f t="shared" ca="1" si="20"/>
        <v>0.16339886172352924</v>
      </c>
      <c r="MN5" s="3">
        <f t="shared" ca="1" si="20"/>
        <v>-3.4790289797079169E-2</v>
      </c>
      <c r="MO5" s="3">
        <f t="shared" ca="1" si="20"/>
        <v>4.1152392813335117E-2</v>
      </c>
      <c r="MP5" s="3">
        <f t="shared" ca="1" si="20"/>
        <v>6.0184622630430867E-2</v>
      </c>
      <c r="MQ5" s="3">
        <f t="shared" ca="1" si="20"/>
        <v>6.5648357522785777E-3</v>
      </c>
      <c r="MR5" s="3">
        <f t="shared" ca="1" si="20"/>
        <v>7.6474126245130308E-3</v>
      </c>
      <c r="MS5" s="3">
        <f t="shared" ca="1" si="20"/>
        <v>-0.12697096278554537</v>
      </c>
      <c r="MT5" s="3">
        <f t="shared" ca="1" si="20"/>
        <v>0.13367172934946189</v>
      </c>
      <c r="MU5" s="3">
        <f t="shared" ca="1" si="20"/>
        <v>4.365943604882476E-2</v>
      </c>
      <c r="MV5" s="3">
        <f t="shared" ca="1" si="20"/>
        <v>-9.1027971055035475E-2</v>
      </c>
      <c r="MW5" s="3">
        <f t="shared" ca="1" si="20"/>
        <v>-9.2878655371730776E-2</v>
      </c>
      <c r="MX5" s="3">
        <f t="shared" ca="1" si="20"/>
        <v>4.0035341351098111E-2</v>
      </c>
      <c r="MY5" s="3">
        <f t="shared" ca="1" si="20"/>
        <v>5.9296054488799203E-2</v>
      </c>
      <c r="MZ5" s="3">
        <f t="shared" ca="1" si="20"/>
        <v>0.25520354217836655</v>
      </c>
      <c r="NA5" s="3">
        <f t="shared" ca="1" si="20"/>
        <v>8.1046717898522885E-2</v>
      </c>
      <c r="NB5" s="3">
        <f t="shared" ca="1" si="20"/>
        <v>0.13056486967445091</v>
      </c>
      <c r="NC5" s="3">
        <f t="shared" ca="1" si="20"/>
        <v>8.6266063258360753E-2</v>
      </c>
      <c r="ND5" s="3">
        <f t="shared" ca="1" si="20"/>
        <v>-0.13255589481502728</v>
      </c>
      <c r="NE5" s="3">
        <f t="shared" ca="1" si="20"/>
        <v>0.12498751218112922</v>
      </c>
      <c r="NF5" s="3">
        <f t="shared" ca="1" si="20"/>
        <v>0.2242430879373003</v>
      </c>
      <c r="NG5" s="3">
        <f t="shared" ca="1" si="20"/>
        <v>-2.2902283200191206E-2</v>
      </c>
      <c r="NH5" s="3">
        <f t="shared" ca="1" si="20"/>
        <v>4.0304081520140866E-2</v>
      </c>
      <c r="NI5" s="3">
        <f t="shared" ca="1" si="20"/>
        <v>-1.8067044653711575E-2</v>
      </c>
      <c r="NJ5" s="3">
        <f t="shared" ca="1" si="20"/>
        <v>4.4436289237805279E-2</v>
      </c>
      <c r="NK5" s="3">
        <f t="shared" ca="1" si="20"/>
        <v>0.12996045305000192</v>
      </c>
      <c r="NL5" s="3">
        <f t="shared" ca="1" si="20"/>
        <v>0.20076678082946553</v>
      </c>
      <c r="NM5" s="3">
        <f t="shared" ca="1" si="20"/>
        <v>0.39413094792789244</v>
      </c>
      <c r="NN5" s="3">
        <f t="shared" ca="1" si="20"/>
        <v>0.24318794265552673</v>
      </c>
      <c r="NO5" s="3">
        <f t="shared" ca="1" si="20"/>
        <v>-2.4491263675776115E-2</v>
      </c>
      <c r="NP5" s="3">
        <f t="shared" ca="1" si="20"/>
        <v>0.28353377683531156</v>
      </c>
      <c r="NQ5" s="3">
        <f t="shared" ca="1" si="20"/>
        <v>9.2073449073142438E-2</v>
      </c>
      <c r="NR5" s="3">
        <f t="shared" ca="1" si="20"/>
        <v>4.2913320055309276E-2</v>
      </c>
      <c r="NS5" s="3">
        <f t="shared" ca="1" si="20"/>
        <v>0.18953541444770916</v>
      </c>
      <c r="NT5" s="3">
        <f t="shared" ca="1" si="20"/>
        <v>4.6775318111510283E-2</v>
      </c>
      <c r="NU5" s="3">
        <f t="shared" ca="1" si="20"/>
        <v>-0.19527749026047281</v>
      </c>
      <c r="NV5" s="3">
        <f t="shared" ca="1" si="15"/>
        <v>0.11838112678035317</v>
      </c>
      <c r="NW5" s="3">
        <f t="shared" ca="1" si="15"/>
        <v>-4.6234110453592006E-2</v>
      </c>
      <c r="NX5" s="3">
        <f t="shared" ca="1" si="15"/>
        <v>-0.15157035306699895</v>
      </c>
      <c r="NY5" s="3">
        <f t="shared" ca="1" si="15"/>
        <v>0.20652066954300058</v>
      </c>
      <c r="NZ5" s="3">
        <f t="shared" ca="1" si="15"/>
        <v>-5.3242107831648372E-2</v>
      </c>
      <c r="OA5" s="3">
        <f t="shared" ca="1" si="15"/>
        <v>6.032031715290545E-2</v>
      </c>
      <c r="OB5" s="3">
        <f t="shared" ca="1" si="15"/>
        <v>0.10688220083122284</v>
      </c>
      <c r="OC5" s="3">
        <f t="shared" ca="1" si="15"/>
        <v>-0.13785744946322248</v>
      </c>
      <c r="OD5" s="3">
        <f t="shared" ca="1" si="15"/>
        <v>-1.5932989863060396E-2</v>
      </c>
      <c r="OE5" s="3">
        <f t="shared" ca="1" si="15"/>
        <v>-2.0325771694426314E-2</v>
      </c>
      <c r="OF5" s="3">
        <f t="shared" ca="1" si="15"/>
        <v>2.3775756204105075E-2</v>
      </c>
      <c r="OG5" s="3">
        <f t="shared" ca="1" si="15"/>
        <v>0.10569692737741365</v>
      </c>
      <c r="OH5" s="3">
        <f t="shared" ca="1" si="15"/>
        <v>-8.3584778076986457E-2</v>
      </c>
      <c r="OI5" s="3">
        <f t="shared" ca="1" si="15"/>
        <v>0.14386751002706932</v>
      </c>
      <c r="OJ5" s="3">
        <f t="shared" ca="1" si="15"/>
        <v>1.0048415655828161E-2</v>
      </c>
      <c r="OK5" s="3">
        <f t="shared" ca="1" si="15"/>
        <v>9.6055503818245735E-2</v>
      </c>
      <c r="OL5" s="3">
        <f t="shared" ca="1" si="15"/>
        <v>0.31697113247819841</v>
      </c>
      <c r="OM5" s="3">
        <f t="shared" ca="1" si="15"/>
        <v>0.11994616461947227</v>
      </c>
      <c r="ON5" s="3">
        <f t="shared" ca="1" si="15"/>
        <v>-9.8700493333307202E-2</v>
      </c>
      <c r="OO5" s="3">
        <f t="shared" ca="1" si="15"/>
        <v>-5.078588641561968E-2</v>
      </c>
      <c r="OP5" s="3">
        <f t="shared" ca="1" si="15"/>
        <v>4.9291910589760637E-2</v>
      </c>
      <c r="OQ5" s="3">
        <f t="shared" ca="1" si="15"/>
        <v>5.9266441336288868E-2</v>
      </c>
      <c r="OR5" s="3">
        <f t="shared" ca="1" si="15"/>
        <v>0.31990375957317696</v>
      </c>
      <c r="OS5" s="3">
        <f t="shared" ca="1" si="15"/>
        <v>-5.4772923405073226E-2</v>
      </c>
      <c r="OT5" s="3">
        <f t="shared" ca="1" si="15"/>
        <v>-2.04903543140392E-2</v>
      </c>
      <c r="OU5" s="3">
        <f t="shared" ca="1" si="15"/>
        <v>0.1065106237343473</v>
      </c>
      <c r="OV5" s="3">
        <f t="shared" ca="1" si="15"/>
        <v>6.7648691891215681E-2</v>
      </c>
      <c r="OW5" s="3">
        <f t="shared" ca="1" si="15"/>
        <v>0.27998566932629965</v>
      </c>
      <c r="OX5" s="3">
        <f t="shared" ca="1" si="15"/>
        <v>8.0015903424357909E-2</v>
      </c>
      <c r="OY5" s="3">
        <f t="shared" ca="1" si="15"/>
        <v>0.14739358801274302</v>
      </c>
      <c r="OZ5" s="3">
        <f t="shared" ca="1" si="15"/>
        <v>0.17266710205197611</v>
      </c>
      <c r="PA5" s="3">
        <f t="shared" ca="1" si="15"/>
        <v>0.16325438534485248</v>
      </c>
      <c r="PB5" s="3">
        <f t="shared" ca="1" si="15"/>
        <v>0.19442640822310631</v>
      </c>
      <c r="PC5" s="3">
        <f t="shared" ca="1" si="15"/>
        <v>-3.0133950151522704E-3</v>
      </c>
      <c r="PD5" s="3">
        <f t="shared" ca="1" si="15"/>
        <v>-2.5336311250269139E-2</v>
      </c>
      <c r="PE5" s="3">
        <f t="shared" ca="1" si="15"/>
        <v>4.4979479959388759E-2</v>
      </c>
      <c r="PF5" s="3">
        <f t="shared" ca="1" si="15"/>
        <v>0.10084301809773297</v>
      </c>
      <c r="PG5" s="3">
        <f t="shared" ca="1" si="15"/>
        <v>9.8061088349853942E-3</v>
      </c>
      <c r="PH5" s="3">
        <f t="shared" ca="1" si="15"/>
        <v>0.16666053532851988</v>
      </c>
      <c r="PI5" s="3">
        <f t="shared" ca="1" si="15"/>
        <v>0.19042311012484664</v>
      </c>
      <c r="PJ5" s="3">
        <f t="shared" ca="1" si="15"/>
        <v>4.3479256962703237E-2</v>
      </c>
      <c r="PK5" s="3">
        <f t="shared" ca="1" si="15"/>
        <v>-2.8198111590349934E-2</v>
      </c>
      <c r="PL5" s="3">
        <f t="shared" ca="1" si="15"/>
        <v>0.11290989297366072</v>
      </c>
      <c r="PM5" s="3">
        <f t="shared" ca="1" si="15"/>
        <v>7.6378956917482088E-2</v>
      </c>
      <c r="PN5" s="3">
        <f t="shared" ca="1" si="15"/>
        <v>0.1384265601738906</v>
      </c>
      <c r="PO5" s="3">
        <f t="shared" ca="1" si="15"/>
        <v>8.9772682412729593E-2</v>
      </c>
      <c r="PP5" s="3">
        <f t="shared" ca="1" si="15"/>
        <v>-0.15456360410908537</v>
      </c>
      <c r="PQ5" s="3">
        <f t="shared" ca="1" si="15"/>
        <v>-0.15192202547064698</v>
      </c>
      <c r="PR5" s="3">
        <f t="shared" ca="1" si="15"/>
        <v>9.9161530802182762E-2</v>
      </c>
      <c r="PS5" s="3">
        <f t="shared" ca="1" si="15"/>
        <v>5.3777757074354608E-2</v>
      </c>
      <c r="PT5" s="3">
        <f t="shared" ca="1" si="15"/>
        <v>0.15984346634855018</v>
      </c>
      <c r="PU5" s="3">
        <f t="shared" ca="1" si="15"/>
        <v>0.19945652033145478</v>
      </c>
      <c r="PV5" s="3">
        <f t="shared" ca="1" si="15"/>
        <v>-7.2145952055969756E-2</v>
      </c>
      <c r="PW5" s="3">
        <f t="shared" ca="1" si="15"/>
        <v>2.4957114738411668E-2</v>
      </c>
      <c r="PX5" s="3">
        <f t="shared" ca="1" si="15"/>
        <v>-9.5507018578702821E-2</v>
      </c>
      <c r="PY5" s="3">
        <f t="shared" ca="1" si="15"/>
        <v>3.4060268359548861E-2</v>
      </c>
      <c r="PZ5" s="3">
        <f t="shared" ca="1" si="15"/>
        <v>1.0458949677173132E-2</v>
      </c>
      <c r="QA5" s="3">
        <f t="shared" ca="1" si="15"/>
        <v>0.1004053103675015</v>
      </c>
      <c r="QB5" s="3">
        <f t="shared" ca="1" si="15"/>
        <v>2.713523823540729E-2</v>
      </c>
      <c r="QC5" s="3">
        <f t="shared" ca="1" si="15"/>
        <v>8.6618279952901611E-2</v>
      </c>
      <c r="QD5" s="3">
        <f t="shared" ca="1" si="15"/>
        <v>-0.13836302688886526</v>
      </c>
      <c r="QE5" s="3">
        <f t="shared" ca="1" si="15"/>
        <v>3.3639386195202958E-2</v>
      </c>
      <c r="QF5" s="3">
        <f t="shared" ca="1" si="15"/>
        <v>-0.10955177312556404</v>
      </c>
      <c r="QG5" s="3">
        <f t="shared" ca="1" si="6"/>
        <v>-2.3110646743050106E-2</v>
      </c>
      <c r="QH5" s="3">
        <f t="shared" ref="QH5:SS9" ca="1" si="21">(NORMINV(RAND(),0.0571,($E$38/100)))</f>
        <v>-0.1554745623763123</v>
      </c>
      <c r="QI5" s="3">
        <f t="shared" ca="1" si="21"/>
        <v>0.16558904513070355</v>
      </c>
      <c r="QJ5" s="3">
        <f t="shared" ca="1" si="21"/>
        <v>-9.8599165061073926E-2</v>
      </c>
      <c r="QK5" s="3">
        <f t="shared" ca="1" si="21"/>
        <v>0.16916365684752738</v>
      </c>
      <c r="QL5" s="3">
        <f t="shared" ca="1" si="21"/>
        <v>-4.5965650620620246E-2</v>
      </c>
      <c r="QM5" s="3">
        <f t="shared" ca="1" si="21"/>
        <v>-8.9907082410003628E-2</v>
      </c>
      <c r="QN5" s="3">
        <f t="shared" ca="1" si="21"/>
        <v>-5.9189894867564791E-2</v>
      </c>
      <c r="QO5" s="3">
        <f t="shared" ca="1" si="21"/>
        <v>-0.24515198093905427</v>
      </c>
      <c r="QP5" s="3">
        <f t="shared" ca="1" si="21"/>
        <v>4.7415981075413241E-2</v>
      </c>
      <c r="QQ5" s="3">
        <f t="shared" ca="1" si="21"/>
        <v>0.10586535559582699</v>
      </c>
      <c r="QR5" s="3">
        <f t="shared" ca="1" si="21"/>
        <v>0.37902386024782492</v>
      </c>
      <c r="QS5" s="3">
        <f t="shared" ca="1" si="21"/>
        <v>0.14362967405756577</v>
      </c>
      <c r="QT5" s="3">
        <f t="shared" ca="1" si="21"/>
        <v>-1.8911147596654035E-2</v>
      </c>
      <c r="QU5" s="3">
        <f t="shared" ca="1" si="21"/>
        <v>6.3180092215517694E-2</v>
      </c>
      <c r="QV5" s="3">
        <f t="shared" ca="1" si="21"/>
        <v>-1.3375127654575047E-2</v>
      </c>
      <c r="QW5" s="3">
        <f t="shared" ca="1" si="21"/>
        <v>-0.15527979398448105</v>
      </c>
      <c r="QX5" s="3">
        <f t="shared" ca="1" si="21"/>
        <v>0.17874318853165413</v>
      </c>
      <c r="QY5" s="3">
        <f t="shared" ca="1" si="21"/>
        <v>0.18581564609022022</v>
      </c>
      <c r="QZ5" s="3">
        <f t="shared" ca="1" si="21"/>
        <v>-9.2445192618139785E-2</v>
      </c>
      <c r="RA5" s="3">
        <f t="shared" ca="1" si="21"/>
        <v>0.12243330524128276</v>
      </c>
      <c r="RB5" s="3">
        <f t="shared" ca="1" si="21"/>
        <v>4.5149360392707436E-3</v>
      </c>
      <c r="RC5" s="3">
        <f t="shared" ca="1" si="21"/>
        <v>4.7044376034250657E-2</v>
      </c>
      <c r="RD5" s="3">
        <f t="shared" ca="1" si="21"/>
        <v>-7.3212435141456908E-2</v>
      </c>
      <c r="RE5" s="3">
        <f t="shared" ca="1" si="21"/>
        <v>-5.9204334506914882E-2</v>
      </c>
      <c r="RF5" s="3">
        <f t="shared" ca="1" si="21"/>
        <v>1.5972507617715202E-2</v>
      </c>
      <c r="RG5" s="3">
        <f t="shared" ca="1" si="21"/>
        <v>-8.8786389255771161E-2</v>
      </c>
      <c r="RH5" s="3">
        <f t="shared" ca="1" si="21"/>
        <v>-8.2010520383050192E-2</v>
      </c>
      <c r="RI5" s="3">
        <f t="shared" ca="1" si="21"/>
        <v>3.5803333518949917E-2</v>
      </c>
      <c r="RJ5" s="3">
        <f t="shared" ca="1" si="21"/>
        <v>0.13579737773843586</v>
      </c>
      <c r="RK5" s="3">
        <f t="shared" ca="1" si="21"/>
        <v>-1.5940733716905506E-2</v>
      </c>
      <c r="RL5" s="3">
        <f t="shared" ca="1" si="21"/>
        <v>0.14280002481410342</v>
      </c>
      <c r="RM5" s="3">
        <f t="shared" ca="1" si="21"/>
        <v>0.27009780081199247</v>
      </c>
      <c r="RN5" s="3">
        <f t="shared" ca="1" si="21"/>
        <v>0.18676760536640924</v>
      </c>
      <c r="RO5" s="3">
        <f t="shared" ca="1" si="21"/>
        <v>-0.22300186959408747</v>
      </c>
      <c r="RP5" s="3">
        <f t="shared" ca="1" si="21"/>
        <v>6.3401751975416282E-2</v>
      </c>
      <c r="RQ5" s="3">
        <f t="shared" ca="1" si="21"/>
        <v>3.6433101792398198E-2</v>
      </c>
      <c r="RR5" s="3">
        <f t="shared" ca="1" si="21"/>
        <v>1.5362050807937289E-2</v>
      </c>
      <c r="RS5" s="3">
        <f t="shared" ca="1" si="21"/>
        <v>1.315542358638716E-2</v>
      </c>
      <c r="RT5" s="3">
        <f t="shared" ca="1" si="21"/>
        <v>-7.8813796095856398E-3</v>
      </c>
      <c r="RU5" s="3">
        <f t="shared" ca="1" si="21"/>
        <v>-4.2082285715701898E-2</v>
      </c>
      <c r="RV5" s="3">
        <f t="shared" ca="1" si="21"/>
        <v>6.8736113437770849E-2</v>
      </c>
      <c r="RW5" s="3">
        <f t="shared" ca="1" si="21"/>
        <v>2.5269218425049214E-3</v>
      </c>
      <c r="RX5" s="3">
        <f t="shared" ca="1" si="21"/>
        <v>-0.24699990026019392</v>
      </c>
      <c r="RY5" s="3">
        <f t="shared" ca="1" si="21"/>
        <v>8.3919122752718761E-4</v>
      </c>
      <c r="RZ5" s="3">
        <f t="shared" ca="1" si="21"/>
        <v>0.13954928424446769</v>
      </c>
      <c r="SA5" s="3">
        <f t="shared" ca="1" si="21"/>
        <v>7.9214884694300408E-2</v>
      </c>
      <c r="SB5" s="3">
        <f t="shared" ca="1" si="21"/>
        <v>6.733973987779239E-2</v>
      </c>
      <c r="SC5" s="3">
        <f t="shared" ca="1" si="21"/>
        <v>4.243095892231416E-3</v>
      </c>
      <c r="SD5" s="3">
        <f t="shared" ca="1" si="21"/>
        <v>5.7710415122481373E-2</v>
      </c>
      <c r="SE5" s="3">
        <f t="shared" ca="1" si="21"/>
        <v>7.4230982797528502E-2</v>
      </c>
      <c r="SF5" s="3">
        <f t="shared" ca="1" si="21"/>
        <v>9.5140007142603164E-2</v>
      </c>
      <c r="SG5" s="3">
        <f t="shared" ca="1" si="21"/>
        <v>0.18329196731758979</v>
      </c>
      <c r="SH5" s="3">
        <f t="shared" ca="1" si="21"/>
        <v>7.3457731211616972E-2</v>
      </c>
      <c r="SI5" s="3">
        <f t="shared" ca="1" si="21"/>
        <v>-2.1431608941977071E-2</v>
      </c>
      <c r="SJ5" s="3">
        <f t="shared" ca="1" si="21"/>
        <v>8.020403170810933E-2</v>
      </c>
      <c r="SK5" s="3">
        <f t="shared" ca="1" si="21"/>
        <v>0.3097821472299559</v>
      </c>
      <c r="SL5" s="3">
        <f t="shared" ca="1" si="21"/>
        <v>0.11574639261378339</v>
      </c>
      <c r="SM5" s="3">
        <f t="shared" ca="1" si="21"/>
        <v>4.0197357300158255E-2</v>
      </c>
      <c r="SN5" s="3">
        <f t="shared" ca="1" si="21"/>
        <v>8.3297096167650075E-2</v>
      </c>
      <c r="SO5" s="3">
        <f t="shared" ca="1" si="21"/>
        <v>0.14969028728608103</v>
      </c>
      <c r="SP5" s="3">
        <f t="shared" ca="1" si="21"/>
        <v>3.5624752558056139E-2</v>
      </c>
      <c r="SQ5" s="3">
        <f t="shared" ca="1" si="21"/>
        <v>-0.17959571705327071</v>
      </c>
      <c r="SR5" s="3">
        <f t="shared" ca="1" si="21"/>
        <v>0.1428989251975572</v>
      </c>
      <c r="SS5" s="3">
        <f t="shared" ca="1" si="21"/>
        <v>2.4638555818300843E-2</v>
      </c>
      <c r="ST5" s="3">
        <f t="shared" ca="1" si="16"/>
        <v>-7.8480595757985924E-2</v>
      </c>
      <c r="SU5" s="3">
        <f t="shared" ca="1" si="16"/>
        <v>0.17006892950322958</v>
      </c>
      <c r="SV5" s="3">
        <f t="shared" ca="1" si="16"/>
        <v>-0.16088600159624411</v>
      </c>
      <c r="SW5" s="3">
        <f t="shared" ca="1" si="16"/>
        <v>6.3746431330350628E-2</v>
      </c>
      <c r="SX5" s="3">
        <f t="shared" ca="1" si="16"/>
        <v>-7.5709247402634169E-2</v>
      </c>
      <c r="SY5" s="3">
        <f t="shared" ca="1" si="16"/>
        <v>2.8500531849240833E-2</v>
      </c>
      <c r="SZ5" s="3">
        <f t="shared" ca="1" si="16"/>
        <v>8.468829528954705E-2</v>
      </c>
      <c r="TA5" s="3">
        <f t="shared" ca="1" si="16"/>
        <v>0.28162929711382456</v>
      </c>
      <c r="TB5" s="3">
        <f t="shared" ca="1" si="16"/>
        <v>0.10092133918986418</v>
      </c>
      <c r="TC5" s="3">
        <f t="shared" ca="1" si="16"/>
        <v>4.9553242961201754E-2</v>
      </c>
      <c r="TD5" s="3">
        <f t="shared" ca="1" si="16"/>
        <v>-8.5390435144453561E-2</v>
      </c>
      <c r="TE5" s="3">
        <f t="shared" ca="1" si="16"/>
        <v>0.17736163986826936</v>
      </c>
      <c r="TF5" s="3">
        <f t="shared" ca="1" si="16"/>
        <v>4.3150706155098445E-2</v>
      </c>
      <c r="TG5" s="3">
        <f t="shared" ca="1" si="16"/>
        <v>-9.0069680971070445E-2</v>
      </c>
      <c r="TH5" s="3">
        <f t="shared" ca="1" si="16"/>
        <v>-7.9036661841429531E-2</v>
      </c>
      <c r="TI5" s="3">
        <f t="shared" ca="1" si="16"/>
        <v>0.12787136977395749</v>
      </c>
      <c r="TJ5" s="3">
        <f t="shared" ca="1" si="16"/>
        <v>5.2448977378966755E-2</v>
      </c>
      <c r="TK5" s="3">
        <f t="shared" ca="1" si="16"/>
        <v>-2.1001518812388986E-2</v>
      </c>
      <c r="TL5" s="3">
        <f t="shared" ca="1" si="16"/>
        <v>0.11170185469179447</v>
      </c>
      <c r="TM5" s="3">
        <f t="shared" ca="1" si="16"/>
        <v>4.9189285274519975E-2</v>
      </c>
      <c r="TN5" s="3">
        <f t="shared" ca="1" si="16"/>
        <v>-1.0436416642916002E-2</v>
      </c>
      <c r="TO5" s="3">
        <f t="shared" ca="1" si="16"/>
        <v>4.4108637218313637E-2</v>
      </c>
      <c r="TP5" s="3">
        <f t="shared" ca="1" si="16"/>
        <v>0.39378679063998845</v>
      </c>
      <c r="TQ5" s="3">
        <f t="shared" ca="1" si="16"/>
        <v>8.4915584469557381E-2</v>
      </c>
      <c r="TR5" s="3">
        <f t="shared" ca="1" si="16"/>
        <v>-0.17051851293038728</v>
      </c>
      <c r="TS5" s="3">
        <f t="shared" ca="1" si="16"/>
        <v>0.10550568986766795</v>
      </c>
      <c r="TT5" s="3">
        <f t="shared" ca="1" si="16"/>
        <v>2.6872349166165807E-2</v>
      </c>
      <c r="TU5" s="3">
        <f t="shared" ca="1" si="16"/>
        <v>-9.8236319475705089E-2</v>
      </c>
      <c r="TV5" s="3">
        <f t="shared" ca="1" si="16"/>
        <v>-0.185758171520501</v>
      </c>
      <c r="TW5" s="3">
        <f t="shared" ca="1" si="16"/>
        <v>5.3204845649235472E-2</v>
      </c>
      <c r="TX5" s="3">
        <f t="shared" ca="1" si="16"/>
        <v>-7.071413505717665E-2</v>
      </c>
      <c r="TY5" s="3">
        <f t="shared" ca="1" si="16"/>
        <v>-3.6927650670437601E-3</v>
      </c>
      <c r="TZ5" s="3">
        <f t="shared" ca="1" si="16"/>
        <v>3.993344682620957E-2</v>
      </c>
      <c r="UA5" s="3">
        <f t="shared" ca="1" si="16"/>
        <v>5.8825279344887481E-2</v>
      </c>
      <c r="UB5" s="3">
        <f t="shared" ca="1" si="16"/>
        <v>0.1256774036761375</v>
      </c>
      <c r="UC5" s="3">
        <f t="shared" ca="1" si="16"/>
        <v>-5.0924478986795252E-2</v>
      </c>
      <c r="UD5" s="3">
        <f t="shared" ca="1" si="16"/>
        <v>0.16662751414862276</v>
      </c>
      <c r="UE5" s="3">
        <f t="shared" ca="1" si="16"/>
        <v>6.3415537377181655E-2</v>
      </c>
      <c r="UF5" s="3">
        <f t="shared" ca="1" si="16"/>
        <v>-8.8737770857922824E-2</v>
      </c>
      <c r="UG5" s="3">
        <f t="shared" ca="1" si="16"/>
        <v>0.1760568017834804</v>
      </c>
      <c r="UH5" s="3">
        <f t="shared" ca="1" si="16"/>
        <v>-0.16250734219469815</v>
      </c>
      <c r="UI5" s="3">
        <f t="shared" ca="1" si="16"/>
        <v>-4.0860537827836788E-2</v>
      </c>
      <c r="UJ5" s="3">
        <f t="shared" ca="1" si="16"/>
        <v>3.2277777330717364E-3</v>
      </c>
      <c r="UK5" s="3">
        <f t="shared" ca="1" si="16"/>
        <v>4.848456940593622E-2</v>
      </c>
      <c r="UL5" s="3">
        <f t="shared" ca="1" si="16"/>
        <v>-8.8974500171003362E-3</v>
      </c>
      <c r="UM5" s="3">
        <f t="shared" ca="1" si="16"/>
        <v>1.2299276207009442E-2</v>
      </c>
      <c r="UN5" s="3">
        <f t="shared" ca="1" si="16"/>
        <v>-0.11739644688717009</v>
      </c>
      <c r="UO5" s="3">
        <f t="shared" ca="1" si="16"/>
        <v>0.24009905949295995</v>
      </c>
      <c r="UP5" s="3">
        <f t="shared" ca="1" si="16"/>
        <v>7.8269335119384109E-2</v>
      </c>
      <c r="UQ5" s="3">
        <f t="shared" ca="1" si="16"/>
        <v>-0.14470974506049938</v>
      </c>
      <c r="UR5" s="3">
        <f t="shared" ca="1" si="16"/>
        <v>-7.288268531982188E-2</v>
      </c>
      <c r="US5" s="3">
        <f t="shared" ca="1" si="16"/>
        <v>0.20600595770807906</v>
      </c>
      <c r="UT5" s="3">
        <f t="shared" ca="1" si="16"/>
        <v>9.5778114106099099E-2</v>
      </c>
      <c r="UU5" s="3">
        <f t="shared" ca="1" si="16"/>
        <v>7.2013498446475574E-2</v>
      </c>
      <c r="UV5" s="3">
        <f t="shared" ca="1" si="16"/>
        <v>4.3493751954771467E-2</v>
      </c>
      <c r="UW5" s="3">
        <f t="shared" ca="1" si="16"/>
        <v>6.974113703841775E-2</v>
      </c>
      <c r="UX5" s="3">
        <f t="shared" ca="1" si="16"/>
        <v>0.15710244765471909</v>
      </c>
      <c r="UY5" s="3">
        <f t="shared" ca="1" si="16"/>
        <v>0.23886050965845718</v>
      </c>
      <c r="UZ5" s="3">
        <f t="shared" ca="1" si="16"/>
        <v>6.3098447589423651E-2</v>
      </c>
      <c r="VA5" s="3">
        <f t="shared" ca="1" si="16"/>
        <v>-0.10143370864411626</v>
      </c>
      <c r="VB5" s="3">
        <f t="shared" ca="1" si="16"/>
        <v>-3.2279290099875221E-2</v>
      </c>
      <c r="VC5" s="3">
        <f t="shared" ca="1" si="16"/>
        <v>2.0989658729578198E-2</v>
      </c>
      <c r="VD5" s="3">
        <f t="shared" ca="1" si="16"/>
        <v>0.19158965282145946</v>
      </c>
      <c r="VE5" s="3">
        <f t="shared" ca="1" si="8"/>
        <v>8.8395726809480324E-2</v>
      </c>
      <c r="VF5" s="3">
        <f t="shared" ref="VF5:XQ9" ca="1" si="22">(NORMINV(RAND(),0.0571,($E$38/100)))</f>
        <v>-4.8437826988068894E-2</v>
      </c>
      <c r="VG5" s="3">
        <f t="shared" ca="1" si="22"/>
        <v>2.889137935698094E-2</v>
      </c>
      <c r="VH5" s="3">
        <f t="shared" ca="1" si="22"/>
        <v>5.7737189655311993E-2</v>
      </c>
      <c r="VI5" s="3">
        <f t="shared" ca="1" si="22"/>
        <v>-2.1997009520026548E-2</v>
      </c>
      <c r="VJ5" s="3">
        <f t="shared" ca="1" si="22"/>
        <v>7.43663845516193E-2</v>
      </c>
      <c r="VK5" s="3">
        <f t="shared" ca="1" si="22"/>
        <v>0.1118495850105866</v>
      </c>
      <c r="VL5" s="3">
        <f t="shared" ca="1" si="22"/>
        <v>3.3082720816183936E-3</v>
      </c>
      <c r="VM5" s="3">
        <f t="shared" ca="1" si="22"/>
        <v>2.161411971335149E-2</v>
      </c>
      <c r="VN5" s="3">
        <f t="shared" ca="1" si="22"/>
        <v>-9.7519640766803167E-3</v>
      </c>
      <c r="VO5" s="3">
        <f t="shared" ca="1" si="22"/>
        <v>4.0638580956002757E-2</v>
      </c>
      <c r="VP5" s="3">
        <f t="shared" ca="1" si="22"/>
        <v>0.1214164967735803</v>
      </c>
      <c r="VQ5" s="3">
        <f t="shared" ca="1" si="22"/>
        <v>9.9342294148178661E-2</v>
      </c>
      <c r="VR5" s="3">
        <f t="shared" ca="1" si="22"/>
        <v>0.1504354991358835</v>
      </c>
      <c r="VS5" s="3">
        <f t="shared" ca="1" si="22"/>
        <v>3.474897150202251E-3</v>
      </c>
      <c r="VT5" s="3">
        <f t="shared" ca="1" si="22"/>
        <v>0.28155590147554999</v>
      </c>
      <c r="VU5" s="3">
        <f t="shared" ca="1" si="22"/>
        <v>-0.14900308981145549</v>
      </c>
      <c r="VV5" s="3">
        <f t="shared" ca="1" si="22"/>
        <v>0.16966380513571327</v>
      </c>
      <c r="VW5" s="3">
        <f t="shared" ca="1" si="22"/>
        <v>0.24101045427144124</v>
      </c>
      <c r="VX5" s="3">
        <f t="shared" ca="1" si="22"/>
        <v>0.19501678329073829</v>
      </c>
      <c r="VY5" s="3">
        <f t="shared" ca="1" si="22"/>
        <v>-2.3256752868626523E-2</v>
      </c>
      <c r="VZ5" s="3">
        <f t="shared" ca="1" si="22"/>
        <v>-6.909707950331305E-2</v>
      </c>
      <c r="WA5" s="3">
        <f t="shared" ca="1" si="22"/>
        <v>-0.14651338384353518</v>
      </c>
      <c r="WB5" s="3">
        <f t="shared" ca="1" si="22"/>
        <v>8.2963245869920321E-3</v>
      </c>
      <c r="WC5" s="3">
        <f t="shared" ca="1" si="22"/>
        <v>0.26885735790104726</v>
      </c>
      <c r="WD5" s="3">
        <f t="shared" ca="1" si="22"/>
        <v>0.29122855866087632</v>
      </c>
      <c r="WE5" s="3">
        <f t="shared" ca="1" si="22"/>
        <v>2.7629046539684583E-2</v>
      </c>
      <c r="WF5" s="3">
        <f t="shared" ca="1" si="22"/>
        <v>0.1696424814997724</v>
      </c>
      <c r="WG5" s="3">
        <f t="shared" ca="1" si="22"/>
        <v>-0.18458944989790099</v>
      </c>
      <c r="WH5" s="3">
        <f t="shared" ca="1" si="22"/>
        <v>4.9429507969352554E-3</v>
      </c>
      <c r="WI5" s="3">
        <f t="shared" ca="1" si="22"/>
        <v>4.3033811261150176E-2</v>
      </c>
      <c r="WJ5" s="3">
        <f t="shared" ca="1" si="22"/>
        <v>-0.13345526287423976</v>
      </c>
      <c r="WK5" s="3">
        <f t="shared" ca="1" si="22"/>
        <v>2.0057500471611513E-2</v>
      </c>
      <c r="WL5" s="3">
        <f t="shared" ca="1" si="22"/>
        <v>-1.7512966132625665E-2</v>
      </c>
      <c r="WM5" s="3">
        <f t="shared" ca="1" si="22"/>
        <v>0.13167685508972216</v>
      </c>
      <c r="WN5" s="3">
        <f t="shared" ca="1" si="22"/>
        <v>6.912316241882073E-2</v>
      </c>
      <c r="WO5" s="3">
        <f t="shared" ca="1" si="22"/>
        <v>-2.4351553578105062E-2</v>
      </c>
      <c r="WP5" s="3">
        <f t="shared" ca="1" si="22"/>
        <v>0.14191808393540595</v>
      </c>
      <c r="WQ5" s="3">
        <f t="shared" ca="1" si="22"/>
        <v>0.14368575890465193</v>
      </c>
      <c r="WR5" s="3">
        <f t="shared" ca="1" si="22"/>
        <v>0.12348630356379467</v>
      </c>
      <c r="WS5" s="3">
        <f t="shared" ca="1" si="22"/>
        <v>-8.4636051554829908E-2</v>
      </c>
      <c r="WT5" s="3">
        <f t="shared" ca="1" si="22"/>
        <v>6.333131744201824E-2</v>
      </c>
      <c r="WU5" s="3">
        <f t="shared" ca="1" si="22"/>
        <v>0.14688291246122601</v>
      </c>
      <c r="WV5" s="3">
        <f t="shared" ca="1" si="22"/>
        <v>-9.7681510005020636E-2</v>
      </c>
      <c r="WW5" s="3">
        <f t="shared" ca="1" si="22"/>
        <v>0.10744610096121478</v>
      </c>
      <c r="WX5" s="3">
        <f t="shared" ca="1" si="22"/>
        <v>3.5539334871901931E-3</v>
      </c>
      <c r="WY5" s="3">
        <f t="shared" ca="1" si="22"/>
        <v>9.6119574634105948E-2</v>
      </c>
      <c r="WZ5" s="3">
        <f t="shared" ca="1" si="22"/>
        <v>-4.3324629124021019E-2</v>
      </c>
      <c r="XA5" s="3">
        <f t="shared" ca="1" si="22"/>
        <v>-8.6253015457588664E-2</v>
      </c>
      <c r="XB5" s="3">
        <f t="shared" ca="1" si="22"/>
        <v>0.11015768108298973</v>
      </c>
      <c r="XC5" s="3">
        <f t="shared" ca="1" si="22"/>
        <v>-9.0773782177965209E-2</v>
      </c>
      <c r="XD5" s="3">
        <f t="shared" ca="1" si="22"/>
        <v>0.14425270623274597</v>
      </c>
      <c r="XE5" s="3">
        <f t="shared" ca="1" si="22"/>
        <v>9.6176478078623201E-2</v>
      </c>
      <c r="XF5" s="3">
        <f t="shared" ca="1" si="22"/>
        <v>-9.8947697580784241E-2</v>
      </c>
      <c r="XG5" s="3">
        <f t="shared" ca="1" si="22"/>
        <v>0.13263994338875176</v>
      </c>
      <c r="XH5" s="3">
        <f t="shared" ca="1" si="22"/>
        <v>0.1323302529499335</v>
      </c>
      <c r="XI5" s="3">
        <f t="shared" ca="1" si="22"/>
        <v>7.8428155486269635E-2</v>
      </c>
      <c r="XJ5" s="3">
        <f t="shared" ca="1" si="22"/>
        <v>2.357159183359378E-2</v>
      </c>
      <c r="XK5" s="3">
        <f t="shared" ca="1" si="22"/>
        <v>-4.2390755726115226E-2</v>
      </c>
      <c r="XL5" s="3">
        <f t="shared" ca="1" si="22"/>
        <v>1.3501099127194618E-2</v>
      </c>
      <c r="XM5" s="3">
        <f t="shared" ca="1" si="22"/>
        <v>-9.7867687007697338E-2</v>
      </c>
      <c r="XN5" s="3">
        <f t="shared" ca="1" si="22"/>
        <v>6.9416835780685845E-2</v>
      </c>
      <c r="XO5" s="3">
        <f t="shared" ca="1" si="22"/>
        <v>0.19096570253369866</v>
      </c>
      <c r="XP5" s="3">
        <f t="shared" ca="1" si="22"/>
        <v>-3.58386521934205E-2</v>
      </c>
      <c r="XQ5" s="3">
        <f t="shared" ca="1" si="22"/>
        <v>0.32526919954132127</v>
      </c>
      <c r="XR5" s="3">
        <f t="shared" ca="1" si="17"/>
        <v>-0.11114622018487748</v>
      </c>
      <c r="XS5" s="3">
        <f t="shared" ca="1" si="17"/>
        <v>-3.7046033701959177E-2</v>
      </c>
      <c r="XT5" s="3">
        <f t="shared" ca="1" si="17"/>
        <v>0.1138125472390587</v>
      </c>
      <c r="XU5" s="3">
        <f t="shared" ca="1" si="17"/>
        <v>8.0808107218569958E-2</v>
      </c>
      <c r="XV5" s="3">
        <f t="shared" ca="1" si="17"/>
        <v>0.22536158121392069</v>
      </c>
      <c r="XW5" s="3">
        <f t="shared" ca="1" si="17"/>
        <v>5.0636478713725314E-2</v>
      </c>
      <c r="XX5" s="3">
        <f t="shared" ca="1" si="17"/>
        <v>-0.22608463666267803</v>
      </c>
      <c r="XY5" s="3">
        <f t="shared" ca="1" si="17"/>
        <v>8.242827658208593E-2</v>
      </c>
      <c r="XZ5" s="3">
        <f t="shared" ca="1" si="17"/>
        <v>-1.4795694751182698E-2</v>
      </c>
      <c r="YA5" s="3">
        <f t="shared" ca="1" si="17"/>
        <v>-4.1305471065545898E-2</v>
      </c>
      <c r="YB5" s="3">
        <f t="shared" ca="1" si="17"/>
        <v>0.16360468813226142</v>
      </c>
      <c r="YC5" s="3">
        <f t="shared" ca="1" si="17"/>
        <v>9.4189295108539572E-2</v>
      </c>
      <c r="YD5" s="3">
        <f t="shared" ca="1" si="17"/>
        <v>4.1980944517726444E-2</v>
      </c>
      <c r="YE5" s="3">
        <f t="shared" ca="1" si="17"/>
        <v>0.10963811428262471</v>
      </c>
      <c r="YF5" s="3">
        <f t="shared" ca="1" si="17"/>
        <v>4.1995015155393889E-2</v>
      </c>
      <c r="YG5" s="3">
        <f t="shared" ca="1" si="17"/>
        <v>-6.5884332459012138E-2</v>
      </c>
      <c r="YH5" s="3">
        <f t="shared" ca="1" si="17"/>
        <v>-0.22471530688564278</v>
      </c>
      <c r="YI5" s="3">
        <f t="shared" ca="1" si="17"/>
        <v>-1.092617390645155E-2</v>
      </c>
      <c r="YJ5" s="3">
        <f t="shared" ca="1" si="17"/>
        <v>0.24053101333447013</v>
      </c>
      <c r="YK5" s="3">
        <f t="shared" ca="1" si="17"/>
        <v>7.5435122325784948E-2</v>
      </c>
      <c r="YL5" s="3">
        <f t="shared" ca="1" si="17"/>
        <v>0.27009947326912431</v>
      </c>
      <c r="YM5" s="3">
        <f t="shared" ca="1" si="17"/>
        <v>7.1086205187522275E-2</v>
      </c>
      <c r="YN5" s="3">
        <f t="shared" ca="1" si="17"/>
        <v>3.3478002415702708E-2</v>
      </c>
      <c r="YO5" s="3">
        <f t="shared" ca="1" si="17"/>
        <v>7.3499893783236056E-2</v>
      </c>
      <c r="YP5" s="3">
        <f t="shared" ca="1" si="17"/>
        <v>-4.0601032668645037E-2</v>
      </c>
      <c r="YQ5" s="3">
        <f t="shared" ca="1" si="17"/>
        <v>-8.9719356300423783E-2</v>
      </c>
      <c r="YR5" s="3">
        <f t="shared" ca="1" si="17"/>
        <v>0.17186469794941314</v>
      </c>
      <c r="YS5" s="3">
        <f t="shared" ca="1" si="17"/>
        <v>4.0248239834709293E-2</v>
      </c>
      <c r="YT5" s="3">
        <f t="shared" ca="1" si="17"/>
        <v>-6.844749964571295E-3</v>
      </c>
      <c r="YU5" s="3">
        <f t="shared" ca="1" si="17"/>
        <v>0.16275594507267205</v>
      </c>
      <c r="YV5" s="3">
        <f t="shared" ca="1" si="17"/>
        <v>-7.5529101128484447E-2</v>
      </c>
      <c r="YW5" s="3">
        <f t="shared" ca="1" si="17"/>
        <v>5.2985525729311901E-2</v>
      </c>
      <c r="YX5" s="3">
        <f t="shared" ca="1" si="17"/>
        <v>-4.6915607788853245E-2</v>
      </c>
      <c r="YY5" s="3">
        <f t="shared" ca="1" si="17"/>
        <v>0.15326977902295752</v>
      </c>
      <c r="YZ5" s="3">
        <f t="shared" ca="1" si="17"/>
        <v>0.27658937869223943</v>
      </c>
      <c r="ZA5" s="3">
        <f t="shared" ca="1" si="17"/>
        <v>8.5374522705019926E-2</v>
      </c>
      <c r="ZB5" s="3">
        <f t="shared" ca="1" si="17"/>
        <v>2.8340993466471277E-2</v>
      </c>
      <c r="ZC5" s="3">
        <f t="shared" ca="1" si="17"/>
        <v>3.125964597370548E-2</v>
      </c>
      <c r="ZD5" s="3">
        <f t="shared" ca="1" si="17"/>
        <v>-4.1160167461570321E-3</v>
      </c>
      <c r="ZE5" s="3">
        <f t="shared" ca="1" si="17"/>
        <v>0.15513147954650666</v>
      </c>
      <c r="ZF5" s="3">
        <f t="shared" ca="1" si="17"/>
        <v>0.16417924055136066</v>
      </c>
      <c r="ZG5" s="3">
        <f t="shared" ca="1" si="17"/>
        <v>0.11021463931322972</v>
      </c>
      <c r="ZH5" s="3">
        <f t="shared" ca="1" si="17"/>
        <v>0.10483944850906343</v>
      </c>
      <c r="ZI5" s="3">
        <f t="shared" ca="1" si="17"/>
        <v>0.13439443717342819</v>
      </c>
      <c r="ZJ5" s="3">
        <f t="shared" ca="1" si="17"/>
        <v>9.2424138314506438E-2</v>
      </c>
      <c r="ZK5" s="3">
        <f t="shared" ca="1" si="17"/>
        <v>0.11408351837813033</v>
      </c>
      <c r="ZL5" s="3">
        <f t="shared" ca="1" si="17"/>
        <v>8.5358735617017345E-2</v>
      </c>
      <c r="ZM5" s="3">
        <f t="shared" ca="1" si="17"/>
        <v>0.15433307680155606</v>
      </c>
      <c r="ZN5" s="3">
        <f t="shared" ca="1" si="17"/>
        <v>0.12244900472434499</v>
      </c>
      <c r="ZO5" s="3">
        <f t="shared" ca="1" si="17"/>
        <v>7.7496945540379114E-2</v>
      </c>
      <c r="ZP5" s="3">
        <f t="shared" ca="1" si="17"/>
        <v>8.8759856622829453E-2</v>
      </c>
      <c r="ZQ5" s="3">
        <f t="shared" ca="1" si="17"/>
        <v>0.12556636655424952</v>
      </c>
      <c r="ZR5" s="3">
        <f t="shared" ca="1" si="17"/>
        <v>-5.6104162990714052E-2</v>
      </c>
      <c r="ZS5" s="3">
        <f t="shared" ca="1" si="17"/>
        <v>0.24567097414997396</v>
      </c>
      <c r="ZT5" s="3">
        <f t="shared" ca="1" si="17"/>
        <v>9.5196571886684761E-2</v>
      </c>
      <c r="ZU5" s="3">
        <f t="shared" ca="1" si="17"/>
        <v>-3.9059964664641553E-2</v>
      </c>
      <c r="ZV5" s="3">
        <f t="shared" ca="1" si="17"/>
        <v>9.1536109002590474E-2</v>
      </c>
      <c r="ZW5" s="3">
        <f t="shared" ca="1" si="17"/>
        <v>0.1956026967477581</v>
      </c>
      <c r="ZX5" s="3">
        <f t="shared" ca="1" si="17"/>
        <v>7.2403894779789341E-2</v>
      </c>
      <c r="ZY5" s="3">
        <f t="shared" ca="1" si="17"/>
        <v>4.1050433373416878E-2</v>
      </c>
      <c r="ZZ5" s="3">
        <f t="shared" ca="1" si="17"/>
        <v>-2.3008937543590388E-2</v>
      </c>
    </row>
    <row r="6" spans="1:702" x14ac:dyDescent="0.25">
      <c r="A6" s="3">
        <f t="shared" ca="1" si="11"/>
        <v>6.7042476076272228E-2</v>
      </c>
      <c r="B6" s="3">
        <f t="shared" ca="1" si="12"/>
        <v>0.10357728573537597</v>
      </c>
      <c r="C6" s="3">
        <f t="shared" ca="1" si="12"/>
        <v>4.1415923101034431E-2</v>
      </c>
      <c r="D6" s="3">
        <f t="shared" ca="1" si="12"/>
        <v>-2.1840459166468179E-2</v>
      </c>
      <c r="E6" s="3">
        <f t="shared" ca="1" si="12"/>
        <v>-0.10877989790259894</v>
      </c>
      <c r="F6" s="3">
        <f t="shared" ca="1" si="12"/>
        <v>2.0212246004195522E-2</v>
      </c>
      <c r="G6" s="3">
        <f t="shared" ca="1" si="12"/>
        <v>8.4367064943366737E-2</v>
      </c>
      <c r="H6" s="3">
        <f t="shared" ca="1" si="12"/>
        <v>7.280552474294183E-3</v>
      </c>
      <c r="I6" s="3">
        <f t="shared" ca="1" si="12"/>
        <v>-5.167941463072756E-3</v>
      </c>
      <c r="J6" s="3">
        <f t="shared" ca="1" si="12"/>
        <v>0.23086427680723148</v>
      </c>
      <c r="K6" s="3">
        <f t="shared" ca="1" si="12"/>
        <v>1.8545063273563353E-3</v>
      </c>
      <c r="L6" s="3">
        <f t="shared" ca="1" si="12"/>
        <v>0.14684805510428703</v>
      </c>
      <c r="M6" s="3">
        <f t="shared" ca="1" si="12"/>
        <v>0.2041210677338165</v>
      </c>
      <c r="N6" s="3">
        <f t="shared" ca="1" si="12"/>
        <v>0.12408892040533467</v>
      </c>
      <c r="O6" s="3">
        <f t="shared" ca="1" si="12"/>
        <v>-9.0107481064982606E-2</v>
      </c>
      <c r="P6" s="3">
        <f t="shared" ca="1" si="12"/>
        <v>0.10078094067457735</v>
      </c>
      <c r="Q6" s="3">
        <f t="shared" ca="1" si="12"/>
        <v>3.3757467666520005E-2</v>
      </c>
      <c r="R6" s="3">
        <f t="shared" ca="1" si="12"/>
        <v>9.8103448826568546E-2</v>
      </c>
      <c r="S6" s="3">
        <f t="shared" ca="1" si="12"/>
        <v>-3.6382562212995628E-2</v>
      </c>
      <c r="T6" s="3">
        <f t="shared" ca="1" si="12"/>
        <v>3.9871589233088589E-2</v>
      </c>
      <c r="U6" s="3">
        <f t="shared" ca="1" si="12"/>
        <v>1.0840631588744924E-2</v>
      </c>
      <c r="V6" s="3">
        <f t="shared" ca="1" si="12"/>
        <v>-9.9153021743263944E-2</v>
      </c>
      <c r="W6" s="3">
        <f t="shared" ca="1" si="12"/>
        <v>6.291613816511793E-2</v>
      </c>
      <c r="X6" s="3">
        <f t="shared" ca="1" si="12"/>
        <v>5.2212216296741179E-2</v>
      </c>
      <c r="Y6" s="3">
        <f t="shared" ca="1" si="12"/>
        <v>-7.7462684760365483E-2</v>
      </c>
      <c r="Z6" s="3">
        <f t="shared" ca="1" si="12"/>
        <v>8.3895131900904973E-2</v>
      </c>
      <c r="AA6" s="3">
        <f t="shared" ca="1" si="12"/>
        <v>-4.7429327016533865E-3</v>
      </c>
      <c r="AB6" s="3">
        <f t="shared" ca="1" si="12"/>
        <v>6.1370433585817015E-2</v>
      </c>
      <c r="AC6" s="3">
        <f t="shared" ca="1" si="12"/>
        <v>1.0080091485780297E-2</v>
      </c>
      <c r="AD6" s="3">
        <f t="shared" ca="1" si="12"/>
        <v>0.18197457840215236</v>
      </c>
      <c r="AE6" s="3">
        <f t="shared" ca="1" si="12"/>
        <v>0.18433648426087895</v>
      </c>
      <c r="AF6" s="3">
        <f t="shared" ca="1" si="12"/>
        <v>0.33839384248035609</v>
      </c>
      <c r="AG6" s="3">
        <f t="shared" ca="1" si="12"/>
        <v>0.13013160598652077</v>
      </c>
      <c r="AH6" s="3">
        <f t="shared" ca="1" si="12"/>
        <v>0.14680175784737343</v>
      </c>
      <c r="AI6" s="3">
        <f t="shared" ca="1" si="12"/>
        <v>0.16521132243418907</v>
      </c>
      <c r="AJ6" s="3">
        <f t="shared" ca="1" si="12"/>
        <v>-2.9789807439466673E-2</v>
      </c>
      <c r="AK6" s="3">
        <f t="shared" ca="1" si="12"/>
        <v>5.3681062724198522E-2</v>
      </c>
      <c r="AL6" s="3">
        <f t="shared" ca="1" si="12"/>
        <v>7.9788711587559208E-2</v>
      </c>
      <c r="AM6" s="3">
        <f t="shared" ca="1" si="12"/>
        <v>-0.16384638656724393</v>
      </c>
      <c r="AN6" s="3">
        <f t="shared" ca="1" si="12"/>
        <v>-0.15628567023304241</v>
      </c>
      <c r="AO6" s="3">
        <f t="shared" ca="1" si="12"/>
        <v>8.4602458636989425E-2</v>
      </c>
      <c r="AP6" s="3">
        <f t="shared" ca="1" si="12"/>
        <v>0.10934258520658666</v>
      </c>
      <c r="AQ6" s="3">
        <f t="shared" ca="1" si="12"/>
        <v>0.10173518942278226</v>
      </c>
      <c r="AR6" s="3">
        <f t="shared" ca="1" si="12"/>
        <v>3.6292356852050907E-2</v>
      </c>
      <c r="AS6" s="3">
        <f t="shared" ca="1" si="12"/>
        <v>2.6607531045579797E-2</v>
      </c>
      <c r="AT6" s="3">
        <f t="shared" ca="1" si="12"/>
        <v>0.25194598458055645</v>
      </c>
      <c r="AU6" s="3">
        <f t="shared" ca="1" si="12"/>
        <v>7.6966948269280563E-2</v>
      </c>
      <c r="AV6" s="3">
        <f t="shared" ca="1" si="12"/>
        <v>-0.16631656197800665</v>
      </c>
      <c r="AW6" s="3">
        <f t="shared" ca="1" si="12"/>
        <v>4.3527150825021746E-2</v>
      </c>
      <c r="AX6" s="3">
        <f t="shared" ca="1" si="12"/>
        <v>0.14297206883324631</v>
      </c>
      <c r="AY6" s="3">
        <f t="shared" ca="1" si="12"/>
        <v>0.11711103951566562</v>
      </c>
      <c r="AZ6" s="3">
        <f t="shared" ca="1" si="12"/>
        <v>6.5653774003165216E-2</v>
      </c>
      <c r="BA6" s="3">
        <f t="shared" ca="1" si="12"/>
        <v>6.5035255644635845E-2</v>
      </c>
      <c r="BB6" s="3">
        <f t="shared" ca="1" si="12"/>
        <v>0.18410702022890391</v>
      </c>
      <c r="BC6" s="3">
        <f t="shared" ca="1" si="12"/>
        <v>-0.13845435844776621</v>
      </c>
      <c r="BD6" s="3">
        <f t="shared" ca="1" si="12"/>
        <v>8.2876203450945873E-3</v>
      </c>
      <c r="BE6" s="3">
        <f t="shared" ca="1" si="12"/>
        <v>5.0115280187289925E-2</v>
      </c>
      <c r="BF6" s="3">
        <f t="shared" ca="1" si="12"/>
        <v>2.7633681239759098E-2</v>
      </c>
      <c r="BG6" s="3">
        <f t="shared" ca="1" si="12"/>
        <v>-0.15652083013976281</v>
      </c>
      <c r="BH6" s="3">
        <f t="shared" ca="1" si="12"/>
        <v>9.5500074287117209E-2</v>
      </c>
      <c r="BI6" s="3">
        <f t="shared" ca="1" si="12"/>
        <v>0.13703009217951195</v>
      </c>
      <c r="BJ6" s="3">
        <f t="shared" ca="1" si="12"/>
        <v>0.17572638175633853</v>
      </c>
      <c r="BK6" s="3">
        <f t="shared" ca="1" si="12"/>
        <v>8.2307692443975886E-2</v>
      </c>
      <c r="BL6" s="3">
        <f t="shared" ca="1" si="12"/>
        <v>-4.3515094049863257E-2</v>
      </c>
      <c r="BM6" s="3">
        <f t="shared" ref="BM6:DX9" ca="1" si="23">(NORMINV(RAND(),0.0571,($E$38/100)))</f>
        <v>1.8230905921577785E-2</v>
      </c>
      <c r="BN6" s="3">
        <f t="shared" ca="1" si="23"/>
        <v>0.21210430877593817</v>
      </c>
      <c r="BO6" s="3">
        <f t="shared" ca="1" si="23"/>
        <v>-2.9822269274406218E-3</v>
      </c>
      <c r="BP6" s="3">
        <f t="shared" ca="1" si="23"/>
        <v>-0.24925903068450894</v>
      </c>
      <c r="BQ6" s="3">
        <f t="shared" ca="1" si="23"/>
        <v>8.179932988676536E-2</v>
      </c>
      <c r="BR6" s="3">
        <f t="shared" ca="1" si="23"/>
        <v>4.3217944765794589E-2</v>
      </c>
      <c r="BS6" s="3">
        <f t="shared" ca="1" si="23"/>
        <v>0.12138557056482788</v>
      </c>
      <c r="BT6" s="3">
        <f t="shared" ca="1" si="23"/>
        <v>3.3992597159621968E-2</v>
      </c>
      <c r="BU6" s="3">
        <f t="shared" ca="1" si="23"/>
        <v>-5.510387053182178E-2</v>
      </c>
      <c r="BV6" s="3">
        <f t="shared" ca="1" si="23"/>
        <v>0.15294530498487896</v>
      </c>
      <c r="BW6" s="3">
        <f t="shared" ca="1" si="23"/>
        <v>0.20126276983737157</v>
      </c>
      <c r="BX6" s="3">
        <f t="shared" ca="1" si="23"/>
        <v>-1.8545633271089809E-2</v>
      </c>
      <c r="BY6" s="3">
        <f t="shared" ca="1" si="23"/>
        <v>0.14998160509453162</v>
      </c>
      <c r="BZ6" s="3">
        <f t="shared" ca="1" si="23"/>
        <v>3.6254119571803065E-2</v>
      </c>
      <c r="CA6" s="3">
        <f t="shared" ca="1" si="23"/>
        <v>-0.13222498319966186</v>
      </c>
      <c r="CB6" s="3">
        <f t="shared" ca="1" si="23"/>
        <v>0.11171753004026824</v>
      </c>
      <c r="CC6" s="3">
        <f t="shared" ca="1" si="23"/>
        <v>7.7531510838122999E-2</v>
      </c>
      <c r="CD6" s="3">
        <f t="shared" ca="1" si="23"/>
        <v>0.12113592817541148</v>
      </c>
      <c r="CE6" s="3">
        <f t="shared" ca="1" si="23"/>
        <v>1.8242700444797977E-2</v>
      </c>
      <c r="CF6" s="3">
        <f t="shared" ca="1" si="23"/>
        <v>4.706381300671493E-2</v>
      </c>
      <c r="CG6" s="3">
        <f t="shared" ca="1" si="23"/>
        <v>-2.7049302352626356E-2</v>
      </c>
      <c r="CH6" s="3">
        <f t="shared" ca="1" si="23"/>
        <v>4.6840872615641425E-2</v>
      </c>
      <c r="CI6" s="3">
        <f t="shared" ca="1" si="23"/>
        <v>7.5398335966104485E-2</v>
      </c>
      <c r="CJ6" s="3">
        <f t="shared" ca="1" si="23"/>
        <v>0.19859993908392176</v>
      </c>
      <c r="CK6" s="3">
        <f t="shared" ca="1" si="23"/>
        <v>-4.0078364128389901E-2</v>
      </c>
      <c r="CL6" s="3">
        <f t="shared" ca="1" si="23"/>
        <v>-4.1423703897990591E-2</v>
      </c>
      <c r="CM6" s="3">
        <f t="shared" ca="1" si="23"/>
        <v>1.9299362044902825E-2</v>
      </c>
      <c r="CN6" s="3">
        <f t="shared" ca="1" si="23"/>
        <v>0.11311140229392033</v>
      </c>
      <c r="CO6" s="3">
        <f t="shared" ca="1" si="23"/>
        <v>0.26241159339375159</v>
      </c>
      <c r="CP6" s="3">
        <f t="shared" ca="1" si="23"/>
        <v>0.16729561705923263</v>
      </c>
      <c r="CQ6" s="3">
        <f t="shared" ca="1" si="23"/>
        <v>-6.6304000391037843E-2</v>
      </c>
      <c r="CR6" s="3">
        <f t="shared" ca="1" si="23"/>
        <v>3.3111888504643326E-2</v>
      </c>
      <c r="CS6" s="3">
        <f t="shared" ca="1" si="23"/>
        <v>0.11057743985051884</v>
      </c>
      <c r="CT6" s="3">
        <f t="shared" ca="1" si="23"/>
        <v>-6.3311694855933659E-2</v>
      </c>
      <c r="CU6" s="3">
        <f t="shared" ca="1" si="23"/>
        <v>1.4419726092779882E-2</v>
      </c>
      <c r="CV6" s="3">
        <f t="shared" ca="1" si="23"/>
        <v>-2.8070716632484283E-2</v>
      </c>
      <c r="CW6" s="3">
        <f t="shared" ca="1" si="23"/>
        <v>-1.3775097188807539E-2</v>
      </c>
      <c r="CX6" s="3">
        <f t="shared" ca="1" si="23"/>
        <v>-3.1123560328257888E-2</v>
      </c>
      <c r="CY6" s="3">
        <f t="shared" ca="1" si="23"/>
        <v>-5.3763559207508818E-2</v>
      </c>
      <c r="CZ6" s="3">
        <f t="shared" ca="1" si="23"/>
        <v>-0.13181138129679049</v>
      </c>
      <c r="DA6" s="3">
        <f t="shared" ca="1" si="23"/>
        <v>-7.445677133570773E-2</v>
      </c>
      <c r="DB6" s="3">
        <f t="shared" ca="1" si="23"/>
        <v>-1.2411751898940795E-2</v>
      </c>
      <c r="DC6" s="3">
        <f t="shared" ca="1" si="23"/>
        <v>8.6070389388390831E-2</v>
      </c>
      <c r="DD6" s="3">
        <f t="shared" ca="1" si="23"/>
        <v>9.1142995846840782E-3</v>
      </c>
      <c r="DE6" s="3">
        <f t="shared" ca="1" si="23"/>
        <v>0.17666266494987456</v>
      </c>
      <c r="DF6" s="3">
        <f t="shared" ca="1" si="23"/>
        <v>9.6690048780554774E-2</v>
      </c>
      <c r="DG6" s="3">
        <f t="shared" ca="1" si="23"/>
        <v>6.4344555613357474E-2</v>
      </c>
      <c r="DH6" s="3">
        <f t="shared" ca="1" si="23"/>
        <v>4.6576261492814484E-2</v>
      </c>
      <c r="DI6" s="3">
        <f t="shared" ca="1" si="23"/>
        <v>4.7179540882102029E-2</v>
      </c>
      <c r="DJ6" s="3">
        <f t="shared" ca="1" si="23"/>
        <v>0.26801346350957311</v>
      </c>
      <c r="DK6" s="3">
        <f t="shared" ca="1" si="23"/>
        <v>5.0742515094514343E-2</v>
      </c>
      <c r="DL6" s="3">
        <f t="shared" ca="1" si="23"/>
        <v>-7.9313552030831444E-2</v>
      </c>
      <c r="DM6" s="3">
        <f t="shared" ca="1" si="23"/>
        <v>-5.7650748040368807E-2</v>
      </c>
      <c r="DN6" s="3">
        <f t="shared" ca="1" si="23"/>
        <v>8.5811767460367935E-2</v>
      </c>
      <c r="DO6" s="3">
        <f t="shared" ca="1" si="23"/>
        <v>8.7839746143283173E-3</v>
      </c>
      <c r="DP6" s="3">
        <f t="shared" ca="1" si="23"/>
        <v>6.9991082438943863E-2</v>
      </c>
      <c r="DQ6" s="3">
        <f t="shared" ca="1" si="23"/>
        <v>-8.212686644807829E-3</v>
      </c>
      <c r="DR6" s="3">
        <f t="shared" ca="1" si="23"/>
        <v>0.21158470669598789</v>
      </c>
      <c r="DS6" s="3">
        <f t="shared" ca="1" si="23"/>
        <v>3.1937685404329112E-2</v>
      </c>
      <c r="DT6" s="3">
        <f t="shared" ca="1" si="23"/>
        <v>7.9610312706962991E-2</v>
      </c>
      <c r="DU6" s="3">
        <f t="shared" ca="1" si="23"/>
        <v>7.7999481756110822E-2</v>
      </c>
      <c r="DV6" s="3">
        <f t="shared" ca="1" si="23"/>
        <v>0.30444861948244079</v>
      </c>
      <c r="DW6" s="3">
        <f t="shared" ca="1" si="23"/>
        <v>-0.11859859862809992</v>
      </c>
      <c r="DX6" s="3">
        <f t="shared" ca="1" si="23"/>
        <v>0.10393930661376567</v>
      </c>
      <c r="DY6" s="3">
        <f t="shared" ca="1" si="18"/>
        <v>-0.34144716630598032</v>
      </c>
      <c r="DZ6" s="3">
        <f t="shared" ca="1" si="13"/>
        <v>6.9575983576476957E-2</v>
      </c>
      <c r="EA6" s="3">
        <f t="shared" ca="1" si="13"/>
        <v>8.7790332970821866E-2</v>
      </c>
      <c r="EB6" s="3">
        <f t="shared" ca="1" si="13"/>
        <v>0.20890775624354663</v>
      </c>
      <c r="EC6" s="3">
        <f t="shared" ca="1" si="13"/>
        <v>3.9735115029783594E-2</v>
      </c>
      <c r="ED6" s="3">
        <f t="shared" ca="1" si="13"/>
        <v>0.22999297980453703</v>
      </c>
      <c r="EE6" s="3">
        <f t="shared" ca="1" si="13"/>
        <v>-1.7709587221202056E-2</v>
      </c>
      <c r="EF6" s="3">
        <f t="shared" ca="1" si="13"/>
        <v>-2.8902501902306199E-2</v>
      </c>
      <c r="EG6" s="3">
        <f t="shared" ca="1" si="13"/>
        <v>-0.23749990292948625</v>
      </c>
      <c r="EH6" s="3">
        <f t="shared" ca="1" si="13"/>
        <v>0.18784773367092578</v>
      </c>
      <c r="EI6" s="3">
        <f t="shared" ca="1" si="13"/>
        <v>3.1211219077457827E-2</v>
      </c>
      <c r="EJ6" s="3">
        <f t="shared" ca="1" si="13"/>
        <v>8.0546751976683623E-2</v>
      </c>
      <c r="EK6" s="3">
        <f t="shared" ca="1" si="13"/>
        <v>1.7104583372256198E-2</v>
      </c>
      <c r="EL6" s="3">
        <f t="shared" ca="1" si="13"/>
        <v>-1.8325149045641434E-2</v>
      </c>
      <c r="EM6" s="3">
        <f t="shared" ca="1" si="13"/>
        <v>0.14836641326693381</v>
      </c>
      <c r="EN6" s="3">
        <f t="shared" ca="1" si="13"/>
        <v>0.11695163260641066</v>
      </c>
      <c r="EO6" s="3">
        <f t="shared" ca="1" si="13"/>
        <v>0.1078948293285958</v>
      </c>
      <c r="EP6" s="3">
        <f t="shared" ca="1" si="13"/>
        <v>-9.9243455415984907E-2</v>
      </c>
      <c r="EQ6" s="3">
        <f t="shared" ca="1" si="13"/>
        <v>9.0465746001613945E-2</v>
      </c>
      <c r="ER6" s="3">
        <f t="shared" ca="1" si="13"/>
        <v>0.2383891622350347</v>
      </c>
      <c r="ES6" s="3">
        <f t="shared" ca="1" si="13"/>
        <v>3.9604902951036608E-2</v>
      </c>
      <c r="ET6" s="3">
        <f t="shared" ca="1" si="13"/>
        <v>5.9029556738186134E-4</v>
      </c>
      <c r="EU6" s="3">
        <f t="shared" ca="1" si="13"/>
        <v>0.27199087774414338</v>
      </c>
      <c r="EV6" s="3">
        <f t="shared" ca="1" si="13"/>
        <v>0.19403410361353518</v>
      </c>
      <c r="EW6" s="3">
        <f t="shared" ca="1" si="13"/>
        <v>-2.489265733960877E-2</v>
      </c>
      <c r="EX6" s="3">
        <f t="shared" ca="1" si="13"/>
        <v>6.6276478296710406E-2</v>
      </c>
      <c r="EY6" s="3">
        <f t="shared" ca="1" si="13"/>
        <v>-6.0808263055171355E-2</v>
      </c>
      <c r="EZ6" s="3">
        <f t="shared" ca="1" si="13"/>
        <v>-0.16309376969806122</v>
      </c>
      <c r="FA6" s="3">
        <f t="shared" ca="1" si="13"/>
        <v>0.17373641606990026</v>
      </c>
      <c r="FB6" s="3">
        <f t="shared" ca="1" si="13"/>
        <v>-4.3254533739856063E-2</v>
      </c>
      <c r="FC6" s="3">
        <f t="shared" ca="1" si="13"/>
        <v>-0.11926390380015985</v>
      </c>
      <c r="FD6" s="3">
        <f t="shared" ca="1" si="13"/>
        <v>7.8084396949686885E-2</v>
      </c>
      <c r="FE6" s="3">
        <f t="shared" ca="1" si="13"/>
        <v>-4.7252639451691281E-2</v>
      </c>
      <c r="FF6" s="3">
        <f t="shared" ca="1" si="13"/>
        <v>-4.7683246818752648E-2</v>
      </c>
      <c r="FG6" s="3">
        <f t="shared" ca="1" si="13"/>
        <v>3.2599284197481662E-2</v>
      </c>
      <c r="FH6" s="3">
        <f t="shared" ca="1" si="13"/>
        <v>9.825167176173541E-2</v>
      </c>
      <c r="FI6" s="3">
        <f t="shared" ca="1" si="13"/>
        <v>0.14304590741012135</v>
      </c>
      <c r="FJ6" s="3">
        <f t="shared" ca="1" si="13"/>
        <v>-0.10759796516204974</v>
      </c>
      <c r="FK6" s="3">
        <f t="shared" ca="1" si="13"/>
        <v>1.2413979137472657E-2</v>
      </c>
      <c r="FL6" s="3">
        <f t="shared" ca="1" si="13"/>
        <v>8.2552810255134487E-2</v>
      </c>
      <c r="FM6" s="3">
        <f t="shared" ca="1" si="13"/>
        <v>-8.3087945630098956E-2</v>
      </c>
      <c r="FN6" s="3">
        <f t="shared" ca="1" si="13"/>
        <v>3.1161114294640635E-2</v>
      </c>
      <c r="FO6" s="3">
        <f t="shared" ca="1" si="13"/>
        <v>4.7072423969030872E-2</v>
      </c>
      <c r="FP6" s="3">
        <f t="shared" ca="1" si="13"/>
        <v>7.8843844013926051E-2</v>
      </c>
      <c r="FQ6" s="3">
        <f t="shared" ca="1" si="13"/>
        <v>4.4235626631616287E-2</v>
      </c>
      <c r="FR6" s="3">
        <f t="shared" ca="1" si="13"/>
        <v>0.22958774380372532</v>
      </c>
      <c r="FS6" s="3">
        <f t="shared" ca="1" si="13"/>
        <v>-4.1985294915191929E-2</v>
      </c>
      <c r="FT6" s="3">
        <f t="shared" ca="1" si="13"/>
        <v>0.24250300247222484</v>
      </c>
      <c r="FU6" s="3">
        <f t="shared" ca="1" si="13"/>
        <v>9.6388049679701021E-2</v>
      </c>
      <c r="FV6" s="3">
        <f t="shared" ca="1" si="13"/>
        <v>1.805548291379707E-2</v>
      </c>
      <c r="FW6" s="3">
        <f t="shared" ca="1" si="13"/>
        <v>0.1586192579355554</v>
      </c>
      <c r="FX6" s="3">
        <f t="shared" ca="1" si="13"/>
        <v>2.1058757084841916E-2</v>
      </c>
      <c r="FY6" s="3">
        <f t="shared" ca="1" si="13"/>
        <v>-0.14517717553200454</v>
      </c>
      <c r="FZ6" s="3">
        <f t="shared" ca="1" si="13"/>
        <v>2.5064236116984127E-2</v>
      </c>
      <c r="GA6" s="3">
        <f t="shared" ca="1" si="13"/>
        <v>6.6566811492129285E-2</v>
      </c>
      <c r="GB6" s="3">
        <f t="shared" ca="1" si="13"/>
        <v>9.9140132954384147E-2</v>
      </c>
      <c r="GC6" s="3">
        <f t="shared" ca="1" si="13"/>
        <v>-3.7193826165275029E-4</v>
      </c>
      <c r="GD6" s="3">
        <f t="shared" ca="1" si="13"/>
        <v>1.0882030561517111E-3</v>
      </c>
      <c r="GE6" s="3">
        <f t="shared" ca="1" si="13"/>
        <v>5.9041082503120873E-2</v>
      </c>
      <c r="GF6" s="3">
        <f t="shared" ca="1" si="13"/>
        <v>-0.13238217016983733</v>
      </c>
      <c r="GG6" s="3">
        <f t="shared" ca="1" si="13"/>
        <v>0.32543772285145034</v>
      </c>
      <c r="GH6" s="3">
        <f t="shared" ca="1" si="13"/>
        <v>0.11913832382281025</v>
      </c>
      <c r="GI6" s="3">
        <f t="shared" ca="1" si="13"/>
        <v>-5.3338065677150645E-2</v>
      </c>
      <c r="GJ6" s="3">
        <f t="shared" ca="1" si="13"/>
        <v>3.0366243164282585E-2</v>
      </c>
      <c r="GK6" s="3">
        <f t="shared" ca="1" si="2"/>
        <v>7.5762121425822226E-2</v>
      </c>
      <c r="GL6" s="3">
        <f t="shared" ca="1" si="19"/>
        <v>0.24542178711361151</v>
      </c>
      <c r="GM6" s="3">
        <f t="shared" ca="1" si="19"/>
        <v>0.12967380073113915</v>
      </c>
      <c r="GN6" s="3">
        <f t="shared" ca="1" si="19"/>
        <v>6.8580815513425319E-2</v>
      </c>
      <c r="GO6" s="3">
        <f t="shared" ca="1" si="19"/>
        <v>0.12843031271867464</v>
      </c>
      <c r="GP6" s="3">
        <f t="shared" ca="1" si="19"/>
        <v>-4.380078324697792E-3</v>
      </c>
      <c r="GQ6" s="3">
        <f t="shared" ca="1" si="19"/>
        <v>0.22771187577131019</v>
      </c>
      <c r="GR6" s="3">
        <f t="shared" ca="1" si="19"/>
        <v>4.5868449924380349E-2</v>
      </c>
      <c r="GS6" s="3">
        <f t="shared" ca="1" si="19"/>
        <v>0.16570083507819428</v>
      </c>
      <c r="GT6" s="3">
        <f t="shared" ca="1" si="19"/>
        <v>-7.3027573675928104E-3</v>
      </c>
      <c r="GU6" s="3">
        <f t="shared" ca="1" si="19"/>
        <v>6.8942590679666252E-3</v>
      </c>
      <c r="GV6" s="3">
        <f t="shared" ca="1" si="19"/>
        <v>-7.5507397207301333E-2</v>
      </c>
      <c r="GW6" s="3">
        <f t="shared" ca="1" si="19"/>
        <v>0.18267084848411586</v>
      </c>
      <c r="GX6" s="3">
        <f t="shared" ca="1" si="19"/>
        <v>1.0511756122597617E-2</v>
      </c>
      <c r="GY6" s="3">
        <f t="shared" ca="1" si="19"/>
        <v>0.1695295190575998</v>
      </c>
      <c r="GZ6" s="3">
        <f t="shared" ca="1" si="19"/>
        <v>1.3951217757579085E-2</v>
      </c>
      <c r="HA6" s="3">
        <f t="shared" ca="1" si="19"/>
        <v>1.8521501539189682E-2</v>
      </c>
      <c r="HB6" s="3">
        <f t="shared" ca="1" si="19"/>
        <v>-0.2130203689458891</v>
      </c>
      <c r="HC6" s="3">
        <f t="shared" ca="1" si="19"/>
        <v>-0.12695270802568287</v>
      </c>
      <c r="HD6" s="3">
        <f t="shared" ca="1" si="19"/>
        <v>1.5921823291472223E-2</v>
      </c>
      <c r="HE6" s="3">
        <f t="shared" ca="1" si="19"/>
        <v>0.12889889950511935</v>
      </c>
      <c r="HF6" s="3">
        <f t="shared" ca="1" si="19"/>
        <v>8.9346349505521366E-2</v>
      </c>
      <c r="HG6" s="3">
        <f t="shared" ca="1" si="19"/>
        <v>0.21332501550588029</v>
      </c>
      <c r="HH6" s="3">
        <f t="shared" ca="1" si="19"/>
        <v>0.10332697161456178</v>
      </c>
      <c r="HI6" s="3">
        <f t="shared" ca="1" si="19"/>
        <v>-2.589527029653664E-2</v>
      </c>
      <c r="HJ6" s="3">
        <f t="shared" ca="1" si="19"/>
        <v>-3.2227109589233568E-2</v>
      </c>
      <c r="HK6" s="3">
        <f t="shared" ca="1" si="19"/>
        <v>-2.9718415209949986E-2</v>
      </c>
      <c r="HL6" s="3">
        <f t="shared" ca="1" si="19"/>
        <v>0.16067816136601623</v>
      </c>
      <c r="HM6" s="3">
        <f t="shared" ca="1" si="19"/>
        <v>-8.9074357487650621E-2</v>
      </c>
      <c r="HN6" s="3">
        <f t="shared" ca="1" si="19"/>
        <v>0.12443148616096539</v>
      </c>
      <c r="HO6" s="3">
        <f t="shared" ca="1" si="19"/>
        <v>5.8454703379889138E-2</v>
      </c>
      <c r="HP6" s="3">
        <f t="shared" ca="1" si="19"/>
        <v>1.164743776470948E-2</v>
      </c>
      <c r="HQ6" s="3">
        <f t="shared" ca="1" si="19"/>
        <v>-8.4972468020819494E-2</v>
      </c>
      <c r="HR6" s="3">
        <f t="shared" ca="1" si="19"/>
        <v>1.6970801367906858E-2</v>
      </c>
      <c r="HS6" s="3">
        <f t="shared" ca="1" si="19"/>
        <v>2.0489772465241071E-2</v>
      </c>
      <c r="HT6" s="3">
        <f t="shared" ca="1" si="19"/>
        <v>7.1583872022525627E-2</v>
      </c>
      <c r="HU6" s="3">
        <f t="shared" ca="1" si="19"/>
        <v>0.18059384258280192</v>
      </c>
      <c r="HV6" s="3">
        <f t="shared" ca="1" si="19"/>
        <v>-4.5306022391573011E-2</v>
      </c>
      <c r="HW6" s="3">
        <f t="shared" ca="1" si="19"/>
        <v>0.14388068750756461</v>
      </c>
      <c r="HX6" s="3">
        <f t="shared" ca="1" si="19"/>
        <v>-6.5083767478144039E-3</v>
      </c>
      <c r="HY6" s="3">
        <f t="shared" ca="1" si="19"/>
        <v>8.936240863268638E-2</v>
      </c>
      <c r="HZ6" s="3">
        <f t="shared" ca="1" si="19"/>
        <v>8.5324528937987254E-2</v>
      </c>
      <c r="IA6" s="3">
        <f t="shared" ca="1" si="19"/>
        <v>-8.3581045006657709E-2</v>
      </c>
      <c r="IB6" s="3">
        <f t="shared" ca="1" si="19"/>
        <v>0.17434928247928511</v>
      </c>
      <c r="IC6" s="3">
        <f t="shared" ca="1" si="19"/>
        <v>-4.3215979621816503E-2</v>
      </c>
      <c r="ID6" s="3">
        <f t="shared" ca="1" si="19"/>
        <v>0.13077799571394541</v>
      </c>
      <c r="IE6" s="3">
        <f t="shared" ca="1" si="19"/>
        <v>-0.12074035542104002</v>
      </c>
      <c r="IF6" s="3">
        <f t="shared" ca="1" si="19"/>
        <v>0.2178374524012604</v>
      </c>
      <c r="IG6" s="3">
        <f t="shared" ca="1" si="19"/>
        <v>6.0728201972199941E-2</v>
      </c>
      <c r="IH6" s="3">
        <f t="shared" ca="1" si="19"/>
        <v>9.7783112213429987E-2</v>
      </c>
      <c r="II6" s="3">
        <f t="shared" ca="1" si="19"/>
        <v>-5.2065242216513721E-2</v>
      </c>
      <c r="IJ6" s="3">
        <f t="shared" ca="1" si="19"/>
        <v>0.14864890227562513</v>
      </c>
      <c r="IK6" s="3">
        <f t="shared" ca="1" si="19"/>
        <v>6.7839539302556026E-2</v>
      </c>
      <c r="IL6" s="3">
        <f t="shared" ca="1" si="19"/>
        <v>-0.14058413466486336</v>
      </c>
      <c r="IM6" s="3">
        <f t="shared" ca="1" si="19"/>
        <v>-9.8552837667787926E-2</v>
      </c>
      <c r="IN6" s="3">
        <f t="shared" ca="1" si="19"/>
        <v>6.1183495347366952E-2</v>
      </c>
      <c r="IO6" s="3">
        <f t="shared" ca="1" si="19"/>
        <v>4.6050324696159925E-2</v>
      </c>
      <c r="IP6" s="3">
        <f t="shared" ca="1" si="19"/>
        <v>3.9228363056978161E-2</v>
      </c>
      <c r="IQ6" s="3">
        <f t="shared" ca="1" si="19"/>
        <v>0.13395721441936942</v>
      </c>
      <c r="IR6" s="3">
        <f t="shared" ca="1" si="19"/>
        <v>-4.4486329683412235E-2</v>
      </c>
      <c r="IS6" s="3">
        <f t="shared" ca="1" si="19"/>
        <v>7.0463120947584001E-2</v>
      </c>
      <c r="IT6" s="3">
        <f t="shared" ca="1" si="19"/>
        <v>-6.8688345940629239E-2</v>
      </c>
      <c r="IU6" s="3">
        <f t="shared" ca="1" si="19"/>
        <v>0.20173622212826908</v>
      </c>
      <c r="IV6" s="3">
        <f t="shared" ca="1" si="19"/>
        <v>3.9713699238210193E-2</v>
      </c>
      <c r="IW6" s="3">
        <f t="shared" ca="1" si="19"/>
        <v>7.2934555745635107E-2</v>
      </c>
      <c r="IX6" s="3">
        <f t="shared" ca="1" si="14"/>
        <v>-2.9233026809818846E-2</v>
      </c>
      <c r="IY6" s="3">
        <f t="shared" ca="1" si="14"/>
        <v>0.18023171170057573</v>
      </c>
      <c r="IZ6" s="3">
        <f t="shared" ca="1" si="14"/>
        <v>9.3167346551810942E-2</v>
      </c>
      <c r="JA6" s="3">
        <f t="shared" ca="1" si="14"/>
        <v>-5.6096876309072327E-2</v>
      </c>
      <c r="JB6" s="3">
        <f t="shared" ca="1" si="14"/>
        <v>-7.990117335030332E-2</v>
      </c>
      <c r="JC6" s="3">
        <f t="shared" ca="1" si="14"/>
        <v>0.14828634269284452</v>
      </c>
      <c r="JD6" s="3">
        <f t="shared" ca="1" si="14"/>
        <v>-2.3164958217994081E-3</v>
      </c>
      <c r="JE6" s="3">
        <f t="shared" ca="1" si="14"/>
        <v>7.3929196678639481E-2</v>
      </c>
      <c r="JF6" s="3">
        <f t="shared" ca="1" si="14"/>
        <v>0.13764819432172842</v>
      </c>
      <c r="JG6" s="3">
        <f t="shared" ca="1" si="14"/>
        <v>-0.26266546258157353</v>
      </c>
      <c r="JH6" s="3">
        <f t="shared" ca="1" si="14"/>
        <v>3.0054217441300411E-2</v>
      </c>
      <c r="JI6" s="3">
        <f t="shared" ca="1" si="14"/>
        <v>-1.8290874135616919E-3</v>
      </c>
      <c r="JJ6" s="3">
        <f t="shared" ca="1" si="14"/>
        <v>0.17301781120246093</v>
      </c>
      <c r="JK6" s="3">
        <f t="shared" ca="1" si="14"/>
        <v>-1.8517876507265371E-2</v>
      </c>
      <c r="JL6" s="3">
        <f t="shared" ca="1" si="14"/>
        <v>0.10369927932550986</v>
      </c>
      <c r="JM6" s="3">
        <f t="shared" ca="1" si="14"/>
        <v>-2.8860723162227792E-2</v>
      </c>
      <c r="JN6" s="3">
        <f t="shared" ca="1" si="14"/>
        <v>-1.6983793461905011E-2</v>
      </c>
      <c r="JO6" s="3">
        <f t="shared" ca="1" si="14"/>
        <v>-5.6220584155081604E-2</v>
      </c>
      <c r="JP6" s="3">
        <f t="shared" ca="1" si="14"/>
        <v>0.29702299902509638</v>
      </c>
      <c r="JQ6" s="3">
        <f t="shared" ca="1" si="14"/>
        <v>-0.20930188500017483</v>
      </c>
      <c r="JR6" s="3">
        <f t="shared" ca="1" si="14"/>
        <v>9.3431982458684837E-2</v>
      </c>
      <c r="JS6" s="3">
        <f t="shared" ca="1" si="14"/>
        <v>6.0017768601597341E-2</v>
      </c>
      <c r="JT6" s="3">
        <f t="shared" ca="1" si="14"/>
        <v>1.2540216535127012E-2</v>
      </c>
      <c r="JU6" s="3">
        <f t="shared" ca="1" si="14"/>
        <v>0.13901320354257538</v>
      </c>
      <c r="JV6" s="3">
        <f t="shared" ca="1" si="14"/>
        <v>4.1293249463909262E-2</v>
      </c>
      <c r="JW6" s="3">
        <f t="shared" ca="1" si="14"/>
        <v>0.12255154082052228</v>
      </c>
      <c r="JX6" s="3">
        <f t="shared" ca="1" si="14"/>
        <v>8.692024068126962E-3</v>
      </c>
      <c r="JY6" s="3">
        <f t="shared" ca="1" si="14"/>
        <v>-0.12043600958814953</v>
      </c>
      <c r="JZ6" s="3">
        <f t="shared" ca="1" si="14"/>
        <v>0.10125727254367611</v>
      </c>
      <c r="KA6" s="3">
        <f t="shared" ca="1" si="14"/>
        <v>0.17623090661856874</v>
      </c>
      <c r="KB6" s="3">
        <f t="shared" ca="1" si="14"/>
        <v>-1.9556462852639289E-2</v>
      </c>
      <c r="KC6" s="3">
        <f t="shared" ca="1" si="14"/>
        <v>9.2994183577676845E-2</v>
      </c>
      <c r="KD6" s="3">
        <f t="shared" ca="1" si="14"/>
        <v>-7.1736316522725649E-2</v>
      </c>
      <c r="KE6" s="3">
        <f t="shared" ca="1" si="14"/>
        <v>4.6767582726884631E-2</v>
      </c>
      <c r="KF6" s="3">
        <f t="shared" ca="1" si="14"/>
        <v>0.17870639982256176</v>
      </c>
      <c r="KG6" s="3">
        <f t="shared" ca="1" si="14"/>
        <v>0.10547723706668991</v>
      </c>
      <c r="KH6" s="3">
        <f t="shared" ca="1" si="14"/>
        <v>0.24010097850725848</v>
      </c>
      <c r="KI6" s="3">
        <f t="shared" ca="1" si="14"/>
        <v>-0.12625574649721927</v>
      </c>
      <c r="KJ6" s="3">
        <f t="shared" ca="1" si="14"/>
        <v>-1.7656016849256814E-2</v>
      </c>
      <c r="KK6" s="3">
        <f t="shared" ca="1" si="14"/>
        <v>-0.10494069718438363</v>
      </c>
      <c r="KL6" s="3">
        <f t="shared" ca="1" si="14"/>
        <v>0.12217288145841287</v>
      </c>
      <c r="KM6" s="3">
        <f t="shared" ca="1" si="14"/>
        <v>-6.8374640606339229E-2</v>
      </c>
      <c r="KN6" s="3">
        <f t="shared" ca="1" si="14"/>
        <v>0.24550922664018821</v>
      </c>
      <c r="KO6" s="3">
        <f t="shared" ca="1" si="14"/>
        <v>0.14577675730858033</v>
      </c>
      <c r="KP6" s="3">
        <f t="shared" ca="1" si="14"/>
        <v>5.7416599521818483E-2</v>
      </c>
      <c r="KQ6" s="3">
        <f t="shared" ca="1" si="14"/>
        <v>0.12916305052179033</v>
      </c>
      <c r="KR6" s="3">
        <f t="shared" ca="1" si="14"/>
        <v>0.15947330339947119</v>
      </c>
      <c r="KS6" s="3">
        <f t="shared" ca="1" si="14"/>
        <v>-7.7820270767337343E-2</v>
      </c>
      <c r="KT6" s="3">
        <f t="shared" ca="1" si="14"/>
        <v>-4.75672240532337E-2</v>
      </c>
      <c r="KU6" s="3">
        <f t="shared" ca="1" si="14"/>
        <v>-6.3655022434425557E-2</v>
      </c>
      <c r="KV6" s="3">
        <f t="shared" ca="1" si="14"/>
        <v>9.4120536601241062E-2</v>
      </c>
      <c r="KW6" s="3">
        <f t="shared" ca="1" si="14"/>
        <v>0.21370068340209925</v>
      </c>
      <c r="KX6" s="3">
        <f t="shared" ca="1" si="14"/>
        <v>0.35012417975120586</v>
      </c>
      <c r="KY6" s="3">
        <f t="shared" ca="1" si="14"/>
        <v>0.10780474519022362</v>
      </c>
      <c r="KZ6" s="3">
        <f t="shared" ca="1" si="14"/>
        <v>0.13712196026478762</v>
      </c>
      <c r="LA6" s="3">
        <f t="shared" ca="1" si="14"/>
        <v>-2.6294476440630793E-2</v>
      </c>
      <c r="LB6" s="3">
        <f t="shared" ca="1" si="14"/>
        <v>3.4391750127878776E-2</v>
      </c>
      <c r="LC6" s="3">
        <f t="shared" ca="1" si="14"/>
        <v>0.11958675980721215</v>
      </c>
      <c r="LD6" s="3">
        <f t="shared" ca="1" si="14"/>
        <v>-0.13664523768904002</v>
      </c>
      <c r="LE6" s="3">
        <f t="shared" ca="1" si="14"/>
        <v>0.1125093647911512</v>
      </c>
      <c r="LF6" s="3">
        <f t="shared" ca="1" si="14"/>
        <v>0.19479214740944562</v>
      </c>
      <c r="LG6" s="3">
        <f t="shared" ca="1" si="14"/>
        <v>0.40793086921263699</v>
      </c>
      <c r="LH6" s="3">
        <f t="shared" ca="1" si="14"/>
        <v>2.0758556122512595E-2</v>
      </c>
      <c r="LI6" s="3">
        <f t="shared" ca="1" si="4"/>
        <v>0.10216261146711619</v>
      </c>
      <c r="LJ6" s="3">
        <f t="shared" ca="1" si="20"/>
        <v>4.8977788069502551E-3</v>
      </c>
      <c r="LK6" s="3">
        <f t="shared" ca="1" si="20"/>
        <v>7.0938204757766896E-2</v>
      </c>
      <c r="LL6" s="3">
        <f t="shared" ca="1" si="20"/>
        <v>-0.11698650464806808</v>
      </c>
      <c r="LM6" s="3">
        <f t="shared" ca="1" si="20"/>
        <v>5.4284933869434671E-2</v>
      </c>
      <c r="LN6" s="3">
        <f t="shared" ca="1" si="20"/>
        <v>-0.13969523866223837</v>
      </c>
      <c r="LO6" s="3">
        <f t="shared" ca="1" si="20"/>
        <v>-5.9612594721926801E-2</v>
      </c>
      <c r="LP6" s="3">
        <f t="shared" ca="1" si="20"/>
        <v>0.15967836488442735</v>
      </c>
      <c r="LQ6" s="3">
        <f t="shared" ca="1" si="20"/>
        <v>-4.2454975359074415E-2</v>
      </c>
      <c r="LR6" s="3">
        <f t="shared" ca="1" si="20"/>
        <v>0.12059535794148366</v>
      </c>
      <c r="LS6" s="3">
        <f t="shared" ca="1" si="20"/>
        <v>1.7460083868262963E-2</v>
      </c>
      <c r="LT6" s="3">
        <f t="shared" ca="1" si="20"/>
        <v>9.0594462762408748E-2</v>
      </c>
      <c r="LU6" s="3">
        <f t="shared" ca="1" si="20"/>
        <v>0.14048645115413977</v>
      </c>
      <c r="LV6" s="3">
        <f t="shared" ca="1" si="20"/>
        <v>8.3426881429899832E-2</v>
      </c>
      <c r="LW6" s="3">
        <f t="shared" ca="1" si="20"/>
        <v>0.22319584506597179</v>
      </c>
      <c r="LX6" s="3">
        <f t="shared" ca="1" si="20"/>
        <v>0.18745576252868801</v>
      </c>
      <c r="LY6" s="3">
        <f t="shared" ca="1" si="20"/>
        <v>8.6251392709389113E-2</v>
      </c>
      <c r="LZ6" s="3">
        <f t="shared" ca="1" si="20"/>
        <v>-6.9553132301942294E-3</v>
      </c>
      <c r="MA6" s="3">
        <f t="shared" ca="1" si="20"/>
        <v>9.1394024421156128E-2</v>
      </c>
      <c r="MB6" s="3">
        <f t="shared" ca="1" si="20"/>
        <v>1.7779885649580815E-2</v>
      </c>
      <c r="MC6" s="3">
        <f t="shared" ca="1" si="20"/>
        <v>2.1524292367598244E-2</v>
      </c>
      <c r="MD6" s="3">
        <f t="shared" ca="1" si="20"/>
        <v>2.6032085105478369E-2</v>
      </c>
      <c r="ME6" s="3">
        <f t="shared" ca="1" si="20"/>
        <v>0.1231161756981832</v>
      </c>
      <c r="MF6" s="3">
        <f t="shared" ca="1" si="20"/>
        <v>5.9522814794847959E-3</v>
      </c>
      <c r="MG6" s="3">
        <f t="shared" ca="1" si="20"/>
        <v>0.25659279310535055</v>
      </c>
      <c r="MH6" s="3">
        <f t="shared" ca="1" si="20"/>
        <v>3.2536784999946736E-3</v>
      </c>
      <c r="MI6" s="3">
        <f t="shared" ca="1" si="20"/>
        <v>0.1990781277699521</v>
      </c>
      <c r="MJ6" s="3">
        <f t="shared" ca="1" si="20"/>
        <v>-1.127789760937925E-2</v>
      </c>
      <c r="MK6" s="3">
        <f t="shared" ca="1" si="20"/>
        <v>0.1217100798276007</v>
      </c>
      <c r="ML6" s="3">
        <f t="shared" ca="1" si="20"/>
        <v>1.9068459927485917E-2</v>
      </c>
      <c r="MM6" s="3">
        <f t="shared" ca="1" si="20"/>
        <v>9.7585005993242463E-3</v>
      </c>
      <c r="MN6" s="3">
        <f t="shared" ca="1" si="20"/>
        <v>-6.817974938126499E-2</v>
      </c>
      <c r="MO6" s="3">
        <f t="shared" ca="1" si="20"/>
        <v>-1.6746970529227384E-3</v>
      </c>
      <c r="MP6" s="3">
        <f t="shared" ca="1" si="20"/>
        <v>0.20013271834535318</v>
      </c>
      <c r="MQ6" s="3">
        <f t="shared" ca="1" si="20"/>
        <v>8.3257158489095651E-2</v>
      </c>
      <c r="MR6" s="3">
        <f t="shared" ca="1" si="20"/>
        <v>0.17387448293560101</v>
      </c>
      <c r="MS6" s="3">
        <f t="shared" ca="1" si="20"/>
        <v>0.10717496278351291</v>
      </c>
      <c r="MT6" s="3">
        <f t="shared" ca="1" si="20"/>
        <v>7.9693509968112516E-3</v>
      </c>
      <c r="MU6" s="3">
        <f t="shared" ca="1" si="20"/>
        <v>-3.2362710195885783E-2</v>
      </c>
      <c r="MV6" s="3">
        <f t="shared" ca="1" si="20"/>
        <v>-8.1670545633658567E-2</v>
      </c>
      <c r="MW6" s="3">
        <f t="shared" ca="1" si="20"/>
        <v>6.5525218551199332E-2</v>
      </c>
      <c r="MX6" s="3">
        <f t="shared" ca="1" si="20"/>
        <v>-0.17895054516123576</v>
      </c>
      <c r="MY6" s="3">
        <f t="shared" ca="1" si="20"/>
        <v>-1.5993738113554548E-2</v>
      </c>
      <c r="MZ6" s="3">
        <f t="shared" ca="1" si="20"/>
        <v>-7.4273640633094287E-2</v>
      </c>
      <c r="NA6" s="3">
        <f t="shared" ca="1" si="20"/>
        <v>-3.0908403611540694E-2</v>
      </c>
      <c r="NB6" s="3">
        <f t="shared" ca="1" si="20"/>
        <v>-4.8257644369145397E-2</v>
      </c>
      <c r="NC6" s="3">
        <f t="shared" ca="1" si="20"/>
        <v>1.8646573146716791E-2</v>
      </c>
      <c r="ND6" s="3">
        <f t="shared" ca="1" si="20"/>
        <v>-3.5209081800314443E-3</v>
      </c>
      <c r="NE6" s="3">
        <f t="shared" ca="1" si="20"/>
        <v>-9.8500358149730544E-3</v>
      </c>
      <c r="NF6" s="3">
        <f t="shared" ca="1" si="20"/>
        <v>-9.6631941483161607E-2</v>
      </c>
      <c r="NG6" s="3">
        <f t="shared" ca="1" si="20"/>
        <v>-5.1808888711727022E-2</v>
      </c>
      <c r="NH6" s="3">
        <f t="shared" ca="1" si="20"/>
        <v>0.37122866909092805</v>
      </c>
      <c r="NI6" s="3">
        <f t="shared" ca="1" si="20"/>
        <v>9.2056514489184102E-2</v>
      </c>
      <c r="NJ6" s="3">
        <f t="shared" ca="1" si="20"/>
        <v>0.20665367656166028</v>
      </c>
      <c r="NK6" s="3">
        <f t="shared" ca="1" si="20"/>
        <v>-2.8664159663236169E-2</v>
      </c>
      <c r="NL6" s="3">
        <f t="shared" ca="1" si="20"/>
        <v>-0.1344123162716222</v>
      </c>
      <c r="NM6" s="3">
        <f t="shared" ca="1" si="20"/>
        <v>-4.7513603422935563E-2</v>
      </c>
      <c r="NN6" s="3">
        <f t="shared" ca="1" si="20"/>
        <v>4.554748180895378E-2</v>
      </c>
      <c r="NO6" s="3">
        <f t="shared" ca="1" si="20"/>
        <v>6.286296426520703E-2</v>
      </c>
      <c r="NP6" s="3">
        <f t="shared" ca="1" si="20"/>
        <v>0.17310930878812625</v>
      </c>
      <c r="NQ6" s="3">
        <f t="shared" ca="1" si="20"/>
        <v>7.5913519201020851E-2</v>
      </c>
      <c r="NR6" s="3">
        <f t="shared" ca="1" si="20"/>
        <v>0.18457538013192187</v>
      </c>
      <c r="NS6" s="3">
        <f t="shared" ca="1" si="20"/>
        <v>-5.0582480063977753E-2</v>
      </c>
      <c r="NT6" s="3">
        <f t="shared" ca="1" si="20"/>
        <v>-1.00466876917778E-2</v>
      </c>
      <c r="NU6" s="3">
        <f t="shared" ca="1" si="20"/>
        <v>0.25080131711266701</v>
      </c>
      <c r="NV6" s="3">
        <f t="shared" ca="1" si="15"/>
        <v>0.1131924652522488</v>
      </c>
      <c r="NW6" s="3">
        <f t="shared" ca="1" si="15"/>
        <v>-2.0224362551684444E-2</v>
      </c>
      <c r="NX6" s="3">
        <f t="shared" ca="1" si="15"/>
        <v>0.18915767276999246</v>
      </c>
      <c r="NY6" s="3">
        <f t="shared" ca="1" si="15"/>
        <v>-0.1278216166908604</v>
      </c>
      <c r="NZ6" s="3">
        <f t="shared" ca="1" si="15"/>
        <v>0.27063651444122916</v>
      </c>
      <c r="OA6" s="3">
        <f t="shared" ca="1" si="15"/>
        <v>-4.0657925503898837E-2</v>
      </c>
      <c r="OB6" s="3">
        <f t="shared" ca="1" si="15"/>
        <v>2.3012998568543608E-2</v>
      </c>
      <c r="OC6" s="3">
        <f t="shared" ca="1" si="15"/>
        <v>0.18160888545182835</v>
      </c>
      <c r="OD6" s="3">
        <f t="shared" ca="1" si="15"/>
        <v>-0.10486295182086573</v>
      </c>
      <c r="OE6" s="3">
        <f t="shared" ca="1" si="15"/>
        <v>-1.3202577900465529E-2</v>
      </c>
      <c r="OF6" s="3">
        <f t="shared" ca="1" si="15"/>
        <v>-8.6328814272676621E-2</v>
      </c>
      <c r="OG6" s="3">
        <f t="shared" ca="1" si="15"/>
        <v>4.3113301589829865E-2</v>
      </c>
      <c r="OH6" s="3">
        <f t="shared" ca="1" si="15"/>
        <v>0.25101408815933896</v>
      </c>
      <c r="OI6" s="3">
        <f t="shared" ca="1" si="15"/>
        <v>4.8732543678222107E-3</v>
      </c>
      <c r="OJ6" s="3">
        <f t="shared" ca="1" si="15"/>
        <v>0.21706595691664415</v>
      </c>
      <c r="OK6" s="3">
        <f t="shared" ca="1" si="15"/>
        <v>-3.5809964228679325E-2</v>
      </c>
      <c r="OL6" s="3">
        <f t="shared" ca="1" si="15"/>
        <v>-0.18476622842283319</v>
      </c>
      <c r="OM6" s="3">
        <f t="shared" ca="1" si="15"/>
        <v>0.12735255583852884</v>
      </c>
      <c r="ON6" s="3">
        <f t="shared" ca="1" si="15"/>
        <v>0.10290575518917504</v>
      </c>
      <c r="OO6" s="3">
        <f t="shared" ca="1" si="15"/>
        <v>-2.4999557507292353E-2</v>
      </c>
      <c r="OP6" s="3">
        <f t="shared" ca="1" si="15"/>
        <v>7.2068245569985048E-2</v>
      </c>
      <c r="OQ6" s="3">
        <f t="shared" ca="1" si="15"/>
        <v>0.16045917102330537</v>
      </c>
      <c r="OR6" s="3">
        <f t="shared" ca="1" si="15"/>
        <v>3.6094113206249639E-4</v>
      </c>
      <c r="OS6" s="3">
        <f t="shared" ca="1" si="15"/>
        <v>-3.1740009775831107E-2</v>
      </c>
      <c r="OT6" s="3">
        <f t="shared" ca="1" si="15"/>
        <v>9.6148970745977766E-2</v>
      </c>
      <c r="OU6" s="3">
        <f t="shared" ca="1" si="15"/>
        <v>0.18218286185132954</v>
      </c>
      <c r="OV6" s="3">
        <f t="shared" ca="1" si="15"/>
        <v>-3.5791231268733265E-2</v>
      </c>
      <c r="OW6" s="3">
        <f t="shared" ca="1" si="15"/>
        <v>4.5766019025711632E-3</v>
      </c>
      <c r="OX6" s="3">
        <f t="shared" ca="1" si="15"/>
        <v>0.26596983028620741</v>
      </c>
      <c r="OY6" s="3">
        <f t="shared" ca="1" si="15"/>
        <v>0.17252806572746093</v>
      </c>
      <c r="OZ6" s="3">
        <f t="shared" ca="1" si="15"/>
        <v>7.9082622641989855E-2</v>
      </c>
      <c r="PA6" s="3">
        <f t="shared" ca="1" si="15"/>
        <v>1.9316622352338907E-2</v>
      </c>
      <c r="PB6" s="3">
        <f t="shared" ca="1" si="15"/>
        <v>-0.1108322390785814</v>
      </c>
      <c r="PC6" s="3">
        <f t="shared" ca="1" si="15"/>
        <v>-0.14495236569595554</v>
      </c>
      <c r="PD6" s="3">
        <f t="shared" ca="1" si="15"/>
        <v>0.1769760169189446</v>
      </c>
      <c r="PE6" s="3">
        <f t="shared" ca="1" si="15"/>
        <v>0.23199974510154742</v>
      </c>
      <c r="PF6" s="3">
        <f t="shared" ca="1" si="15"/>
        <v>9.319773851563444E-2</v>
      </c>
      <c r="PG6" s="3">
        <f t="shared" ca="1" si="15"/>
        <v>-0.10056513672017293</v>
      </c>
      <c r="PH6" s="3">
        <f t="shared" ca="1" si="15"/>
        <v>9.1753931763795135E-2</v>
      </c>
      <c r="PI6" s="3">
        <f t="shared" ca="1" si="15"/>
        <v>0.10928808521371641</v>
      </c>
      <c r="PJ6" s="3">
        <f t="shared" ca="1" si="15"/>
        <v>4.613113012414366E-2</v>
      </c>
      <c r="PK6" s="3">
        <f t="shared" ca="1" si="15"/>
        <v>-0.10781330046104483</v>
      </c>
      <c r="PL6" s="3">
        <f t="shared" ca="1" si="15"/>
        <v>0.19151875492658332</v>
      </c>
      <c r="PM6" s="3">
        <f t="shared" ca="1" si="15"/>
        <v>0.11666753680856867</v>
      </c>
      <c r="PN6" s="3">
        <f t="shared" ca="1" si="15"/>
        <v>9.7413677663709203E-2</v>
      </c>
      <c r="PO6" s="3">
        <f t="shared" ca="1" si="15"/>
        <v>0.18738774951957426</v>
      </c>
      <c r="PP6" s="3">
        <f t="shared" ca="1" si="15"/>
        <v>0.21857257868717833</v>
      </c>
      <c r="PQ6" s="3">
        <f t="shared" ca="1" si="15"/>
        <v>0.1319244863098934</v>
      </c>
      <c r="PR6" s="3">
        <f t="shared" ca="1" si="15"/>
        <v>-9.572088126532402E-3</v>
      </c>
      <c r="PS6" s="3">
        <f t="shared" ca="1" si="15"/>
        <v>8.0580559215029671E-2</v>
      </c>
      <c r="PT6" s="3">
        <f t="shared" ca="1" si="15"/>
        <v>-9.7854521887851501E-2</v>
      </c>
      <c r="PU6" s="3">
        <f t="shared" ca="1" si="15"/>
        <v>7.6278374475942351E-2</v>
      </c>
      <c r="PV6" s="3">
        <f t="shared" ca="1" si="15"/>
        <v>0.34503223318281595</v>
      </c>
      <c r="PW6" s="3">
        <f t="shared" ca="1" si="15"/>
        <v>0.15227051082788068</v>
      </c>
      <c r="PX6" s="3">
        <f t="shared" ca="1" si="15"/>
        <v>0.16008321130148062</v>
      </c>
      <c r="PY6" s="3">
        <f t="shared" ca="1" si="15"/>
        <v>5.2237001428680492E-2</v>
      </c>
      <c r="PZ6" s="3">
        <f t="shared" ca="1" si="15"/>
        <v>-8.1920272731045449E-2</v>
      </c>
      <c r="QA6" s="3">
        <f t="shared" ca="1" si="15"/>
        <v>0.21365367243527766</v>
      </c>
      <c r="QB6" s="3">
        <f t="shared" ca="1" si="15"/>
        <v>4.2354276817354854E-2</v>
      </c>
      <c r="QC6" s="3">
        <f t="shared" ca="1" si="15"/>
        <v>0.25216380047541004</v>
      </c>
      <c r="QD6" s="3">
        <f t="shared" ca="1" si="15"/>
        <v>-0.21390912735199757</v>
      </c>
      <c r="QE6" s="3">
        <f t="shared" ca="1" si="15"/>
        <v>-0.18305703433059228</v>
      </c>
      <c r="QF6" s="3">
        <f t="shared" ca="1" si="15"/>
        <v>-7.9762013147633939E-2</v>
      </c>
      <c r="QG6" s="3">
        <f t="shared" ca="1" si="6"/>
        <v>-9.1606277161231917E-2</v>
      </c>
      <c r="QH6" s="3">
        <f t="shared" ca="1" si="21"/>
        <v>0.15617305345370502</v>
      </c>
      <c r="QI6" s="3">
        <f t="shared" ca="1" si="21"/>
        <v>7.0872082511924728E-2</v>
      </c>
      <c r="QJ6" s="3">
        <f t="shared" ca="1" si="21"/>
        <v>5.328939209782025E-2</v>
      </c>
      <c r="QK6" s="3">
        <f t="shared" ca="1" si="21"/>
        <v>-2.0925028398172854E-2</v>
      </c>
      <c r="QL6" s="3">
        <f t="shared" ca="1" si="21"/>
        <v>0.22428305008494048</v>
      </c>
      <c r="QM6" s="3">
        <f t="shared" ca="1" si="21"/>
        <v>0.10036483067012318</v>
      </c>
      <c r="QN6" s="3">
        <f t="shared" ca="1" si="21"/>
        <v>1.1434607183250137E-2</v>
      </c>
      <c r="QO6" s="3">
        <f t="shared" ca="1" si="21"/>
        <v>9.6336620376727827E-2</v>
      </c>
      <c r="QP6" s="3">
        <f t="shared" ca="1" si="21"/>
        <v>0.12963937262778638</v>
      </c>
      <c r="QQ6" s="3">
        <f t="shared" ca="1" si="21"/>
        <v>0.17929850946251374</v>
      </c>
      <c r="QR6" s="3">
        <f t="shared" ca="1" si="21"/>
        <v>-1.6609534078236413E-2</v>
      </c>
      <c r="QS6" s="3">
        <f t="shared" ca="1" si="21"/>
        <v>-6.3379227159939502E-2</v>
      </c>
      <c r="QT6" s="3">
        <f t="shared" ca="1" si="21"/>
        <v>-0.10189596949672587</v>
      </c>
      <c r="QU6" s="3">
        <f t="shared" ca="1" si="21"/>
        <v>0.187706250295473</v>
      </c>
      <c r="QV6" s="3">
        <f t="shared" ca="1" si="21"/>
        <v>-5.4390987863626311E-2</v>
      </c>
      <c r="QW6" s="3">
        <f t="shared" ca="1" si="21"/>
        <v>2.5352748374836767E-2</v>
      </c>
      <c r="QX6" s="3">
        <f t="shared" ca="1" si="21"/>
        <v>0.34892377383966838</v>
      </c>
      <c r="QY6" s="3">
        <f t="shared" ca="1" si="21"/>
        <v>6.8561902985832146E-2</v>
      </c>
      <c r="QZ6" s="3">
        <f t="shared" ca="1" si="21"/>
        <v>7.6329570599063465E-3</v>
      </c>
      <c r="RA6" s="3">
        <f t="shared" ca="1" si="21"/>
        <v>-8.3875925169714524E-2</v>
      </c>
      <c r="RB6" s="3">
        <f t="shared" ca="1" si="21"/>
        <v>-9.1054787706027748E-2</v>
      </c>
      <c r="RC6" s="3">
        <f t="shared" ca="1" si="21"/>
        <v>-6.6421050830066386E-5</v>
      </c>
      <c r="RD6" s="3">
        <f t="shared" ca="1" si="21"/>
        <v>4.5156705015931775E-2</v>
      </c>
      <c r="RE6" s="3">
        <f t="shared" ca="1" si="21"/>
        <v>6.3576468290301544E-2</v>
      </c>
      <c r="RF6" s="3">
        <f t="shared" ca="1" si="21"/>
        <v>0.13438796077105497</v>
      </c>
      <c r="RG6" s="3">
        <f t="shared" ca="1" si="21"/>
        <v>4.2601709377908831E-2</v>
      </c>
      <c r="RH6" s="3">
        <f t="shared" ca="1" si="21"/>
        <v>5.0509694176507719E-2</v>
      </c>
      <c r="RI6" s="3">
        <f t="shared" ca="1" si="21"/>
        <v>0.20219156543287148</v>
      </c>
      <c r="RJ6" s="3">
        <f t="shared" ca="1" si="21"/>
        <v>0.17572086754435967</v>
      </c>
      <c r="RK6" s="3">
        <f t="shared" ca="1" si="21"/>
        <v>0.18794443561884305</v>
      </c>
      <c r="RL6" s="3">
        <f t="shared" ca="1" si="21"/>
        <v>-8.6979417568771131E-2</v>
      </c>
      <c r="RM6" s="3">
        <f t="shared" ca="1" si="21"/>
        <v>0.11097961467993178</v>
      </c>
      <c r="RN6" s="3">
        <f t="shared" ca="1" si="21"/>
        <v>0.27713556898970887</v>
      </c>
      <c r="RO6" s="3">
        <f t="shared" ca="1" si="21"/>
        <v>-0.12389319591039154</v>
      </c>
      <c r="RP6" s="3">
        <f t="shared" ca="1" si="21"/>
        <v>0.17210938056100697</v>
      </c>
      <c r="RQ6" s="3">
        <f t="shared" ca="1" si="21"/>
        <v>-9.0421440151892615E-2</v>
      </c>
      <c r="RR6" s="3">
        <f t="shared" ca="1" si="21"/>
        <v>0.12956354294486894</v>
      </c>
      <c r="RS6" s="3">
        <f t="shared" ca="1" si="21"/>
        <v>9.9834752227549256E-2</v>
      </c>
      <c r="RT6" s="3">
        <f t="shared" ca="1" si="21"/>
        <v>2.9315610995076995E-2</v>
      </c>
      <c r="RU6" s="3">
        <f t="shared" ca="1" si="21"/>
        <v>-0.12158299084903558</v>
      </c>
      <c r="RV6" s="3">
        <f t="shared" ca="1" si="21"/>
        <v>3.3381406215853129E-2</v>
      </c>
      <c r="RW6" s="3">
        <f t="shared" ca="1" si="21"/>
        <v>9.1664221933964785E-2</v>
      </c>
      <c r="RX6" s="3">
        <f t="shared" ca="1" si="21"/>
        <v>-5.0471874692879781E-2</v>
      </c>
      <c r="RY6" s="3">
        <f t="shared" ca="1" si="21"/>
        <v>0.14611783621941465</v>
      </c>
      <c r="RZ6" s="3">
        <f t="shared" ca="1" si="21"/>
        <v>5.6149630645107432E-2</v>
      </c>
      <c r="SA6" s="3">
        <f t="shared" ca="1" si="21"/>
        <v>-3.1313509945546061E-2</v>
      </c>
      <c r="SB6" s="3">
        <f t="shared" ca="1" si="21"/>
        <v>8.6036363478386113E-2</v>
      </c>
      <c r="SC6" s="3">
        <f t="shared" ca="1" si="21"/>
        <v>0.11752052381550869</v>
      </c>
      <c r="SD6" s="3">
        <f t="shared" ca="1" si="21"/>
        <v>-1.5560866012852101E-2</v>
      </c>
      <c r="SE6" s="3">
        <f t="shared" ca="1" si="21"/>
        <v>0.15564793797986648</v>
      </c>
      <c r="SF6" s="3">
        <f t="shared" ca="1" si="21"/>
        <v>5.722135560232007E-2</v>
      </c>
      <c r="SG6" s="3">
        <f t="shared" ca="1" si="21"/>
        <v>5.0071744037410056E-2</v>
      </c>
      <c r="SH6" s="3">
        <f t="shared" ca="1" si="21"/>
        <v>0.12098661666070919</v>
      </c>
      <c r="SI6" s="3">
        <f t="shared" ca="1" si="21"/>
        <v>0.17040432189438265</v>
      </c>
      <c r="SJ6" s="3">
        <f t="shared" ca="1" si="21"/>
        <v>5.1910591581626322E-2</v>
      </c>
      <c r="SK6" s="3">
        <f t="shared" ca="1" si="21"/>
        <v>0.13499088298128442</v>
      </c>
      <c r="SL6" s="3">
        <f t="shared" ca="1" si="21"/>
        <v>-0.15635135279816836</v>
      </c>
      <c r="SM6" s="3">
        <f t="shared" ca="1" si="21"/>
        <v>-1.4065470217876047E-2</v>
      </c>
      <c r="SN6" s="3">
        <f t="shared" ca="1" si="21"/>
        <v>-8.0444171658233796E-2</v>
      </c>
      <c r="SO6" s="3">
        <f t="shared" ca="1" si="21"/>
        <v>6.7955819031124048E-2</v>
      </c>
      <c r="SP6" s="3">
        <f t="shared" ca="1" si="21"/>
        <v>-9.4238085042350761E-3</v>
      </c>
      <c r="SQ6" s="3">
        <f t="shared" ca="1" si="21"/>
        <v>0.14960548919314365</v>
      </c>
      <c r="SR6" s="3">
        <f t="shared" ca="1" si="21"/>
        <v>3.6965163517090754E-2</v>
      </c>
      <c r="SS6" s="3">
        <f t="shared" ca="1" si="21"/>
        <v>0.1472170995905292</v>
      </c>
      <c r="ST6" s="3">
        <f t="shared" ca="1" si="16"/>
        <v>5.855537992719248E-3</v>
      </c>
      <c r="SU6" s="3">
        <f t="shared" ca="1" si="16"/>
        <v>0.16795963423035348</v>
      </c>
      <c r="SV6" s="3">
        <f t="shared" ca="1" si="16"/>
        <v>0.30026729196079338</v>
      </c>
      <c r="SW6" s="3">
        <f t="shared" ca="1" si="16"/>
        <v>-0.14030484048360253</v>
      </c>
      <c r="SX6" s="3">
        <f t="shared" ca="1" si="16"/>
        <v>6.639248371009282E-2</v>
      </c>
      <c r="SY6" s="3">
        <f t="shared" ca="1" si="16"/>
        <v>-7.6177843269630244E-2</v>
      </c>
      <c r="SZ6" s="3">
        <f t="shared" ca="1" si="16"/>
        <v>0.22431949397439654</v>
      </c>
      <c r="TA6" s="3">
        <f t="shared" ca="1" si="16"/>
        <v>-0.11097143659808868</v>
      </c>
      <c r="TB6" s="3">
        <f t="shared" ca="1" si="16"/>
        <v>-0.10014935074371496</v>
      </c>
      <c r="TC6" s="3">
        <f t="shared" ca="1" si="16"/>
        <v>7.848633530492824E-2</v>
      </c>
      <c r="TD6" s="3">
        <f t="shared" ca="1" si="16"/>
        <v>0.12709191215045945</v>
      </c>
      <c r="TE6" s="3">
        <f t="shared" ca="1" si="16"/>
        <v>-6.9098043187708624E-3</v>
      </c>
      <c r="TF6" s="3">
        <f t="shared" ca="1" si="16"/>
        <v>0.21914617704789968</v>
      </c>
      <c r="TG6" s="3">
        <f t="shared" ca="1" si="16"/>
        <v>0.15714552727963305</v>
      </c>
      <c r="TH6" s="3">
        <f t="shared" ca="1" si="16"/>
        <v>-2.9991985199565668E-2</v>
      </c>
      <c r="TI6" s="3">
        <f t="shared" ca="1" si="16"/>
        <v>0.17090762381222235</v>
      </c>
      <c r="TJ6" s="3">
        <f t="shared" ca="1" si="16"/>
        <v>0.20058781532293007</v>
      </c>
      <c r="TK6" s="3">
        <f t="shared" ca="1" si="16"/>
        <v>-1.2648970863439968E-2</v>
      </c>
      <c r="TL6" s="3">
        <f t="shared" ca="1" si="16"/>
        <v>0.22746029151229979</v>
      </c>
      <c r="TM6" s="3">
        <f t="shared" ca="1" si="16"/>
        <v>-0.10169340468752901</v>
      </c>
      <c r="TN6" s="3">
        <f t="shared" ca="1" si="16"/>
        <v>0.12714870339356363</v>
      </c>
      <c r="TO6" s="3">
        <f t="shared" ca="1" si="16"/>
        <v>2.9303058512388153E-2</v>
      </c>
      <c r="TP6" s="3">
        <f t="shared" ca="1" si="16"/>
        <v>-0.15043639444435725</v>
      </c>
      <c r="TQ6" s="3">
        <f t="shared" ca="1" si="16"/>
        <v>0.11423025195955218</v>
      </c>
      <c r="TR6" s="3">
        <f t="shared" ca="1" si="16"/>
        <v>0.10656646759578642</v>
      </c>
      <c r="TS6" s="3">
        <f t="shared" ca="1" si="16"/>
        <v>-9.6090644518526072E-2</v>
      </c>
      <c r="TT6" s="3">
        <f t="shared" ca="1" si="16"/>
        <v>0.33160928316492566</v>
      </c>
      <c r="TU6" s="3">
        <f t="shared" ca="1" si="16"/>
        <v>0.1331476034636829</v>
      </c>
      <c r="TV6" s="3">
        <f t="shared" ca="1" si="16"/>
        <v>0.17590583501422347</v>
      </c>
      <c r="TW6" s="3">
        <f t="shared" ca="1" si="16"/>
        <v>-0.17931964088464697</v>
      </c>
      <c r="TX6" s="3">
        <f t="shared" ca="1" si="16"/>
        <v>-5.5923511074825766E-2</v>
      </c>
      <c r="TY6" s="3">
        <f t="shared" ca="1" si="16"/>
        <v>-2.3428551806044098E-2</v>
      </c>
      <c r="TZ6" s="3">
        <f t="shared" ca="1" si="16"/>
        <v>8.2866249624162988E-3</v>
      </c>
      <c r="UA6" s="3">
        <f t="shared" ca="1" si="16"/>
        <v>-1.0322079815232227E-2</v>
      </c>
      <c r="UB6" s="3">
        <f t="shared" ca="1" si="16"/>
        <v>1.9812564086870967E-2</v>
      </c>
      <c r="UC6" s="3">
        <f t="shared" ca="1" si="16"/>
        <v>0.22937380678715436</v>
      </c>
      <c r="UD6" s="3">
        <f t="shared" ca="1" si="16"/>
        <v>2.9724722595852519E-2</v>
      </c>
      <c r="UE6" s="3">
        <f t="shared" ca="1" si="16"/>
        <v>-2.2043226574274266E-2</v>
      </c>
      <c r="UF6" s="3">
        <f t="shared" ca="1" si="16"/>
        <v>-0.11073451576128336</v>
      </c>
      <c r="UG6" s="3">
        <f t="shared" ca="1" si="16"/>
        <v>0.14017337398827071</v>
      </c>
      <c r="UH6" s="3">
        <f t="shared" ca="1" si="16"/>
        <v>0.28260204384882859</v>
      </c>
      <c r="UI6" s="3">
        <f t="shared" ca="1" si="16"/>
        <v>-9.8893643421898159E-3</v>
      </c>
      <c r="UJ6" s="3">
        <f t="shared" ca="1" si="16"/>
        <v>2.3104756794678681E-2</v>
      </c>
      <c r="UK6" s="3">
        <f t="shared" ca="1" si="16"/>
        <v>0.13856212703627629</v>
      </c>
      <c r="UL6" s="3">
        <f t="shared" ca="1" si="16"/>
        <v>1.0459689044201234E-2</v>
      </c>
      <c r="UM6" s="3">
        <f t="shared" ca="1" si="16"/>
        <v>0.12291617677616222</v>
      </c>
      <c r="UN6" s="3">
        <f t="shared" ca="1" si="16"/>
        <v>4.0463251511397243E-2</v>
      </c>
      <c r="UO6" s="3">
        <f t="shared" ca="1" si="16"/>
        <v>0.11491112024407073</v>
      </c>
      <c r="UP6" s="3">
        <f t="shared" ca="1" si="16"/>
        <v>5.634979918746328E-2</v>
      </c>
      <c r="UQ6" s="3">
        <f t="shared" ca="1" si="16"/>
        <v>-4.6610937617412654E-2</v>
      </c>
      <c r="UR6" s="3">
        <f t="shared" ca="1" si="16"/>
        <v>-0.21612434012735132</v>
      </c>
      <c r="US6" s="3">
        <f t="shared" ca="1" si="16"/>
        <v>0.23186260440828976</v>
      </c>
      <c r="UT6" s="3">
        <f t="shared" ca="1" si="16"/>
        <v>-9.9095753508323017E-2</v>
      </c>
      <c r="UU6" s="3">
        <f t="shared" ca="1" si="16"/>
        <v>0.13454673007382409</v>
      </c>
      <c r="UV6" s="3">
        <f t="shared" ca="1" si="16"/>
        <v>6.7761099302328029E-3</v>
      </c>
      <c r="UW6" s="3">
        <f t="shared" ca="1" si="16"/>
        <v>-3.246736247454135E-2</v>
      </c>
      <c r="UX6" s="3">
        <f t="shared" ca="1" si="16"/>
        <v>4.3414517828716172E-2</v>
      </c>
      <c r="UY6" s="3">
        <f t="shared" ca="1" si="16"/>
        <v>0.21093018108314338</v>
      </c>
      <c r="UZ6" s="3">
        <f t="shared" ca="1" si="16"/>
        <v>8.8199169787883738E-2</v>
      </c>
      <c r="VA6" s="3">
        <f t="shared" ca="1" si="16"/>
        <v>0.11345650222551648</v>
      </c>
      <c r="VB6" s="3">
        <f t="shared" ca="1" si="16"/>
        <v>3.6671762752158318E-2</v>
      </c>
      <c r="VC6" s="3">
        <f t="shared" ca="1" si="16"/>
        <v>0.10174813302263437</v>
      </c>
      <c r="VD6" s="3">
        <f t="shared" ca="1" si="16"/>
        <v>-4.4183629584057874E-3</v>
      </c>
      <c r="VE6" s="3">
        <f t="shared" ca="1" si="8"/>
        <v>-1.9663069995082841E-2</v>
      </c>
      <c r="VF6" s="3">
        <f t="shared" ca="1" si="22"/>
        <v>-2.1881766123045793E-2</v>
      </c>
      <c r="VG6" s="3">
        <f t="shared" ca="1" si="22"/>
        <v>7.5852052089484201E-2</v>
      </c>
      <c r="VH6" s="3">
        <f t="shared" ca="1" si="22"/>
        <v>-0.18298989563983059</v>
      </c>
      <c r="VI6" s="3">
        <f t="shared" ca="1" si="22"/>
        <v>0.17931837933186373</v>
      </c>
      <c r="VJ6" s="3">
        <f t="shared" ca="1" si="22"/>
        <v>0.10070128821405647</v>
      </c>
      <c r="VK6" s="3">
        <f t="shared" ca="1" si="22"/>
        <v>2.6775853324131779E-2</v>
      </c>
      <c r="VL6" s="3">
        <f t="shared" ca="1" si="22"/>
        <v>3.8226996852279274E-2</v>
      </c>
      <c r="VM6" s="3">
        <f t="shared" ca="1" si="22"/>
        <v>0.24705160306723278</v>
      </c>
      <c r="VN6" s="3">
        <f t="shared" ca="1" si="22"/>
        <v>1.7661820809428387E-2</v>
      </c>
      <c r="VO6" s="3">
        <f t="shared" ca="1" si="22"/>
        <v>0.23605287817775789</v>
      </c>
      <c r="VP6" s="3">
        <f t="shared" ca="1" si="22"/>
        <v>0.22319695211718088</v>
      </c>
      <c r="VQ6" s="3">
        <f t="shared" ca="1" si="22"/>
        <v>5.3188435497014144E-2</v>
      </c>
      <c r="VR6" s="3">
        <f t="shared" ca="1" si="22"/>
        <v>1.0324386787078088E-2</v>
      </c>
      <c r="VS6" s="3">
        <f t="shared" ca="1" si="22"/>
        <v>0.17045751772436274</v>
      </c>
      <c r="VT6" s="3">
        <f t="shared" ca="1" si="22"/>
        <v>1.8337829515619498E-2</v>
      </c>
      <c r="VU6" s="3">
        <f t="shared" ca="1" si="22"/>
        <v>2.5149290437839179E-2</v>
      </c>
      <c r="VV6" s="3">
        <f t="shared" ca="1" si="22"/>
        <v>1.8363007491951334E-2</v>
      </c>
      <c r="VW6" s="3">
        <f t="shared" ca="1" si="22"/>
        <v>3.206974457263069E-2</v>
      </c>
      <c r="VX6" s="3">
        <f t="shared" ca="1" si="22"/>
        <v>-2.9965306334264141E-2</v>
      </c>
      <c r="VY6" s="3">
        <f t="shared" ca="1" si="22"/>
        <v>0.12537594504902266</v>
      </c>
      <c r="VZ6" s="3">
        <f t="shared" ca="1" si="22"/>
        <v>3.112392388702219E-2</v>
      </c>
      <c r="WA6" s="3">
        <f t="shared" ca="1" si="22"/>
        <v>-3.0302380793052502E-2</v>
      </c>
      <c r="WB6" s="3">
        <f t="shared" ca="1" si="22"/>
        <v>8.9439216703459043E-2</v>
      </c>
      <c r="WC6" s="3">
        <f t="shared" ca="1" si="22"/>
        <v>9.1357678106204557E-3</v>
      </c>
      <c r="WD6" s="3">
        <f t="shared" ca="1" si="22"/>
        <v>-6.9989878292675375E-2</v>
      </c>
      <c r="WE6" s="3">
        <f t="shared" ca="1" si="22"/>
        <v>1.0509626195864333E-3</v>
      </c>
      <c r="WF6" s="3">
        <f t="shared" ca="1" si="22"/>
        <v>-6.4812799377491875E-2</v>
      </c>
      <c r="WG6" s="3">
        <f t="shared" ca="1" si="22"/>
        <v>2.1246937882451564E-2</v>
      </c>
      <c r="WH6" s="3">
        <f t="shared" ca="1" si="22"/>
        <v>9.9885003564424368E-2</v>
      </c>
      <c r="WI6" s="3">
        <f t="shared" ca="1" si="22"/>
        <v>0.15972196131887689</v>
      </c>
      <c r="WJ6" s="3">
        <f t="shared" ca="1" si="22"/>
        <v>0.32638123683259701</v>
      </c>
      <c r="WK6" s="3">
        <f t="shared" ca="1" si="22"/>
        <v>-8.0570381283653209E-3</v>
      </c>
      <c r="WL6" s="3">
        <f t="shared" ca="1" si="22"/>
        <v>9.8993147203803339E-2</v>
      </c>
      <c r="WM6" s="3">
        <f t="shared" ca="1" si="22"/>
        <v>0.14325030215804119</v>
      </c>
      <c r="WN6" s="3">
        <f t="shared" ca="1" si="22"/>
        <v>0.22906060369942111</v>
      </c>
      <c r="WO6" s="3">
        <f t="shared" ca="1" si="22"/>
        <v>0.13392446687991671</v>
      </c>
      <c r="WP6" s="3">
        <f t="shared" ca="1" si="22"/>
        <v>0.23957801499966691</v>
      </c>
      <c r="WQ6" s="3">
        <f t="shared" ca="1" si="22"/>
        <v>0.1060100802166157</v>
      </c>
      <c r="WR6" s="3">
        <f t="shared" ca="1" si="22"/>
        <v>0.1737761930097948</v>
      </c>
      <c r="WS6" s="3">
        <f t="shared" ca="1" si="22"/>
        <v>9.0182787300724196E-2</v>
      </c>
      <c r="WT6" s="3">
        <f t="shared" ca="1" si="22"/>
        <v>-5.4164707993812039E-2</v>
      </c>
      <c r="WU6" s="3">
        <f t="shared" ca="1" si="22"/>
        <v>1.588172217857977E-2</v>
      </c>
      <c r="WV6" s="3">
        <f t="shared" ca="1" si="22"/>
        <v>0.14920388118472483</v>
      </c>
      <c r="WW6" s="3">
        <f t="shared" ca="1" si="22"/>
        <v>-1.0813347947214808E-2</v>
      </c>
      <c r="WX6" s="3">
        <f t="shared" ca="1" si="22"/>
        <v>6.2999805508439449E-2</v>
      </c>
      <c r="WY6" s="3">
        <f t="shared" ca="1" si="22"/>
        <v>0.13500415143597522</v>
      </c>
      <c r="WZ6" s="3">
        <f t="shared" ca="1" si="22"/>
        <v>9.5548595761731567E-2</v>
      </c>
      <c r="XA6" s="3">
        <f t="shared" ca="1" si="22"/>
        <v>8.1985721751170554E-2</v>
      </c>
      <c r="XB6" s="3">
        <f t="shared" ca="1" si="22"/>
        <v>0.12070715480874021</v>
      </c>
      <c r="XC6" s="3">
        <f t="shared" ca="1" si="22"/>
        <v>0.29501877708114138</v>
      </c>
      <c r="XD6" s="3">
        <f t="shared" ca="1" si="22"/>
        <v>-1.6619686528729846E-2</v>
      </c>
      <c r="XE6" s="3">
        <f t="shared" ca="1" si="22"/>
        <v>4.987794290322152E-2</v>
      </c>
      <c r="XF6" s="3">
        <f t="shared" ca="1" si="22"/>
        <v>-8.1339530414407571E-2</v>
      </c>
      <c r="XG6" s="3">
        <f t="shared" ca="1" si="22"/>
        <v>9.969645717894296E-2</v>
      </c>
      <c r="XH6" s="3">
        <f t="shared" ca="1" si="22"/>
        <v>0.22422244148814108</v>
      </c>
      <c r="XI6" s="3">
        <f t="shared" ca="1" si="22"/>
        <v>8.5968318951690423E-3</v>
      </c>
      <c r="XJ6" s="3">
        <f t="shared" ca="1" si="22"/>
        <v>0.18330244922233052</v>
      </c>
      <c r="XK6" s="3">
        <f t="shared" ca="1" si="22"/>
        <v>-4.9257585171804147E-2</v>
      </c>
      <c r="XL6" s="3">
        <f t="shared" ca="1" si="22"/>
        <v>-2.5671151917283266E-2</v>
      </c>
      <c r="XM6" s="3">
        <f t="shared" ca="1" si="22"/>
        <v>0.23680157753928416</v>
      </c>
      <c r="XN6" s="3">
        <f t="shared" ca="1" si="22"/>
        <v>0.2244502579436341</v>
      </c>
      <c r="XO6" s="3">
        <f t="shared" ca="1" si="22"/>
        <v>7.7311541013913923E-3</v>
      </c>
      <c r="XP6" s="3">
        <f t="shared" ca="1" si="22"/>
        <v>0.27585385286970704</v>
      </c>
      <c r="XQ6" s="3">
        <f t="shared" ca="1" si="22"/>
        <v>1.2421403392486909E-2</v>
      </c>
      <c r="XR6" s="3">
        <f t="shared" ca="1" si="17"/>
        <v>0.10969754366500548</v>
      </c>
      <c r="XS6" s="3">
        <f t="shared" ca="1" si="17"/>
        <v>2.9491130817137258E-2</v>
      </c>
      <c r="XT6" s="3">
        <f t="shared" ca="1" si="17"/>
        <v>-5.6600057012018229E-2</v>
      </c>
      <c r="XU6" s="3">
        <f t="shared" ca="1" si="17"/>
        <v>9.2464937947143305E-2</v>
      </c>
      <c r="XV6" s="3">
        <f t="shared" ca="1" si="17"/>
        <v>0.15213751068074594</v>
      </c>
      <c r="XW6" s="3">
        <f t="shared" ca="1" si="17"/>
        <v>-8.8311292240335529E-2</v>
      </c>
      <c r="XX6" s="3">
        <f t="shared" ca="1" si="17"/>
        <v>-1.4031541847267431E-2</v>
      </c>
      <c r="XY6" s="3">
        <f t="shared" ca="1" si="17"/>
        <v>0.30513497153834485</v>
      </c>
      <c r="XZ6" s="3">
        <f t="shared" ca="1" si="17"/>
        <v>6.0656116644797219E-2</v>
      </c>
      <c r="YA6" s="3">
        <f t="shared" ca="1" si="17"/>
        <v>5.5940286236213096E-2</v>
      </c>
      <c r="YB6" s="3">
        <f t="shared" ca="1" si="17"/>
        <v>-1.3229254676198246E-2</v>
      </c>
      <c r="YC6" s="3">
        <f t="shared" ca="1" si="17"/>
        <v>0.32102298186295497</v>
      </c>
      <c r="YD6" s="3">
        <f t="shared" ca="1" si="17"/>
        <v>1.008365207435892E-2</v>
      </c>
      <c r="YE6" s="3">
        <f t="shared" ca="1" si="17"/>
        <v>-7.6536729007920246E-3</v>
      </c>
      <c r="YF6" s="3">
        <f t="shared" ca="1" si="17"/>
        <v>0.110962126126777</v>
      </c>
      <c r="YG6" s="3">
        <f t="shared" ca="1" si="17"/>
        <v>-9.3395485378213461E-3</v>
      </c>
      <c r="YH6" s="3">
        <f t="shared" ca="1" si="17"/>
        <v>0.17757906036672938</v>
      </c>
      <c r="YI6" s="3">
        <f t="shared" ca="1" si="17"/>
        <v>4.2735966980287692E-2</v>
      </c>
      <c r="YJ6" s="3">
        <f t="shared" ca="1" si="17"/>
        <v>7.2348097228975145E-2</v>
      </c>
      <c r="YK6" s="3">
        <f t="shared" ca="1" si="17"/>
        <v>7.8757980888038717E-2</v>
      </c>
      <c r="YL6" s="3">
        <f t="shared" ca="1" si="17"/>
        <v>0.1358302268914543</v>
      </c>
      <c r="YM6" s="3">
        <f t="shared" ca="1" si="17"/>
        <v>-8.65427579656948E-3</v>
      </c>
      <c r="YN6" s="3">
        <f t="shared" ca="1" si="17"/>
        <v>0.14665667852664394</v>
      </c>
      <c r="YO6" s="3">
        <f t="shared" ca="1" si="17"/>
        <v>6.6137325365864724E-2</v>
      </c>
      <c r="YP6" s="3">
        <f t="shared" ca="1" si="17"/>
        <v>-1.8089066114291258E-2</v>
      </c>
      <c r="YQ6" s="3">
        <f t="shared" ca="1" si="17"/>
        <v>0.12047035347752699</v>
      </c>
      <c r="YR6" s="3">
        <f t="shared" ca="1" si="17"/>
        <v>-4.5379536199067483E-2</v>
      </c>
      <c r="YS6" s="3">
        <f t="shared" ca="1" si="17"/>
        <v>3.3751771635756961E-2</v>
      </c>
      <c r="YT6" s="3">
        <f t="shared" ca="1" si="17"/>
        <v>9.2220548598157565E-2</v>
      </c>
      <c r="YU6" s="3">
        <f t="shared" ca="1" si="17"/>
        <v>0.13162504852157267</v>
      </c>
      <c r="YV6" s="3">
        <f t="shared" ca="1" si="17"/>
        <v>0.12354988347667092</v>
      </c>
      <c r="YW6" s="3">
        <f t="shared" ca="1" si="17"/>
        <v>9.3795419389757911E-2</v>
      </c>
      <c r="YX6" s="3">
        <f t="shared" ca="1" si="17"/>
        <v>0.17279763357563788</v>
      </c>
      <c r="YY6" s="3">
        <f t="shared" ca="1" si="17"/>
        <v>4.514284622425687E-2</v>
      </c>
      <c r="YZ6" s="3">
        <f t="shared" ca="1" si="17"/>
        <v>0.13937388645607698</v>
      </c>
      <c r="ZA6" s="3">
        <f t="shared" ca="1" si="17"/>
        <v>0.27519328536135662</v>
      </c>
      <c r="ZB6" s="3">
        <f t="shared" ca="1" si="17"/>
        <v>-0.16984529905425294</v>
      </c>
      <c r="ZC6" s="3">
        <f t="shared" ca="1" si="17"/>
        <v>6.2428421032563117E-2</v>
      </c>
      <c r="ZD6" s="3">
        <f t="shared" ca="1" si="17"/>
        <v>0.13190513129753334</v>
      </c>
      <c r="ZE6" s="3">
        <f t="shared" ca="1" si="17"/>
        <v>3.6983196696588901E-2</v>
      </c>
      <c r="ZF6" s="3">
        <f t="shared" ca="1" si="17"/>
        <v>-0.10225845589254713</v>
      </c>
      <c r="ZG6" s="3">
        <f t="shared" ca="1" si="17"/>
        <v>8.9988171804642941E-2</v>
      </c>
      <c r="ZH6" s="3">
        <f t="shared" ca="1" si="17"/>
        <v>9.6605236597911107E-2</v>
      </c>
      <c r="ZI6" s="3">
        <f t="shared" ca="1" si="17"/>
        <v>1.4668515616571232E-2</v>
      </c>
      <c r="ZJ6" s="3">
        <f t="shared" ca="1" si="17"/>
        <v>-2.2461491727501684E-2</v>
      </c>
      <c r="ZK6" s="3">
        <f t="shared" ca="1" si="17"/>
        <v>-1.5638283161636554E-2</v>
      </c>
      <c r="ZL6" s="3">
        <f t="shared" ca="1" si="17"/>
        <v>0.10445450455836244</v>
      </c>
      <c r="ZM6" s="3">
        <f t="shared" ca="1" si="17"/>
        <v>6.6707489793977504E-2</v>
      </c>
      <c r="ZN6" s="3">
        <f t="shared" ca="1" si="17"/>
        <v>8.0261445935993547E-2</v>
      </c>
      <c r="ZO6" s="3">
        <f t="shared" ca="1" si="17"/>
        <v>3.4018568431954999E-2</v>
      </c>
      <c r="ZP6" s="3">
        <f t="shared" ca="1" si="17"/>
        <v>-0.1930525663862615</v>
      </c>
      <c r="ZQ6" s="3">
        <f t="shared" ca="1" si="17"/>
        <v>1.0621993206119604E-2</v>
      </c>
      <c r="ZR6" s="3">
        <f t="shared" ca="1" si="17"/>
        <v>4.1175487844998512E-2</v>
      </c>
      <c r="ZS6" s="3">
        <f t="shared" ca="1" si="17"/>
        <v>1.9327083219080082E-2</v>
      </c>
      <c r="ZT6" s="3">
        <f t="shared" ca="1" si="17"/>
        <v>-0.14458277796434671</v>
      </c>
      <c r="ZU6" s="3">
        <f t="shared" ca="1" si="17"/>
        <v>-3.6329738970491687E-2</v>
      </c>
      <c r="ZV6" s="3">
        <f t="shared" ca="1" si="17"/>
        <v>0.10185953075838033</v>
      </c>
      <c r="ZW6" s="3">
        <f t="shared" ca="1" si="17"/>
        <v>0.13814850146118346</v>
      </c>
      <c r="ZX6" s="3">
        <f t="shared" ca="1" si="17"/>
        <v>6.905965267703304E-2</v>
      </c>
      <c r="ZY6" s="3">
        <f t="shared" ca="1" si="17"/>
        <v>3.7057177097420499E-2</v>
      </c>
      <c r="ZZ6" s="3">
        <f t="shared" ca="1" si="17"/>
        <v>4.2196624802905661E-2</v>
      </c>
    </row>
    <row r="7" spans="1:702" x14ac:dyDescent="0.25">
      <c r="A7" s="3">
        <f t="shared" ca="1" si="11"/>
        <v>-0.18292021966566901</v>
      </c>
      <c r="B7" s="3">
        <f t="shared" ref="B7:BM10" ca="1" si="24">(NORMINV(RAND(),0.0571,($E$38/100)))</f>
        <v>-4.8282490873453113E-3</v>
      </c>
      <c r="C7" s="3">
        <f t="shared" ca="1" si="24"/>
        <v>0.2739378149925415</v>
      </c>
      <c r="D7" s="3">
        <f t="shared" ca="1" si="24"/>
        <v>6.1775102510362251E-2</v>
      </c>
      <c r="E7" s="3">
        <f t="shared" ca="1" si="24"/>
        <v>0.20565392832468388</v>
      </c>
      <c r="F7" s="3">
        <f t="shared" ca="1" si="24"/>
        <v>0.20913652201611954</v>
      </c>
      <c r="G7" s="3">
        <f t="shared" ca="1" si="24"/>
        <v>0.1857708035893364</v>
      </c>
      <c r="H7" s="3">
        <f t="shared" ca="1" si="24"/>
        <v>8.5156967733090908E-2</v>
      </c>
      <c r="I7" s="3">
        <f t="shared" ca="1" si="24"/>
        <v>2.7543599791260254E-2</v>
      </c>
      <c r="J7" s="3">
        <f t="shared" ca="1" si="24"/>
        <v>-0.10191244413474003</v>
      </c>
      <c r="K7" s="3">
        <f t="shared" ca="1" si="24"/>
        <v>0.12058702265084013</v>
      </c>
      <c r="L7" s="3">
        <f t="shared" ca="1" si="24"/>
        <v>5.8723364432018692E-2</v>
      </c>
      <c r="M7" s="3">
        <f t="shared" ca="1" si="24"/>
        <v>2.7145436755979916E-2</v>
      </c>
      <c r="N7" s="3">
        <f t="shared" ca="1" si="24"/>
        <v>9.1414457366234145E-2</v>
      </c>
      <c r="O7" s="3">
        <f t="shared" ca="1" si="24"/>
        <v>-5.184371247026677E-2</v>
      </c>
      <c r="P7" s="3">
        <f t="shared" ca="1" si="24"/>
        <v>6.9374259328747051E-2</v>
      </c>
      <c r="Q7" s="3">
        <f t="shared" ca="1" si="24"/>
        <v>-0.13834150508053283</v>
      </c>
      <c r="R7" s="3">
        <f t="shared" ca="1" si="24"/>
        <v>-0.13814161359753468</v>
      </c>
      <c r="S7" s="3">
        <f t="shared" ca="1" si="24"/>
        <v>5.0450084121382091E-3</v>
      </c>
      <c r="T7" s="3">
        <f t="shared" ca="1" si="24"/>
        <v>0.20759336443561199</v>
      </c>
      <c r="U7" s="3">
        <f t="shared" ca="1" si="24"/>
        <v>0.29186390149653041</v>
      </c>
      <c r="V7" s="3">
        <f t="shared" ca="1" si="24"/>
        <v>0.12680092747746846</v>
      </c>
      <c r="W7" s="3">
        <f t="shared" ca="1" si="24"/>
        <v>4.928077707866297E-2</v>
      </c>
      <c r="X7" s="3">
        <f t="shared" ca="1" si="24"/>
        <v>-0.12412811614928222</v>
      </c>
      <c r="Y7" s="3">
        <f t="shared" ca="1" si="24"/>
        <v>2.1151442904130423E-2</v>
      </c>
      <c r="Z7" s="3">
        <f t="shared" ca="1" si="24"/>
        <v>6.3343372996959149E-2</v>
      </c>
      <c r="AA7" s="3">
        <f t="shared" ca="1" si="24"/>
        <v>8.4218859892305764E-2</v>
      </c>
      <c r="AB7" s="3">
        <f t="shared" ca="1" si="24"/>
        <v>6.7186764475714353E-2</v>
      </c>
      <c r="AC7" s="3">
        <f t="shared" ca="1" si="24"/>
        <v>0.11841823001241716</v>
      </c>
      <c r="AD7" s="3">
        <f t="shared" ca="1" si="24"/>
        <v>1.0954801567125493E-2</v>
      </c>
      <c r="AE7" s="3">
        <f t="shared" ca="1" si="24"/>
        <v>-9.9831594019757455E-2</v>
      </c>
      <c r="AF7" s="3">
        <f t="shared" ca="1" si="24"/>
        <v>-7.0390953714283833E-3</v>
      </c>
      <c r="AG7" s="3">
        <f t="shared" ca="1" si="24"/>
        <v>-8.8363692943955144E-2</v>
      </c>
      <c r="AH7" s="3">
        <f t="shared" ca="1" si="24"/>
        <v>0.10662066984350368</v>
      </c>
      <c r="AI7" s="3">
        <f t="shared" ca="1" si="24"/>
        <v>0.15321346989694098</v>
      </c>
      <c r="AJ7" s="3">
        <f t="shared" ca="1" si="24"/>
        <v>1.439569418929406E-2</v>
      </c>
      <c r="AK7" s="3">
        <f t="shared" ca="1" si="24"/>
        <v>1.7666577332301536E-2</v>
      </c>
      <c r="AL7" s="3">
        <f t="shared" ca="1" si="24"/>
        <v>0.19898337203183813</v>
      </c>
      <c r="AM7" s="3">
        <f t="shared" ca="1" si="24"/>
        <v>0.17936495825494547</v>
      </c>
      <c r="AN7" s="3">
        <f t="shared" ca="1" si="24"/>
        <v>8.4729074909858204E-2</v>
      </c>
      <c r="AO7" s="3">
        <f t="shared" ca="1" si="24"/>
        <v>0.11052516377061243</v>
      </c>
      <c r="AP7" s="3">
        <f t="shared" ca="1" si="24"/>
        <v>-5.1346858789494326E-2</v>
      </c>
      <c r="AQ7" s="3">
        <f t="shared" ca="1" si="24"/>
        <v>9.9614313769025881E-2</v>
      </c>
      <c r="AR7" s="3">
        <f t="shared" ca="1" si="24"/>
        <v>-0.14469503296368114</v>
      </c>
      <c r="AS7" s="3">
        <f t="shared" ca="1" si="24"/>
        <v>2.6964208563830017E-2</v>
      </c>
      <c r="AT7" s="3">
        <f t="shared" ca="1" si="24"/>
        <v>0.2245277579923427</v>
      </c>
      <c r="AU7" s="3">
        <f t="shared" ca="1" si="24"/>
        <v>-8.8115040956143184E-2</v>
      </c>
      <c r="AV7" s="3">
        <f t="shared" ca="1" si="24"/>
        <v>3.5550099144370254E-2</v>
      </c>
      <c r="AW7" s="3">
        <f t="shared" ca="1" si="24"/>
        <v>1.160681102871252E-2</v>
      </c>
      <c r="AX7" s="3">
        <f t="shared" ca="1" si="24"/>
        <v>7.3483504273570394E-2</v>
      </c>
      <c r="AY7" s="3">
        <f t="shared" ca="1" si="24"/>
        <v>-0.14015290144848486</v>
      </c>
      <c r="AZ7" s="3">
        <f t="shared" ca="1" si="24"/>
        <v>0.16493768941685544</v>
      </c>
      <c r="BA7" s="3">
        <f t="shared" ca="1" si="24"/>
        <v>3.1297449620973292E-3</v>
      </c>
      <c r="BB7" s="3">
        <f t="shared" ca="1" si="24"/>
        <v>4.1521869890946972E-2</v>
      </c>
      <c r="BC7" s="3">
        <f t="shared" ca="1" si="24"/>
        <v>-3.8943970019375204E-3</v>
      </c>
      <c r="BD7" s="3">
        <f t="shared" ca="1" si="24"/>
        <v>3.4285544945809501E-2</v>
      </c>
      <c r="BE7" s="3">
        <f t="shared" ca="1" si="24"/>
        <v>0.14308622094372103</v>
      </c>
      <c r="BF7" s="3">
        <f t="shared" ca="1" si="24"/>
        <v>0.14648460653109602</v>
      </c>
      <c r="BG7" s="3">
        <f t="shared" ca="1" si="24"/>
        <v>-4.050063575439522E-2</v>
      </c>
      <c r="BH7" s="3">
        <f t="shared" ca="1" si="24"/>
        <v>2.7506303248729939E-2</v>
      </c>
      <c r="BI7" s="3">
        <f t="shared" ca="1" si="24"/>
        <v>0.14519453959371775</v>
      </c>
      <c r="BJ7" s="3">
        <f t="shared" ca="1" si="24"/>
        <v>2.1560349322656193E-2</v>
      </c>
      <c r="BK7" s="3">
        <f t="shared" ca="1" si="24"/>
        <v>9.9632958788322193E-3</v>
      </c>
      <c r="BL7" s="3">
        <f t="shared" ca="1" si="24"/>
        <v>-6.4535427661119305E-4</v>
      </c>
      <c r="BM7" s="3">
        <f t="shared" ca="1" si="24"/>
        <v>-0.22268046962080912</v>
      </c>
      <c r="BN7" s="3">
        <f t="shared" ca="1" si="23"/>
        <v>-4.7116446098563983E-2</v>
      </c>
      <c r="BO7" s="3">
        <f t="shared" ca="1" si="23"/>
        <v>-5.3097539383639009E-3</v>
      </c>
      <c r="BP7" s="3">
        <f t="shared" ca="1" si="23"/>
        <v>0.21677159694025028</v>
      </c>
      <c r="BQ7" s="3">
        <f t="shared" ca="1" si="23"/>
        <v>0.25055852186284444</v>
      </c>
      <c r="BR7" s="3">
        <f t="shared" ca="1" si="23"/>
        <v>0.222008348834003</v>
      </c>
      <c r="BS7" s="3">
        <f t="shared" ca="1" si="23"/>
        <v>0.13354704443875626</v>
      </c>
      <c r="BT7" s="3">
        <f t="shared" ca="1" si="23"/>
        <v>-1.2952611204328404E-2</v>
      </c>
      <c r="BU7" s="3">
        <f t="shared" ca="1" si="23"/>
        <v>-3.5027106534115712E-2</v>
      </c>
      <c r="BV7" s="3">
        <f t="shared" ca="1" si="23"/>
        <v>-8.3493748482787178E-3</v>
      </c>
      <c r="BW7" s="3">
        <f t="shared" ca="1" si="23"/>
        <v>3.8411549143403771E-2</v>
      </c>
      <c r="BX7" s="3">
        <f t="shared" ca="1" si="23"/>
        <v>-1.8064229375788554E-2</v>
      </c>
      <c r="BY7" s="3">
        <f t="shared" ca="1" si="23"/>
        <v>-7.9045086843338733E-2</v>
      </c>
      <c r="BZ7" s="3">
        <f t="shared" ca="1" si="23"/>
        <v>0.16970545697548392</v>
      </c>
      <c r="CA7" s="3">
        <f t="shared" ca="1" si="23"/>
        <v>5.904002575450127E-2</v>
      </c>
      <c r="CB7" s="3">
        <f t="shared" ca="1" si="23"/>
        <v>4.9149692422945604E-2</v>
      </c>
      <c r="CC7" s="3">
        <f t="shared" ca="1" si="23"/>
        <v>8.0895958721033154E-2</v>
      </c>
      <c r="CD7" s="3">
        <f t="shared" ca="1" si="23"/>
        <v>-4.2691221146384239E-2</v>
      </c>
      <c r="CE7" s="3">
        <f t="shared" ca="1" si="23"/>
        <v>0.29351545751579633</v>
      </c>
      <c r="CF7" s="3">
        <f t="shared" ca="1" si="23"/>
        <v>9.4264620261889309E-2</v>
      </c>
      <c r="CG7" s="3">
        <f t="shared" ca="1" si="23"/>
        <v>-2.5116858013923604E-2</v>
      </c>
      <c r="CH7" s="3">
        <f t="shared" ca="1" si="23"/>
        <v>-1.8517226706835921E-3</v>
      </c>
      <c r="CI7" s="3">
        <f t="shared" ca="1" si="23"/>
        <v>0.11132694021037602</v>
      </c>
      <c r="CJ7" s="3">
        <f t="shared" ca="1" si="23"/>
        <v>-0.13032627383220546</v>
      </c>
      <c r="CK7" s="3">
        <f t="shared" ca="1" si="23"/>
        <v>-9.7207142337345967E-2</v>
      </c>
      <c r="CL7" s="3">
        <f t="shared" ca="1" si="23"/>
        <v>-1.0402626320013236E-2</v>
      </c>
      <c r="CM7" s="3">
        <f t="shared" ca="1" si="23"/>
        <v>0.1052649381037128</v>
      </c>
      <c r="CN7" s="3">
        <f t="shared" ca="1" si="23"/>
        <v>4.8026160308761889E-2</v>
      </c>
      <c r="CO7" s="3">
        <f t="shared" ca="1" si="23"/>
        <v>-6.2401908966995948E-2</v>
      </c>
      <c r="CP7" s="3">
        <f t="shared" ca="1" si="23"/>
        <v>-2.8656995092382426E-2</v>
      </c>
      <c r="CQ7" s="3">
        <f t="shared" ca="1" si="23"/>
        <v>6.508892489155213E-2</v>
      </c>
      <c r="CR7" s="3">
        <f t="shared" ca="1" si="23"/>
        <v>7.3779600309685917E-2</v>
      </c>
      <c r="CS7" s="3">
        <f t="shared" ca="1" si="23"/>
        <v>-8.9244936562083862E-2</v>
      </c>
      <c r="CT7" s="3">
        <f t="shared" ca="1" si="23"/>
        <v>-0.14583738590063017</v>
      </c>
      <c r="CU7" s="3">
        <f t="shared" ca="1" si="23"/>
        <v>-7.6024437560007416E-2</v>
      </c>
      <c r="CV7" s="3">
        <f t="shared" ca="1" si="23"/>
        <v>9.9863564980760738E-2</v>
      </c>
      <c r="CW7" s="3">
        <f t="shared" ca="1" si="23"/>
        <v>3.5613015205938528E-2</v>
      </c>
      <c r="CX7" s="3">
        <f t="shared" ca="1" si="23"/>
        <v>9.3671396813782004E-2</v>
      </c>
      <c r="CY7" s="3">
        <f t="shared" ca="1" si="23"/>
        <v>0.13456742846912173</v>
      </c>
      <c r="CZ7" s="3">
        <f t="shared" ca="1" si="23"/>
        <v>5.5840478351005945E-3</v>
      </c>
      <c r="DA7" s="3">
        <f t="shared" ca="1" si="23"/>
        <v>0.2169461167096316</v>
      </c>
      <c r="DB7" s="3">
        <f t="shared" ca="1" si="23"/>
        <v>0.19619575665170491</v>
      </c>
      <c r="DC7" s="3">
        <f t="shared" ca="1" si="23"/>
        <v>8.7482354180239752E-2</v>
      </c>
      <c r="DD7" s="3">
        <f t="shared" ca="1" si="23"/>
        <v>0.15536941895266104</v>
      </c>
      <c r="DE7" s="3">
        <f t="shared" ca="1" si="23"/>
        <v>6.1776424631466979E-2</v>
      </c>
      <c r="DF7" s="3">
        <f t="shared" ca="1" si="23"/>
        <v>0.13089201746825077</v>
      </c>
      <c r="DG7" s="3">
        <f t="shared" ca="1" si="23"/>
        <v>3.0268643465199904E-2</v>
      </c>
      <c r="DH7" s="3">
        <f t="shared" ca="1" si="23"/>
        <v>0.1550967844806819</v>
      </c>
      <c r="DI7" s="3">
        <f t="shared" ca="1" si="23"/>
        <v>5.3356316113580785E-2</v>
      </c>
      <c r="DJ7" s="3">
        <f t="shared" ca="1" si="23"/>
        <v>0.19530264544037129</v>
      </c>
      <c r="DK7" s="3">
        <f t="shared" ca="1" si="23"/>
        <v>0.19064252511471252</v>
      </c>
      <c r="DL7" s="3">
        <f t="shared" ca="1" si="23"/>
        <v>-4.6513970004145019E-2</v>
      </c>
      <c r="DM7" s="3">
        <f t="shared" ca="1" si="23"/>
        <v>-0.17019511178678204</v>
      </c>
      <c r="DN7" s="3">
        <f t="shared" ca="1" si="23"/>
        <v>0.17604852537931862</v>
      </c>
      <c r="DO7" s="3">
        <f t="shared" ca="1" si="23"/>
        <v>5.9897892774819404E-2</v>
      </c>
      <c r="DP7" s="3">
        <f t="shared" ca="1" si="23"/>
        <v>2.041942548264869E-2</v>
      </c>
      <c r="DQ7" s="3">
        <f t="shared" ca="1" si="23"/>
        <v>0.1284959410126093</v>
      </c>
      <c r="DR7" s="3">
        <f t="shared" ca="1" si="23"/>
        <v>-1.0232454495074539E-2</v>
      </c>
      <c r="DS7" s="3">
        <f t="shared" ca="1" si="23"/>
        <v>0.11830375104617701</v>
      </c>
      <c r="DT7" s="3">
        <f t="shared" ca="1" si="23"/>
        <v>-1.7481692143044777E-2</v>
      </c>
      <c r="DU7" s="3">
        <f t="shared" ca="1" si="23"/>
        <v>0.22944458547667812</v>
      </c>
      <c r="DV7" s="3">
        <f t="shared" ca="1" si="23"/>
        <v>0.2162648819247141</v>
      </c>
      <c r="DW7" s="3">
        <f t="shared" ca="1" si="23"/>
        <v>2.9086960596878909E-2</v>
      </c>
      <c r="DX7" s="3">
        <f t="shared" ca="1" si="23"/>
        <v>1.95544545891927E-2</v>
      </c>
      <c r="DY7" s="3">
        <f t="shared" ca="1" si="18"/>
        <v>-7.5220191612317286E-2</v>
      </c>
      <c r="DZ7" s="3">
        <f t="shared" ca="1" si="13"/>
        <v>0.27868279828361231</v>
      </c>
      <c r="EA7" s="3">
        <f t="shared" ca="1" si="13"/>
        <v>0.1114494376363391</v>
      </c>
      <c r="EB7" s="3">
        <f t="shared" ca="1" si="13"/>
        <v>0.24082301921806587</v>
      </c>
      <c r="EC7" s="3">
        <f t="shared" ca="1" si="13"/>
        <v>2.4536632593218241E-2</v>
      </c>
      <c r="ED7" s="3">
        <f t="shared" ca="1" si="13"/>
        <v>0.1090406621844261</v>
      </c>
      <c r="EE7" s="3">
        <f t="shared" ca="1" si="13"/>
        <v>8.284883735894813E-2</v>
      </c>
      <c r="EF7" s="3">
        <f t="shared" ca="1" si="13"/>
        <v>-1.447170822657351E-2</v>
      </c>
      <c r="EG7" s="3">
        <f t="shared" ca="1" si="13"/>
        <v>9.4397625747302871E-2</v>
      </c>
      <c r="EH7" s="3">
        <f t="shared" ca="1" si="13"/>
        <v>0.22857491540136887</v>
      </c>
      <c r="EI7" s="3">
        <f t="shared" ca="1" si="13"/>
        <v>-6.2270602143720238E-2</v>
      </c>
      <c r="EJ7" s="3">
        <f t="shared" ca="1" si="13"/>
        <v>7.574335532245674E-2</v>
      </c>
      <c r="EK7" s="3">
        <f t="shared" ca="1" si="13"/>
        <v>-3.6537317194203667E-2</v>
      </c>
      <c r="EL7" s="3">
        <f t="shared" ca="1" si="13"/>
        <v>0.14867320140339246</v>
      </c>
      <c r="EM7" s="3">
        <f t="shared" ca="1" si="13"/>
        <v>2.0758868518234372E-3</v>
      </c>
      <c r="EN7" s="3">
        <f t="shared" ca="1" si="13"/>
        <v>-0.12320224072103965</v>
      </c>
      <c r="EO7" s="3">
        <f t="shared" ca="1" si="13"/>
        <v>4.7093578736085884E-2</v>
      </c>
      <c r="EP7" s="3">
        <f t="shared" ca="1" si="13"/>
        <v>-3.426083657663441E-3</v>
      </c>
      <c r="EQ7" s="3">
        <f t="shared" ca="1" si="13"/>
        <v>3.6045870218461284E-2</v>
      </c>
      <c r="ER7" s="3">
        <f t="shared" ca="1" si="13"/>
        <v>0.27694369978273264</v>
      </c>
      <c r="ES7" s="3">
        <f t="shared" ca="1" si="13"/>
        <v>2.9013024891815131E-2</v>
      </c>
      <c r="ET7" s="3">
        <f t="shared" ca="1" si="13"/>
        <v>9.3410139169061324E-2</v>
      </c>
      <c r="EU7" s="3">
        <f t="shared" ca="1" si="13"/>
        <v>-2.4644015818396675E-2</v>
      </c>
      <c r="EV7" s="3">
        <f t="shared" ca="1" si="13"/>
        <v>-0.12731404295978332</v>
      </c>
      <c r="EW7" s="3">
        <f t="shared" ca="1" si="13"/>
        <v>-0.14622252721451146</v>
      </c>
      <c r="EX7" s="3">
        <f t="shared" ca="1" si="13"/>
        <v>7.3124321079486382E-2</v>
      </c>
      <c r="EY7" s="3">
        <f t="shared" ca="1" si="13"/>
        <v>8.9085059015271306E-2</v>
      </c>
      <c r="EZ7" s="3">
        <f t="shared" ca="1" si="13"/>
        <v>5.473672822628238E-2</v>
      </c>
      <c r="FA7" s="3">
        <f t="shared" ca="1" si="13"/>
        <v>-3.1485059816362612E-3</v>
      </c>
      <c r="FB7" s="3">
        <f t="shared" ca="1" si="13"/>
        <v>-6.2472564783869686E-2</v>
      </c>
      <c r="FC7" s="3">
        <f t="shared" ca="1" si="13"/>
        <v>0.19221256926344382</v>
      </c>
      <c r="FD7" s="3">
        <f t="shared" ca="1" si="13"/>
        <v>0.17127902532373818</v>
      </c>
      <c r="FE7" s="3">
        <f t="shared" ca="1" si="13"/>
        <v>-7.1816686527578236E-2</v>
      </c>
      <c r="FF7" s="3">
        <f t="shared" ca="1" si="13"/>
        <v>-0.12300378952455425</v>
      </c>
      <c r="FG7" s="3">
        <f t="shared" ca="1" si="13"/>
        <v>-1.3889889842536543E-2</v>
      </c>
      <c r="FH7" s="3">
        <f t="shared" ca="1" si="13"/>
        <v>-5.5808870834621174E-2</v>
      </c>
      <c r="FI7" s="3">
        <f t="shared" ca="1" si="13"/>
        <v>0.13596010192818425</v>
      </c>
      <c r="FJ7" s="3">
        <f t="shared" ca="1" si="13"/>
        <v>2.1552880137999698E-2</v>
      </c>
      <c r="FK7" s="3">
        <f t="shared" ca="1" si="13"/>
        <v>3.2256332066121954E-2</v>
      </c>
      <c r="FL7" s="3">
        <f t="shared" ca="1" si="13"/>
        <v>-9.3661558939723E-3</v>
      </c>
      <c r="FM7" s="3">
        <f t="shared" ca="1" si="13"/>
        <v>0.1310253692179458</v>
      </c>
      <c r="FN7" s="3">
        <f t="shared" ca="1" si="13"/>
        <v>-4.8952946847344012E-2</v>
      </c>
      <c r="FO7" s="3">
        <f t="shared" ca="1" si="13"/>
        <v>0.14187276942122909</v>
      </c>
      <c r="FP7" s="3">
        <f t="shared" ca="1" si="13"/>
        <v>-0.11008179664228811</v>
      </c>
      <c r="FQ7" s="3">
        <f t="shared" ca="1" si="13"/>
        <v>8.5039135806126695E-2</v>
      </c>
      <c r="FR7" s="3">
        <f t="shared" ca="1" si="13"/>
        <v>0.22794182639626093</v>
      </c>
      <c r="FS7" s="3">
        <f t="shared" ca="1" si="13"/>
        <v>0.22172523483959983</v>
      </c>
      <c r="FT7" s="3">
        <f t="shared" ca="1" si="13"/>
        <v>-8.0002340112489648E-2</v>
      </c>
      <c r="FU7" s="3">
        <f t="shared" ca="1" si="13"/>
        <v>0.21785922317743778</v>
      </c>
      <c r="FV7" s="3">
        <f t="shared" ca="1" si="13"/>
        <v>0.15530248595129731</v>
      </c>
      <c r="FW7" s="3">
        <f t="shared" ca="1" si="13"/>
        <v>0.25655017355545734</v>
      </c>
      <c r="FX7" s="3">
        <f t="shared" ca="1" si="13"/>
        <v>0.27230660328424544</v>
      </c>
      <c r="FY7" s="3">
        <f t="shared" ca="1" si="13"/>
        <v>-3.0703371357112902E-2</v>
      </c>
      <c r="FZ7" s="3">
        <f t="shared" ca="1" si="13"/>
        <v>3.6711488768470045E-2</v>
      </c>
      <c r="GA7" s="3">
        <f t="shared" ca="1" si="13"/>
        <v>-4.8674496482153384E-2</v>
      </c>
      <c r="GB7" s="3">
        <f t="shared" ca="1" si="13"/>
        <v>0.16209122534170647</v>
      </c>
      <c r="GC7" s="3">
        <f t="shared" ca="1" si="13"/>
        <v>-0.13579371212668306</v>
      </c>
      <c r="GD7" s="3">
        <f t="shared" ca="1" si="13"/>
        <v>7.5748259281977967E-2</v>
      </c>
      <c r="GE7" s="3">
        <f t="shared" ca="1" si="13"/>
        <v>6.7659607270961195E-2</v>
      </c>
      <c r="GF7" s="3">
        <f t="shared" ca="1" si="13"/>
        <v>0.13650348495941972</v>
      </c>
      <c r="GG7" s="3">
        <f t="shared" ca="1" si="13"/>
        <v>0.13095336641546512</v>
      </c>
      <c r="GH7" s="3">
        <f t="shared" ca="1" si="13"/>
        <v>-8.3229881525943003E-2</v>
      </c>
      <c r="GI7" s="3">
        <f t="shared" ca="1" si="13"/>
        <v>9.2444076424766208E-2</v>
      </c>
      <c r="GJ7" s="3">
        <f t="shared" ca="1" si="13"/>
        <v>0.21997403882359956</v>
      </c>
      <c r="GK7" s="3">
        <f t="shared" ca="1" si="2"/>
        <v>0.15947707986247533</v>
      </c>
      <c r="GL7" s="3">
        <f t="shared" ca="1" si="19"/>
        <v>-3.6058592144219623E-2</v>
      </c>
      <c r="GM7" s="3">
        <f t="shared" ca="1" si="19"/>
        <v>-6.1443586662134481E-3</v>
      </c>
      <c r="GN7" s="3">
        <f t="shared" ca="1" si="19"/>
        <v>0.12407251051252371</v>
      </c>
      <c r="GO7" s="3">
        <f t="shared" ca="1" si="19"/>
        <v>4.1570666363967362E-2</v>
      </c>
      <c r="GP7" s="3">
        <f t="shared" ca="1" si="19"/>
        <v>6.748162789699387E-2</v>
      </c>
      <c r="GQ7" s="3">
        <f t="shared" ca="1" si="19"/>
        <v>-0.10761776972391478</v>
      </c>
      <c r="GR7" s="3">
        <f t="shared" ca="1" si="19"/>
        <v>0.12183028242014259</v>
      </c>
      <c r="GS7" s="3">
        <f t="shared" ca="1" si="19"/>
        <v>4.5362128581632299E-2</v>
      </c>
      <c r="GT7" s="3">
        <f t="shared" ca="1" si="19"/>
        <v>-0.18437903666334643</v>
      </c>
      <c r="GU7" s="3">
        <f t="shared" ca="1" si="19"/>
        <v>8.9299106031430264E-2</v>
      </c>
      <c r="GV7" s="3">
        <f t="shared" ca="1" si="19"/>
        <v>0.17879492807529196</v>
      </c>
      <c r="GW7" s="3">
        <f t="shared" ca="1" si="19"/>
        <v>4.3716975059220536E-2</v>
      </c>
      <c r="GX7" s="3">
        <f t="shared" ca="1" si="19"/>
        <v>-3.423166084998619E-2</v>
      </c>
      <c r="GY7" s="3">
        <f t="shared" ca="1" si="19"/>
        <v>4.3880928953214111E-2</v>
      </c>
      <c r="GZ7" s="3">
        <f t="shared" ca="1" si="19"/>
        <v>7.0740321874520534E-2</v>
      </c>
      <c r="HA7" s="3">
        <f t="shared" ca="1" si="19"/>
        <v>4.8167135824762321E-2</v>
      </c>
      <c r="HB7" s="3">
        <f t="shared" ca="1" si="19"/>
        <v>-4.4492904746114129E-2</v>
      </c>
      <c r="HC7" s="3">
        <f t="shared" ca="1" si="19"/>
        <v>5.7237001946278614E-2</v>
      </c>
      <c r="HD7" s="3">
        <f t="shared" ca="1" si="19"/>
        <v>7.6216059641233236E-2</v>
      </c>
      <c r="HE7" s="3">
        <f t="shared" ca="1" si="19"/>
        <v>0.16394595271683099</v>
      </c>
      <c r="HF7" s="3">
        <f t="shared" ca="1" si="19"/>
        <v>7.0172219115831352E-2</v>
      </c>
      <c r="HG7" s="3">
        <f t="shared" ca="1" si="19"/>
        <v>-0.11988744272492528</v>
      </c>
      <c r="HH7" s="3">
        <f t="shared" ca="1" si="19"/>
        <v>0.20674992127772845</v>
      </c>
      <c r="HI7" s="3">
        <f t="shared" ca="1" si="19"/>
        <v>0.11191403928236909</v>
      </c>
      <c r="HJ7" s="3">
        <f t="shared" ca="1" si="19"/>
        <v>0.18514396276479789</v>
      </c>
      <c r="HK7" s="3">
        <f t="shared" ca="1" si="19"/>
        <v>7.7814611106360732E-2</v>
      </c>
      <c r="HL7" s="3">
        <f t="shared" ca="1" si="19"/>
        <v>7.6562710596925931E-2</v>
      </c>
      <c r="HM7" s="3">
        <f t="shared" ca="1" si="19"/>
        <v>-4.2594640968832004E-2</v>
      </c>
      <c r="HN7" s="3">
        <f t="shared" ca="1" si="19"/>
        <v>-4.0072366067177206E-2</v>
      </c>
      <c r="HO7" s="3">
        <f t="shared" ca="1" si="19"/>
        <v>7.5191437120176535E-2</v>
      </c>
      <c r="HP7" s="3">
        <f t="shared" ca="1" si="19"/>
        <v>0.23684682213836566</v>
      </c>
      <c r="HQ7" s="3">
        <f t="shared" ca="1" si="19"/>
        <v>-9.7758316918894264E-2</v>
      </c>
      <c r="HR7" s="3">
        <f t="shared" ca="1" si="19"/>
        <v>9.4276124370710784E-2</v>
      </c>
      <c r="HS7" s="3">
        <f t="shared" ca="1" si="19"/>
        <v>3.377039420955022E-2</v>
      </c>
      <c r="HT7" s="3">
        <f t="shared" ca="1" si="19"/>
        <v>-1.9347603837873706E-2</v>
      </c>
      <c r="HU7" s="3">
        <f t="shared" ca="1" si="19"/>
        <v>8.7676555996591535E-2</v>
      </c>
      <c r="HV7" s="3">
        <f t="shared" ca="1" si="19"/>
        <v>4.1750594889890996E-2</v>
      </c>
      <c r="HW7" s="3">
        <f t="shared" ca="1" si="19"/>
        <v>1.7147657197107237E-2</v>
      </c>
      <c r="HX7" s="3">
        <f t="shared" ca="1" si="19"/>
        <v>7.7085116577376489E-2</v>
      </c>
      <c r="HY7" s="3">
        <f t="shared" ca="1" si="19"/>
        <v>0.20611927305224675</v>
      </c>
      <c r="HZ7" s="3">
        <f t="shared" ca="1" si="19"/>
        <v>0.17523168900537237</v>
      </c>
      <c r="IA7" s="3">
        <f t="shared" ca="1" si="19"/>
        <v>-8.4559597611743212E-2</v>
      </c>
      <c r="IB7" s="3">
        <f t="shared" ca="1" si="19"/>
        <v>4.908757469627708E-2</v>
      </c>
      <c r="IC7" s="3">
        <f t="shared" ca="1" si="19"/>
        <v>0.11094598711133857</v>
      </c>
      <c r="ID7" s="3">
        <f t="shared" ca="1" si="19"/>
        <v>-1.7018579229341954E-2</v>
      </c>
      <c r="IE7" s="3">
        <f t="shared" ca="1" si="19"/>
        <v>0.14035445009251246</v>
      </c>
      <c r="IF7" s="3">
        <f t="shared" ca="1" si="19"/>
        <v>1.1130624345752217E-2</v>
      </c>
      <c r="IG7" s="3">
        <f t="shared" ca="1" si="19"/>
        <v>0.15429460061063544</v>
      </c>
      <c r="IH7" s="3">
        <f t="shared" ca="1" si="19"/>
        <v>5.4458688585310729E-2</v>
      </c>
      <c r="II7" s="3">
        <f t="shared" ca="1" si="19"/>
        <v>1.7689924930487801E-2</v>
      </c>
      <c r="IJ7" s="3">
        <f t="shared" ca="1" si="19"/>
        <v>0.18556176703096949</v>
      </c>
      <c r="IK7" s="3">
        <f t="shared" ca="1" si="19"/>
        <v>9.1870089594334764E-2</v>
      </c>
      <c r="IL7" s="3">
        <f t="shared" ca="1" si="19"/>
        <v>0.11165602385843051</v>
      </c>
      <c r="IM7" s="3">
        <f t="shared" ca="1" si="19"/>
        <v>7.3223289372499528E-2</v>
      </c>
      <c r="IN7" s="3">
        <f t="shared" ca="1" si="19"/>
        <v>-0.13600743850725583</v>
      </c>
      <c r="IO7" s="3">
        <f t="shared" ca="1" si="19"/>
        <v>-6.7983011372246452E-2</v>
      </c>
      <c r="IP7" s="3">
        <f t="shared" ca="1" si="19"/>
        <v>-1.665715279662143E-2</v>
      </c>
      <c r="IQ7" s="3">
        <f t="shared" ca="1" si="19"/>
        <v>-3.103995524127362E-2</v>
      </c>
      <c r="IR7" s="3">
        <f t="shared" ca="1" si="19"/>
        <v>0.28295608693710561</v>
      </c>
      <c r="IS7" s="3">
        <f t="shared" ca="1" si="19"/>
        <v>0.13645455168982445</v>
      </c>
      <c r="IT7" s="3">
        <f t="shared" ca="1" si="19"/>
        <v>0.18505595974622768</v>
      </c>
      <c r="IU7" s="3">
        <f t="shared" ca="1" si="19"/>
        <v>-5.9716645856781075E-2</v>
      </c>
      <c r="IV7" s="3">
        <f t="shared" ca="1" si="19"/>
        <v>-2.0605093550312092E-2</v>
      </c>
      <c r="IW7" s="3">
        <f t="shared" ca="1" si="19"/>
        <v>0.11282853944484797</v>
      </c>
      <c r="IX7" s="3">
        <f t="shared" ca="1" si="14"/>
        <v>-8.7896713620618058E-2</v>
      </c>
      <c r="IY7" s="3">
        <f t="shared" ca="1" si="14"/>
        <v>0.12233103538943353</v>
      </c>
      <c r="IZ7" s="3">
        <f t="shared" ca="1" si="14"/>
        <v>-6.5688020542249148E-3</v>
      </c>
      <c r="JA7" s="3">
        <f t="shared" ca="1" si="14"/>
        <v>4.0738708803484416E-2</v>
      </c>
      <c r="JB7" s="3">
        <f t="shared" ca="1" si="14"/>
        <v>0.1787196566132121</v>
      </c>
      <c r="JC7" s="3">
        <f t="shared" ca="1" si="14"/>
        <v>0.12758034014357725</v>
      </c>
      <c r="JD7" s="3">
        <f t="shared" ca="1" si="14"/>
        <v>-6.2769121206826192E-2</v>
      </c>
      <c r="JE7" s="3">
        <f t="shared" ca="1" si="14"/>
        <v>0.1132087063153544</v>
      </c>
      <c r="JF7" s="3">
        <f t="shared" ca="1" si="14"/>
        <v>3.8909702538341126E-2</v>
      </c>
      <c r="JG7" s="3">
        <f t="shared" ca="1" si="14"/>
        <v>1.0946562397308394E-2</v>
      </c>
      <c r="JH7" s="3">
        <f t="shared" ca="1" si="14"/>
        <v>4.1198896339069022E-2</v>
      </c>
      <c r="JI7" s="3">
        <f t="shared" ca="1" si="14"/>
        <v>9.8096564001536185E-3</v>
      </c>
      <c r="JJ7" s="3">
        <f t="shared" ca="1" si="14"/>
        <v>3.7752395371417474E-2</v>
      </c>
      <c r="JK7" s="3">
        <f t="shared" ca="1" si="14"/>
        <v>2.0493575658821588E-2</v>
      </c>
      <c r="JL7" s="3">
        <f t="shared" ca="1" si="14"/>
        <v>5.6296899567986433E-2</v>
      </c>
      <c r="JM7" s="3">
        <f t="shared" ca="1" si="14"/>
        <v>9.6861538130998515E-2</v>
      </c>
      <c r="JN7" s="3">
        <f t="shared" ca="1" si="14"/>
        <v>-2.4701591712483553E-3</v>
      </c>
      <c r="JO7" s="3">
        <f t="shared" ca="1" si="14"/>
        <v>0.22543946966893685</v>
      </c>
      <c r="JP7" s="3">
        <f t="shared" ca="1" si="14"/>
        <v>9.5389330660417132E-2</v>
      </c>
      <c r="JQ7" s="3">
        <f t="shared" ca="1" si="14"/>
        <v>0.24919566669482296</v>
      </c>
      <c r="JR7" s="3">
        <f t="shared" ca="1" si="14"/>
        <v>-5.4918327438955958E-2</v>
      </c>
      <c r="JS7" s="3">
        <f t="shared" ca="1" si="14"/>
        <v>9.6396190533385134E-2</v>
      </c>
      <c r="JT7" s="3">
        <f t="shared" ca="1" si="14"/>
        <v>7.4034299758104882E-2</v>
      </c>
      <c r="JU7" s="3">
        <f t="shared" ca="1" si="14"/>
        <v>-7.6032222183922374E-2</v>
      </c>
      <c r="JV7" s="3">
        <f t="shared" ca="1" si="14"/>
        <v>0.13165977065496703</v>
      </c>
      <c r="JW7" s="3">
        <f t="shared" ca="1" si="14"/>
        <v>0.2977076701373888</v>
      </c>
      <c r="JX7" s="3">
        <f t="shared" ca="1" si="14"/>
        <v>0.1105471110477633</v>
      </c>
      <c r="JY7" s="3">
        <f t="shared" ca="1" si="14"/>
        <v>-5.1297538806730353E-3</v>
      </c>
      <c r="JZ7" s="3">
        <f t="shared" ca="1" si="14"/>
        <v>0.2137662756293241</v>
      </c>
      <c r="KA7" s="3">
        <f t="shared" ca="1" si="14"/>
        <v>0.11698181593965383</v>
      </c>
      <c r="KB7" s="3">
        <f t="shared" ca="1" si="14"/>
        <v>-0.10622228119503722</v>
      </c>
      <c r="KC7" s="3">
        <f t="shared" ca="1" si="14"/>
        <v>0.1445311034581678</v>
      </c>
      <c r="KD7" s="3">
        <f t="shared" ca="1" si="14"/>
        <v>0.13698461105476503</v>
      </c>
      <c r="KE7" s="3">
        <f t="shared" ca="1" si="14"/>
        <v>0.24933159699059232</v>
      </c>
      <c r="KF7" s="3">
        <f t="shared" ca="1" si="14"/>
        <v>0.1009438988216998</v>
      </c>
      <c r="KG7" s="3">
        <f t="shared" ca="1" si="14"/>
        <v>0.1917817042321191</v>
      </c>
      <c r="KH7" s="3">
        <f t="shared" ca="1" si="14"/>
        <v>7.4536852538870296E-2</v>
      </c>
      <c r="KI7" s="3">
        <f t="shared" ca="1" si="14"/>
        <v>-9.4214004697590212E-2</v>
      </c>
      <c r="KJ7" s="3">
        <f t="shared" ca="1" si="14"/>
        <v>-6.2427617287447917E-2</v>
      </c>
      <c r="KK7" s="3">
        <f t="shared" ca="1" si="14"/>
        <v>0.19592187216668366</v>
      </c>
      <c r="KL7" s="3">
        <f t="shared" ca="1" si="14"/>
        <v>-9.4791216201758899E-4</v>
      </c>
      <c r="KM7" s="3">
        <f t="shared" ca="1" si="14"/>
        <v>0.11410975896105879</v>
      </c>
      <c r="KN7" s="3">
        <f t="shared" ca="1" si="14"/>
        <v>3.4783324161155517E-2</v>
      </c>
      <c r="KO7" s="3">
        <f t="shared" ca="1" si="14"/>
        <v>0.11093809182852871</v>
      </c>
      <c r="KP7" s="3">
        <f t="shared" ca="1" si="14"/>
        <v>4.8524516107798822E-2</v>
      </c>
      <c r="KQ7" s="3">
        <f t="shared" ca="1" si="14"/>
        <v>-0.14268100577317011</v>
      </c>
      <c r="KR7" s="3">
        <f t="shared" ca="1" si="14"/>
        <v>-2.5353766071094297E-2</v>
      </c>
      <c r="KS7" s="3">
        <f t="shared" ca="1" si="14"/>
        <v>7.4462389428243722E-2</v>
      </c>
      <c r="KT7" s="3">
        <f t="shared" ca="1" si="14"/>
        <v>0.2586676923130321</v>
      </c>
      <c r="KU7" s="3">
        <f t="shared" ca="1" si="14"/>
        <v>-4.6491757984048504E-2</v>
      </c>
      <c r="KV7" s="3">
        <f t="shared" ca="1" si="14"/>
        <v>0.12403913788641072</v>
      </c>
      <c r="KW7" s="3">
        <f t="shared" ca="1" si="14"/>
        <v>-3.2731945780064289E-2</v>
      </c>
      <c r="KX7" s="3">
        <f t="shared" ca="1" si="14"/>
        <v>6.4878453238292472E-2</v>
      </c>
      <c r="KY7" s="3">
        <f t="shared" ca="1" si="14"/>
        <v>0.13788922527117342</v>
      </c>
      <c r="KZ7" s="3">
        <f t="shared" ca="1" si="14"/>
        <v>3.1909913561055242E-3</v>
      </c>
      <c r="LA7" s="3">
        <f t="shared" ca="1" si="14"/>
        <v>0.21020288154610223</v>
      </c>
      <c r="LB7" s="3">
        <f t="shared" ca="1" si="14"/>
        <v>9.2351061118140995E-2</v>
      </c>
      <c r="LC7" s="3">
        <f t="shared" ca="1" si="14"/>
        <v>7.2965841743788118E-3</v>
      </c>
      <c r="LD7" s="3">
        <f t="shared" ca="1" si="14"/>
        <v>0.3133564862075921</v>
      </c>
      <c r="LE7" s="3">
        <f t="shared" ca="1" si="14"/>
        <v>-0.11185551714552926</v>
      </c>
      <c r="LF7" s="3">
        <f t="shared" ca="1" si="14"/>
        <v>0.1330674461213357</v>
      </c>
      <c r="LG7" s="3">
        <f t="shared" ca="1" si="14"/>
        <v>-2.1753866877217073E-2</v>
      </c>
      <c r="LH7" s="3">
        <f t="shared" ca="1" si="14"/>
        <v>2.8270828806937646E-2</v>
      </c>
      <c r="LI7" s="3">
        <f t="shared" ca="1" si="4"/>
        <v>7.8762176864452887E-2</v>
      </c>
      <c r="LJ7" s="3">
        <f t="shared" ca="1" si="20"/>
        <v>7.5588578062527695E-2</v>
      </c>
      <c r="LK7" s="3">
        <f t="shared" ca="1" si="20"/>
        <v>4.3569885244276324E-2</v>
      </c>
      <c r="LL7" s="3">
        <f t="shared" ca="1" si="20"/>
        <v>5.6694673385082606E-3</v>
      </c>
      <c r="LM7" s="3">
        <f t="shared" ca="1" si="20"/>
        <v>0.15412397832396466</v>
      </c>
      <c r="LN7" s="3">
        <f t="shared" ca="1" si="20"/>
        <v>-8.3982982556039906E-2</v>
      </c>
      <c r="LO7" s="3">
        <f t="shared" ca="1" si="20"/>
        <v>0.10059701181015061</v>
      </c>
      <c r="LP7" s="3">
        <f t="shared" ca="1" si="20"/>
        <v>0.2095823447120278</v>
      </c>
      <c r="LQ7" s="3">
        <f t="shared" ca="1" si="20"/>
        <v>5.0668225650414976E-2</v>
      </c>
      <c r="LR7" s="3">
        <f t="shared" ca="1" si="20"/>
        <v>0.11975659120363606</v>
      </c>
      <c r="LS7" s="3">
        <f t="shared" ca="1" si="20"/>
        <v>0.24788296069586629</v>
      </c>
      <c r="LT7" s="3">
        <f t="shared" ca="1" si="20"/>
        <v>0.22672267212261665</v>
      </c>
      <c r="LU7" s="3">
        <f t="shared" ca="1" si="20"/>
        <v>-4.2047386849080021E-2</v>
      </c>
      <c r="LV7" s="3">
        <f t="shared" ca="1" si="20"/>
        <v>-1.5838028270920776E-2</v>
      </c>
      <c r="LW7" s="3">
        <f t="shared" ca="1" si="20"/>
        <v>-5.2827388901409283E-2</v>
      </c>
      <c r="LX7" s="3">
        <f t="shared" ca="1" si="20"/>
        <v>-0.1005580161897472</v>
      </c>
      <c r="LY7" s="3">
        <f t="shared" ca="1" si="20"/>
        <v>-0.18035821348218428</v>
      </c>
      <c r="LZ7" s="3">
        <f t="shared" ca="1" si="20"/>
        <v>-0.13901251481706683</v>
      </c>
      <c r="MA7" s="3">
        <f t="shared" ca="1" si="20"/>
        <v>3.0834267466493051E-2</v>
      </c>
      <c r="MB7" s="3">
        <f t="shared" ca="1" si="20"/>
        <v>5.4005952766560471E-2</v>
      </c>
      <c r="MC7" s="3">
        <f t="shared" ca="1" si="20"/>
        <v>2.3274115257762552E-2</v>
      </c>
      <c r="MD7" s="3">
        <f t="shared" ca="1" si="20"/>
        <v>0.16615150578753723</v>
      </c>
      <c r="ME7" s="3">
        <f t="shared" ca="1" si="20"/>
        <v>0.21328293442957563</v>
      </c>
      <c r="MF7" s="3">
        <f t="shared" ca="1" si="20"/>
        <v>-4.9462868636996962E-2</v>
      </c>
      <c r="MG7" s="3">
        <f t="shared" ca="1" si="20"/>
        <v>0.24316578477452783</v>
      </c>
      <c r="MH7" s="3">
        <f t="shared" ca="1" si="20"/>
        <v>8.1872554802218736E-3</v>
      </c>
      <c r="MI7" s="3">
        <f t="shared" ca="1" si="20"/>
        <v>0.15316779941777064</v>
      </c>
      <c r="MJ7" s="3">
        <f t="shared" ca="1" si="20"/>
        <v>3.3288839348817434E-2</v>
      </c>
      <c r="MK7" s="3">
        <f t="shared" ca="1" si="20"/>
        <v>-5.0541144512171163E-2</v>
      </c>
      <c r="ML7" s="3">
        <f t="shared" ca="1" si="20"/>
        <v>-7.4710160548928664E-2</v>
      </c>
      <c r="MM7" s="3">
        <f t="shared" ca="1" si="20"/>
        <v>-5.3120535286468679E-2</v>
      </c>
      <c r="MN7" s="3">
        <f t="shared" ca="1" si="20"/>
        <v>-2.3107390635997913E-2</v>
      </c>
      <c r="MO7" s="3">
        <f t="shared" ca="1" si="20"/>
        <v>5.7049106732257118E-3</v>
      </c>
      <c r="MP7" s="3">
        <f t="shared" ca="1" si="20"/>
        <v>4.0154389657226439E-2</v>
      </c>
      <c r="MQ7" s="3">
        <f t="shared" ca="1" si="20"/>
        <v>0.16733442328734871</v>
      </c>
      <c r="MR7" s="3">
        <f t="shared" ca="1" si="20"/>
        <v>0.10901198674183776</v>
      </c>
      <c r="MS7" s="3">
        <f t="shared" ca="1" si="20"/>
        <v>8.4037957373247416E-2</v>
      </c>
      <c r="MT7" s="3">
        <f t="shared" ca="1" si="20"/>
        <v>-1.0392493055994267E-2</v>
      </c>
      <c r="MU7" s="3">
        <f t="shared" ca="1" si="20"/>
        <v>9.2117646395486585E-2</v>
      </c>
      <c r="MV7" s="3">
        <f t="shared" ca="1" si="20"/>
        <v>0.16072745232003813</v>
      </c>
      <c r="MW7" s="3">
        <f t="shared" ca="1" si="20"/>
        <v>-9.9420474568578818E-2</v>
      </c>
      <c r="MX7" s="3">
        <f t="shared" ca="1" si="20"/>
        <v>0.15381779971386089</v>
      </c>
      <c r="MY7" s="3">
        <f t="shared" ca="1" si="20"/>
        <v>0.16389028469934525</v>
      </c>
      <c r="MZ7" s="3">
        <f t="shared" ca="1" si="20"/>
        <v>0.15517235713708027</v>
      </c>
      <c r="NA7" s="3">
        <f t="shared" ca="1" si="20"/>
        <v>-7.5455428931505933E-2</v>
      </c>
      <c r="NB7" s="3">
        <f t="shared" ca="1" si="20"/>
        <v>-3.8702878694767684E-3</v>
      </c>
      <c r="NC7" s="3">
        <f t="shared" ca="1" si="20"/>
        <v>2.3661245677488521E-3</v>
      </c>
      <c r="ND7" s="3">
        <f t="shared" ca="1" si="20"/>
        <v>-7.7739049664820328E-2</v>
      </c>
      <c r="NE7" s="3">
        <f t="shared" ca="1" si="20"/>
        <v>-4.6771537603381416E-2</v>
      </c>
      <c r="NF7" s="3">
        <f t="shared" ca="1" si="20"/>
        <v>-9.4111352846027299E-2</v>
      </c>
      <c r="NG7" s="3">
        <f t="shared" ca="1" si="20"/>
        <v>0.23704828240516729</v>
      </c>
      <c r="NH7" s="3">
        <f t="shared" ca="1" si="20"/>
        <v>9.0163214107013057E-2</v>
      </c>
      <c r="NI7" s="3">
        <f t="shared" ca="1" si="20"/>
        <v>-0.12801601609185909</v>
      </c>
      <c r="NJ7" s="3">
        <f t="shared" ca="1" si="20"/>
        <v>0.1555044031057049</v>
      </c>
      <c r="NK7" s="3">
        <f t="shared" ca="1" si="20"/>
        <v>1.9662041402979114E-2</v>
      </c>
      <c r="NL7" s="3">
        <f t="shared" ca="1" si="20"/>
        <v>0.28435988140912843</v>
      </c>
      <c r="NM7" s="3">
        <f t="shared" ca="1" si="20"/>
        <v>0.11022491658608891</v>
      </c>
      <c r="NN7" s="3">
        <f t="shared" ca="1" si="20"/>
        <v>0.13629857614258817</v>
      </c>
      <c r="NO7" s="3">
        <f t="shared" ca="1" si="20"/>
        <v>0.23164446806804545</v>
      </c>
      <c r="NP7" s="3">
        <f t="shared" ca="1" si="20"/>
        <v>6.7272112322957142E-3</v>
      </c>
      <c r="NQ7" s="3">
        <f t="shared" ca="1" si="20"/>
        <v>0.35506043150151662</v>
      </c>
      <c r="NR7" s="3">
        <f t="shared" ca="1" si="20"/>
        <v>6.384859628483508E-2</v>
      </c>
      <c r="NS7" s="3">
        <f t="shared" ca="1" si="20"/>
        <v>2.2699131095581616E-2</v>
      </c>
      <c r="NT7" s="3">
        <f t="shared" ca="1" si="20"/>
        <v>0.11238410147561653</v>
      </c>
      <c r="NU7" s="3">
        <f t="shared" ca="1" si="20"/>
        <v>0.2232022042165408</v>
      </c>
      <c r="NV7" s="3">
        <f t="shared" ca="1" si="15"/>
        <v>0.14201206496188351</v>
      </c>
      <c r="NW7" s="3">
        <f t="shared" ca="1" si="15"/>
        <v>8.4971388482026511E-2</v>
      </c>
      <c r="NX7" s="3">
        <f t="shared" ca="1" si="15"/>
        <v>-6.9314699432517293E-2</v>
      </c>
      <c r="NY7" s="3">
        <f t="shared" ca="1" si="15"/>
        <v>-3.3450691471299906E-2</v>
      </c>
      <c r="NZ7" s="3">
        <f t="shared" ca="1" si="15"/>
        <v>0.13247152210575963</v>
      </c>
      <c r="OA7" s="3">
        <f t="shared" ca="1" si="15"/>
        <v>3.5240235093977078E-2</v>
      </c>
      <c r="OB7" s="3">
        <f t="shared" ca="1" si="15"/>
        <v>0.1537086564561389</v>
      </c>
      <c r="OC7" s="3">
        <f t="shared" ca="1" si="15"/>
        <v>0.16794795359760983</v>
      </c>
      <c r="OD7" s="3">
        <f t="shared" ca="1" si="15"/>
        <v>5.9702760668088141E-2</v>
      </c>
      <c r="OE7" s="3">
        <f t="shared" ca="1" si="15"/>
        <v>7.1089697414044473E-2</v>
      </c>
      <c r="OF7" s="3">
        <f t="shared" ca="1" si="15"/>
        <v>0.19020007626790691</v>
      </c>
      <c r="OG7" s="3">
        <f t="shared" ca="1" si="15"/>
        <v>0.14591250797693428</v>
      </c>
      <c r="OH7" s="3">
        <f t="shared" ca="1" si="15"/>
        <v>1.2795361893906163E-2</v>
      </c>
      <c r="OI7" s="3">
        <f t="shared" ca="1" si="15"/>
        <v>2.6004755864906873E-3</v>
      </c>
      <c r="OJ7" s="3">
        <f t="shared" ca="1" si="15"/>
        <v>6.4530787098457415E-2</v>
      </c>
      <c r="OK7" s="3">
        <f t="shared" ca="1" si="15"/>
        <v>-9.3400086117102168E-2</v>
      </c>
      <c r="OL7" s="3">
        <f t="shared" ca="1" si="15"/>
        <v>0.15499453362057841</v>
      </c>
      <c r="OM7" s="3">
        <f t="shared" ca="1" si="15"/>
        <v>6.5479194054790357E-2</v>
      </c>
      <c r="ON7" s="3">
        <f t="shared" ca="1" si="15"/>
        <v>0.23125986407728</v>
      </c>
      <c r="OO7" s="3">
        <f t="shared" ca="1" si="15"/>
        <v>9.3014804117672004E-2</v>
      </c>
      <c r="OP7" s="3">
        <f t="shared" ca="1" si="15"/>
        <v>-3.620251968640012E-2</v>
      </c>
      <c r="OQ7" s="3">
        <f t="shared" ca="1" si="15"/>
        <v>0.13242366186052984</v>
      </c>
      <c r="OR7" s="3">
        <f t="shared" ca="1" si="15"/>
        <v>0.12828571135757211</v>
      </c>
      <c r="OS7" s="3">
        <f t="shared" ca="1" si="15"/>
        <v>-7.3666828482563881E-2</v>
      </c>
      <c r="OT7" s="3">
        <f t="shared" ca="1" si="15"/>
        <v>-0.13882133842438116</v>
      </c>
      <c r="OU7" s="3">
        <f t="shared" ca="1" si="15"/>
        <v>0.16255185112675605</v>
      </c>
      <c r="OV7" s="3">
        <f t="shared" ca="1" si="15"/>
        <v>0.14792354245903477</v>
      </c>
      <c r="OW7" s="3">
        <f t="shared" ca="1" si="15"/>
        <v>0.11878358805087375</v>
      </c>
      <c r="OX7" s="3">
        <f t="shared" ca="1" si="15"/>
        <v>0.16580383783724728</v>
      </c>
      <c r="OY7" s="3">
        <f t="shared" ca="1" si="15"/>
        <v>0.15102407143430838</v>
      </c>
      <c r="OZ7" s="3">
        <f t="shared" ca="1" si="15"/>
        <v>0.15242836233929427</v>
      </c>
      <c r="PA7" s="3">
        <f t="shared" ca="1" si="15"/>
        <v>0.12902690829079205</v>
      </c>
      <c r="PB7" s="3">
        <f t="shared" ca="1" si="15"/>
        <v>-0.19425652951536687</v>
      </c>
      <c r="PC7" s="3">
        <f t="shared" ca="1" si="15"/>
        <v>0.16124944014869222</v>
      </c>
      <c r="PD7" s="3">
        <f t="shared" ca="1" si="15"/>
        <v>0.10370925634624484</v>
      </c>
      <c r="PE7" s="3">
        <f t="shared" ca="1" si="15"/>
        <v>0.19845196548109101</v>
      </c>
      <c r="PF7" s="3">
        <f t="shared" ca="1" si="15"/>
        <v>-8.5273070362537659E-2</v>
      </c>
      <c r="PG7" s="3">
        <f t="shared" ca="1" si="15"/>
        <v>2.3612326592084586E-2</v>
      </c>
      <c r="PH7" s="3">
        <f t="shared" ca="1" si="15"/>
        <v>0.25661108493204071</v>
      </c>
      <c r="PI7" s="3">
        <f t="shared" ca="1" si="15"/>
        <v>5.8755433377514071E-2</v>
      </c>
      <c r="PJ7" s="3">
        <f t="shared" ca="1" si="15"/>
        <v>0.18207341223042228</v>
      </c>
      <c r="PK7" s="3">
        <f t="shared" ca="1" si="15"/>
        <v>-2.7201379881656426E-2</v>
      </c>
      <c r="PL7" s="3">
        <f t="shared" ca="1" si="15"/>
        <v>-0.10364772004717669</v>
      </c>
      <c r="PM7" s="3">
        <f t="shared" ca="1" si="15"/>
        <v>8.1872651966486631E-2</v>
      </c>
      <c r="PN7" s="3">
        <f t="shared" ca="1" si="15"/>
        <v>0.19942807230185067</v>
      </c>
      <c r="PO7" s="3">
        <f t="shared" ca="1" si="15"/>
        <v>1.7976557374848774E-2</v>
      </c>
      <c r="PP7" s="3">
        <f t="shared" ca="1" si="15"/>
        <v>0.24845432468654455</v>
      </c>
      <c r="PQ7" s="3">
        <f t="shared" ca="1" si="15"/>
        <v>0.17252493941604538</v>
      </c>
      <c r="PR7" s="3">
        <f t="shared" ca="1" si="15"/>
        <v>0.29073667430916572</v>
      </c>
      <c r="PS7" s="3">
        <f t="shared" ca="1" si="15"/>
        <v>-2.6388249337102043E-3</v>
      </c>
      <c r="PT7" s="3">
        <f t="shared" ca="1" si="15"/>
        <v>0.20925944291721876</v>
      </c>
      <c r="PU7" s="3">
        <f t="shared" ca="1" si="15"/>
        <v>0.10079100555772622</v>
      </c>
      <c r="PV7" s="3">
        <f t="shared" ca="1" si="15"/>
        <v>-0.1936845505806753</v>
      </c>
      <c r="PW7" s="3">
        <f t="shared" ca="1" si="15"/>
        <v>6.8346629094708622E-2</v>
      </c>
      <c r="PX7" s="3">
        <f t="shared" ca="1" si="15"/>
        <v>0.13301455328759423</v>
      </c>
      <c r="PY7" s="3">
        <f t="shared" ca="1" si="15"/>
        <v>0.15106832717299562</v>
      </c>
      <c r="PZ7" s="3">
        <f t="shared" ca="1" si="15"/>
        <v>4.7552215860858865E-2</v>
      </c>
      <c r="QA7" s="3">
        <f t="shared" ca="1" si="15"/>
        <v>6.2787145065678188E-2</v>
      </c>
      <c r="QB7" s="3">
        <f t="shared" ca="1" si="15"/>
        <v>-1.04196690757105E-2</v>
      </c>
      <c r="QC7" s="3">
        <f t="shared" ca="1" si="15"/>
        <v>-3.8783492610119402E-2</v>
      </c>
      <c r="QD7" s="3">
        <f t="shared" ca="1" si="15"/>
        <v>6.1315532881316887E-2</v>
      </c>
      <c r="QE7" s="3">
        <f t="shared" ca="1" si="15"/>
        <v>-7.1701709900641036E-3</v>
      </c>
      <c r="QF7" s="3">
        <f t="shared" ca="1" si="15"/>
        <v>0.18230380756750375</v>
      </c>
      <c r="QG7" s="3">
        <f t="shared" ca="1" si="6"/>
        <v>-4.5734890055859845E-2</v>
      </c>
      <c r="QH7" s="3">
        <f t="shared" ca="1" si="21"/>
        <v>0.21776240070761194</v>
      </c>
      <c r="QI7" s="3">
        <f t="shared" ca="1" si="21"/>
        <v>1.6539305100605896E-2</v>
      </c>
      <c r="QJ7" s="3">
        <f t="shared" ca="1" si="21"/>
        <v>1.6265972761518123E-2</v>
      </c>
      <c r="QK7" s="3">
        <f t="shared" ca="1" si="21"/>
        <v>8.5169298226573542E-2</v>
      </c>
      <c r="QL7" s="3">
        <f t="shared" ca="1" si="21"/>
        <v>7.3489202146229393E-2</v>
      </c>
      <c r="QM7" s="3">
        <f t="shared" ca="1" si="21"/>
        <v>-7.8722570587299992E-2</v>
      </c>
      <c r="QN7" s="3">
        <f t="shared" ca="1" si="21"/>
        <v>-0.11807754220783533</v>
      </c>
      <c r="QO7" s="3">
        <f t="shared" ca="1" si="21"/>
        <v>6.0898450809903984E-3</v>
      </c>
      <c r="QP7" s="3">
        <f t="shared" ca="1" si="21"/>
        <v>-0.1777149719361239</v>
      </c>
      <c r="QQ7" s="3">
        <f t="shared" ca="1" si="21"/>
        <v>1.3503569414062604E-2</v>
      </c>
      <c r="QR7" s="3">
        <f t="shared" ca="1" si="21"/>
        <v>0.16154003796362143</v>
      </c>
      <c r="QS7" s="3">
        <f t="shared" ca="1" si="21"/>
        <v>0.24385955601266035</v>
      </c>
      <c r="QT7" s="3">
        <f t="shared" ca="1" si="21"/>
        <v>4.6811637530692549E-2</v>
      </c>
      <c r="QU7" s="3">
        <f t="shared" ca="1" si="21"/>
        <v>0.2218099962216703</v>
      </c>
      <c r="QV7" s="3">
        <f t="shared" ca="1" si="21"/>
        <v>8.4718454491313322E-2</v>
      </c>
      <c r="QW7" s="3">
        <f t="shared" ca="1" si="21"/>
        <v>0.20496928453420465</v>
      </c>
      <c r="QX7" s="3">
        <f t="shared" ca="1" si="21"/>
        <v>-6.4656248375792966E-2</v>
      </c>
      <c r="QY7" s="3">
        <f t="shared" ca="1" si="21"/>
        <v>9.6035311770338555E-2</v>
      </c>
      <c r="QZ7" s="3">
        <f t="shared" ca="1" si="21"/>
        <v>-9.7872513160441738E-3</v>
      </c>
      <c r="RA7" s="3">
        <f t="shared" ca="1" si="21"/>
        <v>-5.6510410133775238E-2</v>
      </c>
      <c r="RB7" s="3">
        <f t="shared" ca="1" si="21"/>
        <v>-0.11371670411446057</v>
      </c>
      <c r="RC7" s="3">
        <f t="shared" ca="1" si="21"/>
        <v>6.7509496845989073E-2</v>
      </c>
      <c r="RD7" s="3">
        <f t="shared" ca="1" si="21"/>
        <v>0.13721852135147233</v>
      </c>
      <c r="RE7" s="3">
        <f t="shared" ca="1" si="21"/>
        <v>0.16307332501870239</v>
      </c>
      <c r="RF7" s="3">
        <f t="shared" ca="1" si="21"/>
        <v>-5.8552381162099182E-2</v>
      </c>
      <c r="RG7" s="3">
        <f t="shared" ca="1" si="21"/>
        <v>-1.0427914524404822E-2</v>
      </c>
      <c r="RH7" s="3">
        <f t="shared" ca="1" si="21"/>
        <v>0.14048843052395582</v>
      </c>
      <c r="RI7" s="3">
        <f t="shared" ca="1" si="21"/>
        <v>5.8005218936162763E-2</v>
      </c>
      <c r="RJ7" s="3">
        <f t="shared" ca="1" si="21"/>
        <v>3.4305636997112768E-2</v>
      </c>
      <c r="RK7" s="3">
        <f t="shared" ca="1" si="21"/>
        <v>-9.2852739913367302E-2</v>
      </c>
      <c r="RL7" s="3">
        <f t="shared" ca="1" si="21"/>
        <v>8.4579727961020354E-2</v>
      </c>
      <c r="RM7" s="3">
        <f t="shared" ca="1" si="21"/>
        <v>-0.14617473467706338</v>
      </c>
      <c r="RN7" s="3">
        <f t="shared" ca="1" si="21"/>
        <v>6.8738575447915409E-2</v>
      </c>
      <c r="RO7" s="3">
        <f t="shared" ca="1" si="21"/>
        <v>0.24239053494998941</v>
      </c>
      <c r="RP7" s="3">
        <f t="shared" ca="1" si="21"/>
        <v>0.25296496965529791</v>
      </c>
      <c r="RQ7" s="3">
        <f t="shared" ca="1" si="21"/>
        <v>0.23422450941607531</v>
      </c>
      <c r="RR7" s="3">
        <f t="shared" ca="1" si="21"/>
        <v>0.13911795270906657</v>
      </c>
      <c r="RS7" s="3">
        <f t="shared" ca="1" si="21"/>
        <v>3.8186078706332442E-2</v>
      </c>
      <c r="RT7" s="3">
        <f t="shared" ca="1" si="21"/>
        <v>-5.8975478145327165E-2</v>
      </c>
      <c r="RU7" s="3">
        <f t="shared" ca="1" si="21"/>
        <v>-2.774683516653384E-2</v>
      </c>
      <c r="RV7" s="3">
        <f t="shared" ca="1" si="21"/>
        <v>7.8514468985396546E-2</v>
      </c>
      <c r="RW7" s="3">
        <f t="shared" ca="1" si="21"/>
        <v>0.14114956977608134</v>
      </c>
      <c r="RX7" s="3">
        <f t="shared" ca="1" si="21"/>
        <v>7.0224026808717865E-2</v>
      </c>
      <c r="RY7" s="3">
        <f t="shared" ca="1" si="21"/>
        <v>0.12718689374234821</v>
      </c>
      <c r="RZ7" s="3">
        <f t="shared" ca="1" si="21"/>
        <v>3.4555205821334187E-2</v>
      </c>
      <c r="SA7" s="3">
        <f t="shared" ca="1" si="21"/>
        <v>-0.1865843103159272</v>
      </c>
      <c r="SB7" s="3">
        <f t="shared" ca="1" si="21"/>
        <v>0.21007705831421036</v>
      </c>
      <c r="SC7" s="3">
        <f t="shared" ca="1" si="21"/>
        <v>0.14983738258342499</v>
      </c>
      <c r="SD7" s="3">
        <f t="shared" ca="1" si="21"/>
        <v>0.15473886134098172</v>
      </c>
      <c r="SE7" s="3">
        <f t="shared" ca="1" si="21"/>
        <v>0.14534408249178504</v>
      </c>
      <c r="SF7" s="3">
        <f t="shared" ca="1" si="21"/>
        <v>8.1150599997104542E-2</v>
      </c>
      <c r="SG7" s="3">
        <f t="shared" ca="1" si="21"/>
        <v>-4.161125459930165E-3</v>
      </c>
      <c r="SH7" s="3">
        <f t="shared" ca="1" si="21"/>
        <v>0.34415359466992584</v>
      </c>
      <c r="SI7" s="3">
        <f t="shared" ca="1" si="21"/>
        <v>-7.5901795303328148E-2</v>
      </c>
      <c r="SJ7" s="3">
        <f t="shared" ca="1" si="21"/>
        <v>0.10743767881225764</v>
      </c>
      <c r="SK7" s="3">
        <f t="shared" ca="1" si="21"/>
        <v>-5.0681460040256213E-2</v>
      </c>
      <c r="SL7" s="3">
        <f t="shared" ca="1" si="21"/>
        <v>0.15038558725819512</v>
      </c>
      <c r="SM7" s="3">
        <f t="shared" ca="1" si="21"/>
        <v>2.9028474695933056E-2</v>
      </c>
      <c r="SN7" s="3">
        <f t="shared" ca="1" si="21"/>
        <v>0.25643773500771733</v>
      </c>
      <c r="SO7" s="3">
        <f t="shared" ca="1" si="21"/>
        <v>0.12158369162165632</v>
      </c>
      <c r="SP7" s="3">
        <f t="shared" ca="1" si="21"/>
        <v>0.19107521807050637</v>
      </c>
      <c r="SQ7" s="3">
        <f t="shared" ca="1" si="21"/>
        <v>8.402621478960752E-2</v>
      </c>
      <c r="SR7" s="3">
        <f t="shared" ca="1" si="21"/>
        <v>7.4766775070685243E-2</v>
      </c>
      <c r="SS7" s="3">
        <f t="shared" ca="1" si="21"/>
        <v>8.804913553853573E-2</v>
      </c>
      <c r="ST7" s="3">
        <f t="shared" ca="1" si="16"/>
        <v>7.9182200809506387E-2</v>
      </c>
      <c r="SU7" s="3">
        <f t="shared" ca="1" si="16"/>
        <v>-8.3435064097365549E-2</v>
      </c>
      <c r="SV7" s="3">
        <f t="shared" ca="1" si="16"/>
        <v>6.01283242031561E-2</v>
      </c>
      <c r="SW7" s="3">
        <f t="shared" ca="1" si="16"/>
        <v>-8.38153215899098E-2</v>
      </c>
      <c r="SX7" s="3">
        <f t="shared" ca="1" si="16"/>
        <v>0.1290858841041142</v>
      </c>
      <c r="SY7" s="3">
        <f t="shared" ca="1" si="16"/>
        <v>4.2816828013378577E-2</v>
      </c>
      <c r="SZ7" s="3">
        <f t="shared" ca="1" si="16"/>
        <v>0.16067559647263496</v>
      </c>
      <c r="TA7" s="3">
        <f t="shared" ca="1" si="16"/>
        <v>0.23476896898959509</v>
      </c>
      <c r="TB7" s="3">
        <f t="shared" ca="1" si="16"/>
        <v>9.7908519582462133E-2</v>
      </c>
      <c r="TC7" s="3">
        <f t="shared" ca="1" si="16"/>
        <v>0.16995145284669907</v>
      </c>
      <c r="TD7" s="3">
        <f t="shared" ca="1" si="16"/>
        <v>0.22677948135463533</v>
      </c>
      <c r="TE7" s="3">
        <f t="shared" ca="1" si="16"/>
        <v>0.18648770405817189</v>
      </c>
      <c r="TF7" s="3">
        <f t="shared" ca="1" si="16"/>
        <v>-2.4343842757962267E-2</v>
      </c>
      <c r="TG7" s="3">
        <f t="shared" ca="1" si="16"/>
        <v>0.2135831223096239</v>
      </c>
      <c r="TH7" s="3">
        <f t="shared" ca="1" si="16"/>
        <v>7.7565482447986625E-2</v>
      </c>
      <c r="TI7" s="3">
        <f t="shared" ca="1" si="16"/>
        <v>0.16083804538278479</v>
      </c>
      <c r="TJ7" s="3">
        <f t="shared" ca="1" si="16"/>
        <v>-1.9281889234144881E-2</v>
      </c>
      <c r="TK7" s="3">
        <f t="shared" ca="1" si="16"/>
        <v>2.816636891755368E-2</v>
      </c>
      <c r="TL7" s="3">
        <f t="shared" ca="1" si="16"/>
        <v>-3.0452310935544957E-2</v>
      </c>
      <c r="TM7" s="3">
        <f t="shared" ca="1" si="16"/>
        <v>-0.22419183090990757</v>
      </c>
      <c r="TN7" s="3">
        <f t="shared" ca="1" si="16"/>
        <v>-0.13161474255866579</v>
      </c>
      <c r="TO7" s="3">
        <f t="shared" ca="1" si="16"/>
        <v>0.10120661755487129</v>
      </c>
      <c r="TP7" s="3">
        <f t="shared" ca="1" si="16"/>
        <v>-1.291600929403168E-2</v>
      </c>
      <c r="TQ7" s="3">
        <f t="shared" ca="1" si="16"/>
        <v>0.21415048760668309</v>
      </c>
      <c r="TR7" s="3">
        <f t="shared" ca="1" si="16"/>
        <v>-5.3578778543573596E-3</v>
      </c>
      <c r="TS7" s="3">
        <f t="shared" ca="1" si="16"/>
        <v>0.14347643247350197</v>
      </c>
      <c r="TT7" s="3">
        <f t="shared" ca="1" si="16"/>
        <v>0.12592255577274375</v>
      </c>
      <c r="TU7" s="3">
        <f t="shared" ca="1" si="16"/>
        <v>0.12075142030869916</v>
      </c>
      <c r="TV7" s="3">
        <f t="shared" ca="1" si="16"/>
        <v>0.10619787850891858</v>
      </c>
      <c r="TW7" s="3">
        <f t="shared" ca="1" si="16"/>
        <v>5.3506466078105282E-2</v>
      </c>
      <c r="TX7" s="3">
        <f t="shared" ca="1" si="16"/>
        <v>0.22393167488456034</v>
      </c>
      <c r="TY7" s="3">
        <f t="shared" ca="1" si="16"/>
        <v>-2.0990841633883636E-2</v>
      </c>
      <c r="TZ7" s="3">
        <f t="shared" ca="1" si="16"/>
        <v>8.7162897143559709E-2</v>
      </c>
      <c r="UA7" s="3">
        <f t="shared" ca="1" si="16"/>
        <v>3.924299630090642E-2</v>
      </c>
      <c r="UB7" s="3">
        <f t="shared" ca="1" si="16"/>
        <v>0.14313734956127092</v>
      </c>
      <c r="UC7" s="3">
        <f t="shared" ca="1" si="16"/>
        <v>3.5109280227199648E-2</v>
      </c>
      <c r="UD7" s="3">
        <f t="shared" ca="1" si="16"/>
        <v>9.3388083212752854E-2</v>
      </c>
      <c r="UE7" s="3">
        <f t="shared" ca="1" si="16"/>
        <v>0.14835982338832784</v>
      </c>
      <c r="UF7" s="3">
        <f t="shared" ca="1" si="16"/>
        <v>0.10657303015673349</v>
      </c>
      <c r="UG7" s="3">
        <f t="shared" ca="1" si="16"/>
        <v>0.13641270152134588</v>
      </c>
      <c r="UH7" s="3">
        <f t="shared" ca="1" si="16"/>
        <v>3.497132643368827E-2</v>
      </c>
      <c r="UI7" s="3">
        <f t="shared" ca="1" si="16"/>
        <v>0.20360139551285888</v>
      </c>
      <c r="UJ7" s="3">
        <f t="shared" ca="1" si="16"/>
        <v>0.16505210932785286</v>
      </c>
      <c r="UK7" s="3">
        <f t="shared" ca="1" si="16"/>
        <v>4.1070063265745874E-2</v>
      </c>
      <c r="UL7" s="3">
        <f t="shared" ca="1" si="16"/>
        <v>-0.140938833968974</v>
      </c>
      <c r="UM7" s="3">
        <f t="shared" ca="1" si="16"/>
        <v>-3.3098591894111615E-2</v>
      </c>
      <c r="UN7" s="3">
        <f t="shared" ca="1" si="16"/>
        <v>-0.11463360449724493</v>
      </c>
      <c r="UO7" s="3">
        <f t="shared" ca="1" si="16"/>
        <v>3.1003883822739043E-2</v>
      </c>
      <c r="UP7" s="3">
        <f t="shared" ca="1" si="16"/>
        <v>3.893412282065134E-2</v>
      </c>
      <c r="UQ7" s="3">
        <f t="shared" ca="1" si="16"/>
        <v>0.30591529602424444</v>
      </c>
      <c r="UR7" s="3">
        <f t="shared" ca="1" si="16"/>
        <v>0.1051702278537775</v>
      </c>
      <c r="US7" s="3">
        <f t="shared" ca="1" si="16"/>
        <v>-4.2821334055611129E-3</v>
      </c>
      <c r="UT7" s="3">
        <f t="shared" ca="1" si="16"/>
        <v>0.15357233420380439</v>
      </c>
      <c r="UU7" s="3">
        <f t="shared" ca="1" si="16"/>
        <v>0.17769995148063406</v>
      </c>
      <c r="UV7" s="3">
        <f t="shared" ca="1" si="16"/>
        <v>0.15739695800633136</v>
      </c>
      <c r="UW7" s="3">
        <f t="shared" ca="1" si="16"/>
        <v>0.12542826635833931</v>
      </c>
      <c r="UX7" s="3">
        <f t="shared" ca="1" si="16"/>
        <v>0.1806198922066618</v>
      </c>
      <c r="UY7" s="3">
        <f t="shared" ca="1" si="16"/>
        <v>1.7049758569552195E-2</v>
      </c>
      <c r="UZ7" s="3">
        <f t="shared" ca="1" si="16"/>
        <v>0.16681722850686637</v>
      </c>
      <c r="VA7" s="3">
        <f t="shared" ca="1" si="16"/>
        <v>4.7918173397953026E-2</v>
      </c>
      <c r="VB7" s="3">
        <f t="shared" ca="1" si="16"/>
        <v>4.4911243197576778E-3</v>
      </c>
      <c r="VC7" s="3">
        <f t="shared" ca="1" si="16"/>
        <v>0.14034903129254012</v>
      </c>
      <c r="VD7" s="3">
        <f t="shared" ca="1" si="16"/>
        <v>-6.1540496785532528E-2</v>
      </c>
      <c r="VE7" s="3">
        <f t="shared" ca="1" si="8"/>
        <v>0.23379334351132969</v>
      </c>
      <c r="VF7" s="3">
        <f t="shared" ca="1" si="22"/>
        <v>0.24223107997191601</v>
      </c>
      <c r="VG7" s="3">
        <f t="shared" ca="1" si="22"/>
        <v>-7.3449440207114525E-3</v>
      </c>
      <c r="VH7" s="3">
        <f t="shared" ca="1" si="22"/>
        <v>8.3001337949916626E-2</v>
      </c>
      <c r="VI7" s="3">
        <f t="shared" ca="1" si="22"/>
        <v>6.6114587929145041E-2</v>
      </c>
      <c r="VJ7" s="3">
        <f t="shared" ca="1" si="22"/>
        <v>0.1804030971566008</v>
      </c>
      <c r="VK7" s="3">
        <f t="shared" ca="1" si="22"/>
        <v>6.1557675231248277E-4</v>
      </c>
      <c r="VL7" s="3">
        <f t="shared" ca="1" si="22"/>
        <v>7.3973826086416283E-2</v>
      </c>
      <c r="VM7" s="3">
        <f t="shared" ca="1" si="22"/>
        <v>-0.15415753490575945</v>
      </c>
      <c r="VN7" s="3">
        <f t="shared" ca="1" si="22"/>
        <v>5.3932142531783536E-3</v>
      </c>
      <c r="VO7" s="3">
        <f t="shared" ca="1" si="22"/>
        <v>-1.4618709598144999E-2</v>
      </c>
      <c r="VP7" s="3">
        <f t="shared" ca="1" si="22"/>
        <v>9.6688472869347244E-2</v>
      </c>
      <c r="VQ7" s="3">
        <f t="shared" ca="1" si="22"/>
        <v>-3.4330091609473229E-2</v>
      </c>
      <c r="VR7" s="3">
        <f t="shared" ca="1" si="22"/>
        <v>8.5637367398023412E-2</v>
      </c>
      <c r="VS7" s="3">
        <f t="shared" ca="1" si="22"/>
        <v>7.5485109932248551E-2</v>
      </c>
      <c r="VT7" s="3">
        <f t="shared" ca="1" si="22"/>
        <v>3.4326892535786586E-2</v>
      </c>
      <c r="VU7" s="3">
        <f t="shared" ca="1" si="22"/>
        <v>7.0707491376651915E-2</v>
      </c>
      <c r="VV7" s="3">
        <f t="shared" ca="1" si="22"/>
        <v>0.14132656057790369</v>
      </c>
      <c r="VW7" s="3">
        <f t="shared" ca="1" si="22"/>
        <v>0.2601754753439422</v>
      </c>
      <c r="VX7" s="3">
        <f t="shared" ca="1" si="22"/>
        <v>3.0834127890256323E-2</v>
      </c>
      <c r="VY7" s="3">
        <f t="shared" ca="1" si="22"/>
        <v>0.21461635143224378</v>
      </c>
      <c r="VZ7" s="3">
        <f t="shared" ca="1" si="22"/>
        <v>0.28017012951211684</v>
      </c>
      <c r="WA7" s="3">
        <f t="shared" ca="1" si="22"/>
        <v>6.9196097448537011E-2</v>
      </c>
      <c r="WB7" s="3">
        <f t="shared" ca="1" si="22"/>
        <v>8.1884834832944425E-3</v>
      </c>
      <c r="WC7" s="3">
        <f t="shared" ca="1" si="22"/>
        <v>-0.18144449778051691</v>
      </c>
      <c r="WD7" s="3">
        <f t="shared" ca="1" si="22"/>
        <v>6.285712465917849E-2</v>
      </c>
      <c r="WE7" s="3">
        <f t="shared" ca="1" si="22"/>
        <v>0.27092038554981179</v>
      </c>
      <c r="WF7" s="3">
        <f t="shared" ca="1" si="22"/>
        <v>0.17429974010902716</v>
      </c>
      <c r="WG7" s="3">
        <f t="shared" ca="1" si="22"/>
        <v>9.275693702503679E-2</v>
      </c>
      <c r="WH7" s="3">
        <f t="shared" ca="1" si="22"/>
        <v>0.25903232939376142</v>
      </c>
      <c r="WI7" s="3">
        <f t="shared" ca="1" si="22"/>
        <v>5.3179131652648891E-2</v>
      </c>
      <c r="WJ7" s="3">
        <f t="shared" ca="1" si="22"/>
        <v>0.12971828264217844</v>
      </c>
      <c r="WK7" s="3">
        <f t="shared" ca="1" si="22"/>
        <v>0.21263170960320493</v>
      </c>
      <c r="WL7" s="3">
        <f t="shared" ca="1" si="22"/>
        <v>-6.9343509850325405E-2</v>
      </c>
      <c r="WM7" s="3">
        <f t="shared" ca="1" si="22"/>
        <v>6.8028653225813654E-2</v>
      </c>
      <c r="WN7" s="3">
        <f t="shared" ca="1" si="22"/>
        <v>0.19327327259332772</v>
      </c>
      <c r="WO7" s="3">
        <f t="shared" ca="1" si="22"/>
        <v>0.13337354493707426</v>
      </c>
      <c r="WP7" s="3">
        <f t="shared" ca="1" si="22"/>
        <v>8.6808643248921791E-3</v>
      </c>
      <c r="WQ7" s="3">
        <f t="shared" ca="1" si="22"/>
        <v>0.11178928792115814</v>
      </c>
      <c r="WR7" s="3">
        <f t="shared" ca="1" si="22"/>
        <v>-0.11691409319216868</v>
      </c>
      <c r="WS7" s="3">
        <f t="shared" ca="1" si="22"/>
        <v>-8.0610649303985857E-2</v>
      </c>
      <c r="WT7" s="3">
        <f t="shared" ca="1" si="22"/>
        <v>9.9471090998301898E-2</v>
      </c>
      <c r="WU7" s="3">
        <f t="shared" ca="1" si="22"/>
        <v>0.20847434747113397</v>
      </c>
      <c r="WV7" s="3">
        <f t="shared" ca="1" si="22"/>
        <v>-5.4485902108587045E-2</v>
      </c>
      <c r="WW7" s="3">
        <f t="shared" ca="1" si="22"/>
        <v>0.11280414434722777</v>
      </c>
      <c r="WX7" s="3">
        <f t="shared" ca="1" si="22"/>
        <v>3.9568478008422649E-2</v>
      </c>
      <c r="WY7" s="3">
        <f t="shared" ca="1" si="22"/>
        <v>-7.5846150397657075E-4</v>
      </c>
      <c r="WZ7" s="3">
        <f t="shared" ca="1" si="22"/>
        <v>-1.0301549492689702E-2</v>
      </c>
      <c r="XA7" s="3">
        <f t="shared" ca="1" si="22"/>
        <v>-6.5593420994837462E-2</v>
      </c>
      <c r="XB7" s="3">
        <f t="shared" ca="1" si="22"/>
        <v>0.31973237197592963</v>
      </c>
      <c r="XC7" s="3">
        <f t="shared" ca="1" si="22"/>
        <v>0.10627646865867799</v>
      </c>
      <c r="XD7" s="3">
        <f t="shared" ca="1" si="22"/>
        <v>2.7788260215490638E-2</v>
      </c>
      <c r="XE7" s="3">
        <f t="shared" ca="1" si="22"/>
        <v>-3.3927409060758876E-2</v>
      </c>
      <c r="XF7" s="3">
        <f t="shared" ca="1" si="22"/>
        <v>3.8553279760414012E-2</v>
      </c>
      <c r="XG7" s="3">
        <f t="shared" ca="1" si="22"/>
        <v>0.15144524196466799</v>
      </c>
      <c r="XH7" s="3">
        <f t="shared" ca="1" si="22"/>
        <v>-1.8937388128584184E-3</v>
      </c>
      <c r="XI7" s="3">
        <f t="shared" ca="1" si="22"/>
        <v>5.0319989054317012E-2</v>
      </c>
      <c r="XJ7" s="3">
        <f t="shared" ca="1" si="22"/>
        <v>5.4320289032831023E-2</v>
      </c>
      <c r="XK7" s="3">
        <f t="shared" ca="1" si="22"/>
        <v>8.3291012355319688E-2</v>
      </c>
      <c r="XL7" s="3">
        <f t="shared" ca="1" si="22"/>
        <v>6.1298713563175164E-2</v>
      </c>
      <c r="XM7" s="3">
        <f t="shared" ca="1" si="22"/>
        <v>6.3762334280651464E-2</v>
      </c>
      <c r="XN7" s="3">
        <f t="shared" ca="1" si="22"/>
        <v>-1.448335190154551E-2</v>
      </c>
      <c r="XO7" s="3">
        <f t="shared" ca="1" si="22"/>
        <v>0.11520180389066037</v>
      </c>
      <c r="XP7" s="3">
        <f t="shared" ca="1" si="22"/>
        <v>0.10876314702665513</v>
      </c>
      <c r="XQ7" s="3">
        <f t="shared" ca="1" si="22"/>
        <v>0.17832024605213845</v>
      </c>
      <c r="XR7" s="3">
        <f t="shared" ca="1" si="17"/>
        <v>0.16316690875053591</v>
      </c>
      <c r="XS7" s="3">
        <f t="shared" ca="1" si="17"/>
        <v>1.6960858700914461E-2</v>
      </c>
      <c r="XT7" s="3">
        <f t="shared" ca="1" si="17"/>
        <v>6.9862804319566305E-2</v>
      </c>
      <c r="XU7" s="3">
        <f t="shared" ca="1" si="17"/>
        <v>0.1247848376742187</v>
      </c>
      <c r="XV7" s="3">
        <f t="shared" ca="1" si="17"/>
        <v>0.14375985038299857</v>
      </c>
      <c r="XW7" s="3">
        <f t="shared" ca="1" si="17"/>
        <v>-0.10315437314899527</v>
      </c>
      <c r="XX7" s="3">
        <f t="shared" ca="1" si="17"/>
        <v>9.1086688585177794E-2</v>
      </c>
      <c r="XY7" s="3">
        <f t="shared" ca="1" si="17"/>
        <v>-8.4957605210045625E-2</v>
      </c>
      <c r="XZ7" s="3">
        <f t="shared" ca="1" si="17"/>
        <v>6.8353465197309379E-2</v>
      </c>
      <c r="YA7" s="3">
        <f t="shared" ca="1" si="17"/>
        <v>0.10142174923454729</v>
      </c>
      <c r="YB7" s="3">
        <f t="shared" ca="1" si="17"/>
        <v>-5.1646781348041418E-2</v>
      </c>
      <c r="YC7" s="3">
        <f t="shared" ca="1" si="17"/>
        <v>6.004969346889754E-2</v>
      </c>
      <c r="YD7" s="3">
        <f t="shared" ca="1" si="17"/>
        <v>0.22713258042941553</v>
      </c>
      <c r="YE7" s="3">
        <f t="shared" ca="1" si="17"/>
        <v>-2.9135432383829582E-2</v>
      </c>
      <c r="YF7" s="3">
        <f t="shared" ca="1" si="17"/>
        <v>6.9071005585103859E-2</v>
      </c>
      <c r="YG7" s="3">
        <f t="shared" ca="1" si="17"/>
        <v>-0.15225266291837952</v>
      </c>
      <c r="YH7" s="3">
        <f t="shared" ca="1" si="17"/>
        <v>6.5216913884050848E-2</v>
      </c>
      <c r="YI7" s="3">
        <f t="shared" ca="1" si="17"/>
        <v>-3.8338121708402229E-2</v>
      </c>
      <c r="YJ7" s="3">
        <f t="shared" ca="1" si="17"/>
        <v>0.22415878626904229</v>
      </c>
      <c r="YK7" s="3">
        <f t="shared" ca="1" si="17"/>
        <v>0.10087588898477609</v>
      </c>
      <c r="YL7" s="3">
        <f t="shared" ca="1" si="17"/>
        <v>-9.2775842075632498E-3</v>
      </c>
      <c r="YM7" s="3">
        <f t="shared" ca="1" si="17"/>
        <v>-2.690883338796822E-2</v>
      </c>
      <c r="YN7" s="3">
        <f t="shared" ca="1" si="17"/>
        <v>-1.4913512060198725E-2</v>
      </c>
      <c r="YO7" s="3">
        <f t="shared" ca="1" si="17"/>
        <v>0.16629860675163208</v>
      </c>
      <c r="YP7" s="3">
        <f t="shared" ca="1" si="17"/>
        <v>-9.5270430962544062E-3</v>
      </c>
      <c r="YQ7" s="3">
        <f t="shared" ca="1" si="17"/>
        <v>0.10202409911204273</v>
      </c>
      <c r="YR7" s="3">
        <f t="shared" ca="1" si="17"/>
        <v>0.22697748891454594</v>
      </c>
      <c r="YS7" s="3">
        <f t="shared" ca="1" si="17"/>
        <v>4.1802708289308453E-2</v>
      </c>
      <c r="YT7" s="3">
        <f t="shared" ca="1" si="17"/>
        <v>7.5857747632968528E-2</v>
      </c>
      <c r="YU7" s="3">
        <f t="shared" ca="1" si="17"/>
        <v>4.0527396270264332E-2</v>
      </c>
      <c r="YV7" s="3">
        <f t="shared" ca="1" si="17"/>
        <v>0.17076561866734752</v>
      </c>
      <c r="YW7" s="3">
        <f t="shared" ca="1" si="17"/>
        <v>1.4839626264454425E-2</v>
      </c>
      <c r="YX7" s="3">
        <f t="shared" ca="1" si="17"/>
        <v>0.15366870866361934</v>
      </c>
      <c r="YY7" s="3">
        <f t="shared" ca="1" si="17"/>
        <v>-9.0634834098392472E-2</v>
      </c>
      <c r="YZ7" s="3">
        <f t="shared" ca="1" si="17"/>
        <v>9.9932352648258616E-2</v>
      </c>
      <c r="ZA7" s="3">
        <f t="shared" ca="1" si="17"/>
        <v>0.13201944195485166</v>
      </c>
      <c r="ZB7" s="3">
        <f t="shared" ca="1" si="17"/>
        <v>0.18108676207168545</v>
      </c>
      <c r="ZC7" s="3">
        <f t="shared" ca="1" si="17"/>
        <v>7.5259324994407462E-2</v>
      </c>
      <c r="ZD7" s="3">
        <f t="shared" ca="1" si="17"/>
        <v>0.1963842646039915</v>
      </c>
      <c r="ZE7" s="3">
        <f t="shared" ca="1" si="17"/>
        <v>2.3795323713683966E-2</v>
      </c>
      <c r="ZF7" s="3">
        <f t="shared" ca="1" si="17"/>
        <v>6.7030594636886973E-2</v>
      </c>
      <c r="ZG7" s="3">
        <f t="shared" ca="1" si="17"/>
        <v>5.829629057492218E-2</v>
      </c>
      <c r="ZH7" s="3">
        <f t="shared" ca="1" si="17"/>
        <v>1.4615908609344454E-2</v>
      </c>
      <c r="ZI7" s="3">
        <f t="shared" ca="1" si="17"/>
        <v>-2.2943130988198876E-2</v>
      </c>
      <c r="ZJ7" s="3">
        <f t="shared" ca="1" si="17"/>
        <v>5.7329217018889836E-2</v>
      </c>
      <c r="ZK7" s="3">
        <f t="shared" ca="1" si="17"/>
        <v>0.10629479955557708</v>
      </c>
      <c r="ZL7" s="3">
        <f t="shared" ca="1" si="17"/>
        <v>6.7041106094586078E-3</v>
      </c>
      <c r="ZM7" s="3">
        <f t="shared" ca="1" si="17"/>
        <v>-9.5945575677111802E-2</v>
      </c>
      <c r="ZN7" s="3">
        <f t="shared" ca="1" si="17"/>
        <v>0.11439581426296369</v>
      </c>
      <c r="ZO7" s="3">
        <f t="shared" ca="1" si="17"/>
        <v>0.29607827801289571</v>
      </c>
      <c r="ZP7" s="3">
        <f t="shared" ca="1" si="17"/>
        <v>0.1334086459240606</v>
      </c>
      <c r="ZQ7" s="3">
        <f t="shared" ca="1" si="17"/>
        <v>5.4271612088667848E-2</v>
      </c>
      <c r="ZR7" s="3">
        <f t="shared" ca="1" si="17"/>
        <v>0.16938103168577967</v>
      </c>
      <c r="ZS7" s="3">
        <f t="shared" ca="1" si="17"/>
        <v>0.12636919731810783</v>
      </c>
      <c r="ZT7" s="3">
        <f t="shared" ca="1" si="17"/>
        <v>-8.2258995947994129E-3</v>
      </c>
      <c r="ZU7" s="3">
        <f t="shared" ca="1" si="17"/>
        <v>-0.11293927312505418</v>
      </c>
      <c r="ZV7" s="3">
        <f t="shared" ca="1" si="17"/>
        <v>6.3694224585158568E-2</v>
      </c>
      <c r="ZW7" s="3">
        <f t="shared" ca="1" si="17"/>
        <v>4.7062104294752938E-2</v>
      </c>
      <c r="ZX7" s="3">
        <f t="shared" ca="1" si="17"/>
        <v>-0.11732045778147014</v>
      </c>
      <c r="ZY7" s="3">
        <f t="shared" ca="1" si="17"/>
        <v>-0.14768563360343723</v>
      </c>
      <c r="ZZ7" s="3">
        <f t="shared" ca="1" si="17"/>
        <v>-7.2925080092879305E-2</v>
      </c>
    </row>
    <row r="8" spans="1:702" x14ac:dyDescent="0.25">
      <c r="A8" s="3">
        <f t="shared" ca="1" si="11"/>
        <v>-0.1132779100981622</v>
      </c>
      <c r="B8" s="3">
        <f t="shared" ca="1" si="24"/>
        <v>0.19815081786541328</v>
      </c>
      <c r="C8" s="3">
        <f t="shared" ca="1" si="24"/>
        <v>0.13679649731856305</v>
      </c>
      <c r="D8" s="3">
        <f t="shared" ca="1" si="24"/>
        <v>8.4258931377652474E-2</v>
      </c>
      <c r="E8" s="3">
        <f t="shared" ca="1" si="24"/>
        <v>0.1820617788956998</v>
      </c>
      <c r="F8" s="3">
        <f t="shared" ca="1" si="24"/>
        <v>-2.6134744196896639E-2</v>
      </c>
      <c r="G8" s="3">
        <f t="shared" ca="1" si="24"/>
        <v>0.36443216357405128</v>
      </c>
      <c r="H8" s="3">
        <f t="shared" ca="1" si="24"/>
        <v>0.17915517315577134</v>
      </c>
      <c r="I8" s="3">
        <f t="shared" ca="1" si="24"/>
        <v>0.19565667811232063</v>
      </c>
      <c r="J8" s="3">
        <f t="shared" ca="1" si="24"/>
        <v>0.12907413158992259</v>
      </c>
      <c r="K8" s="3">
        <f t="shared" ca="1" si="24"/>
        <v>0.23755041740477972</v>
      </c>
      <c r="L8" s="3">
        <f t="shared" ca="1" si="24"/>
        <v>-1.4082828549780518E-2</v>
      </c>
      <c r="M8" s="3">
        <f t="shared" ca="1" si="24"/>
        <v>-0.12470523142436933</v>
      </c>
      <c r="N8" s="3">
        <f t="shared" ca="1" si="24"/>
        <v>0.19346025902128899</v>
      </c>
      <c r="O8" s="3">
        <f t="shared" ca="1" si="24"/>
        <v>-8.77590835188332E-2</v>
      </c>
      <c r="P8" s="3">
        <f t="shared" ca="1" si="24"/>
        <v>0.17053687374812948</v>
      </c>
      <c r="Q8" s="3">
        <f t="shared" ca="1" si="24"/>
        <v>5.9940376192297258E-2</v>
      </c>
      <c r="R8" s="3">
        <f t="shared" ca="1" si="24"/>
        <v>0.10689604731350014</v>
      </c>
      <c r="S8" s="3">
        <f t="shared" ca="1" si="24"/>
        <v>-0.13691410069879234</v>
      </c>
      <c r="T8" s="3">
        <f t="shared" ca="1" si="24"/>
        <v>-0.12287429695706044</v>
      </c>
      <c r="U8" s="3">
        <f t="shared" ca="1" si="24"/>
        <v>4.4348244832516301E-2</v>
      </c>
      <c r="V8" s="3">
        <f t="shared" ca="1" si="24"/>
        <v>0.12201075394679252</v>
      </c>
      <c r="W8" s="3">
        <f t="shared" ca="1" si="24"/>
        <v>0.14111603911658091</v>
      </c>
      <c r="X8" s="3">
        <f t="shared" ca="1" si="24"/>
        <v>-0.15548792641984155</v>
      </c>
      <c r="Y8" s="3">
        <f t="shared" ca="1" si="24"/>
        <v>4.930301291268014E-2</v>
      </c>
      <c r="Z8" s="3">
        <f t="shared" ca="1" si="24"/>
        <v>-2.0743856740496142E-2</v>
      </c>
      <c r="AA8" s="3">
        <f t="shared" ca="1" si="24"/>
        <v>6.3331408738483266E-2</v>
      </c>
      <c r="AB8" s="3">
        <f t="shared" ca="1" si="24"/>
        <v>-5.7852760440871648E-2</v>
      </c>
      <c r="AC8" s="3">
        <f t="shared" ca="1" si="24"/>
        <v>0.11454787931264462</v>
      </c>
      <c r="AD8" s="3">
        <f t="shared" ca="1" si="24"/>
        <v>-8.4494207109493166E-2</v>
      </c>
      <c r="AE8" s="3">
        <f t="shared" ca="1" si="24"/>
        <v>8.3745682105615976E-2</v>
      </c>
      <c r="AF8" s="3">
        <f t="shared" ca="1" si="24"/>
        <v>0.13122655310474046</v>
      </c>
      <c r="AG8" s="3">
        <f t="shared" ca="1" si="24"/>
        <v>0.33053030795063537</v>
      </c>
      <c r="AH8" s="3">
        <f t="shared" ca="1" si="24"/>
        <v>0.19712897286854492</v>
      </c>
      <c r="AI8" s="3">
        <f t="shared" ca="1" si="24"/>
        <v>0.14429243960916352</v>
      </c>
      <c r="AJ8" s="3">
        <f t="shared" ca="1" si="24"/>
        <v>7.3846140318638426E-2</v>
      </c>
      <c r="AK8" s="3">
        <f t="shared" ca="1" si="24"/>
        <v>-1.8801027955184568E-2</v>
      </c>
      <c r="AL8" s="3">
        <f t="shared" ca="1" si="24"/>
        <v>-0.15291797564037718</v>
      </c>
      <c r="AM8" s="3">
        <f t="shared" ca="1" si="24"/>
        <v>3.9955856857647326E-2</v>
      </c>
      <c r="AN8" s="3">
        <f t="shared" ca="1" si="24"/>
        <v>9.5326213721184119E-2</v>
      </c>
      <c r="AO8" s="3">
        <f t="shared" ca="1" si="24"/>
        <v>0.21703116214717422</v>
      </c>
      <c r="AP8" s="3">
        <f t="shared" ca="1" si="24"/>
        <v>4.4420460316758892E-2</v>
      </c>
      <c r="AQ8" s="3">
        <f t="shared" ca="1" si="24"/>
        <v>1.9862332928169524E-2</v>
      </c>
      <c r="AR8" s="3">
        <f t="shared" ca="1" si="24"/>
        <v>0.19103997332763212</v>
      </c>
      <c r="AS8" s="3">
        <f t="shared" ca="1" si="24"/>
        <v>5.6217964597353821E-2</v>
      </c>
      <c r="AT8" s="3">
        <f t="shared" ca="1" si="24"/>
        <v>-6.7600334804189699E-2</v>
      </c>
      <c r="AU8" s="3">
        <f t="shared" ca="1" si="24"/>
        <v>-2.4837863340753247E-3</v>
      </c>
      <c r="AV8" s="3">
        <f t="shared" ca="1" si="24"/>
        <v>9.1514015004989929E-2</v>
      </c>
      <c r="AW8" s="3">
        <f t="shared" ca="1" si="24"/>
        <v>2.8584004518451268E-2</v>
      </c>
      <c r="AX8" s="3">
        <f t="shared" ca="1" si="24"/>
        <v>0.19133264247840004</v>
      </c>
      <c r="AY8" s="3">
        <f t="shared" ca="1" si="24"/>
        <v>3.0203619378961405E-2</v>
      </c>
      <c r="AZ8" s="3">
        <f t="shared" ca="1" si="24"/>
        <v>0.1556477563209786</v>
      </c>
      <c r="BA8" s="3">
        <f t="shared" ca="1" si="24"/>
        <v>6.4620879568855025E-2</v>
      </c>
      <c r="BB8" s="3">
        <f t="shared" ca="1" si="24"/>
        <v>-1.9952791773174064E-3</v>
      </c>
      <c r="BC8" s="3">
        <f t="shared" ca="1" si="24"/>
        <v>-8.3298857481948055E-2</v>
      </c>
      <c r="BD8" s="3">
        <f t="shared" ca="1" si="24"/>
        <v>-8.9682965667195871E-2</v>
      </c>
      <c r="BE8" s="3">
        <f t="shared" ca="1" si="24"/>
        <v>4.8360753478991873E-2</v>
      </c>
      <c r="BF8" s="3">
        <f t="shared" ca="1" si="24"/>
        <v>-8.7816685709468809E-2</v>
      </c>
      <c r="BG8" s="3">
        <f t="shared" ca="1" si="24"/>
        <v>-5.92364961032667E-2</v>
      </c>
      <c r="BH8" s="3">
        <f t="shared" ca="1" si="24"/>
        <v>6.9212228748071258E-2</v>
      </c>
      <c r="BI8" s="3">
        <f t="shared" ca="1" si="24"/>
        <v>0.14073878079932972</v>
      </c>
      <c r="BJ8" s="3">
        <f t="shared" ca="1" si="24"/>
        <v>6.9759637852127229E-3</v>
      </c>
      <c r="BK8" s="3">
        <f t="shared" ca="1" si="24"/>
        <v>3.2854979535366945E-2</v>
      </c>
      <c r="BL8" s="3">
        <f t="shared" ca="1" si="24"/>
        <v>8.7961624146250805E-2</v>
      </c>
      <c r="BM8" s="3">
        <f t="shared" ca="1" si="24"/>
        <v>4.9558564151905224E-3</v>
      </c>
      <c r="BN8" s="3">
        <f t="shared" ca="1" si="23"/>
        <v>3.7810515324786437E-2</v>
      </c>
      <c r="BO8" s="3">
        <f t="shared" ca="1" si="23"/>
        <v>-6.3179936836398498E-2</v>
      </c>
      <c r="BP8" s="3">
        <f t="shared" ca="1" si="23"/>
        <v>9.8982939624436217E-2</v>
      </c>
      <c r="BQ8" s="3">
        <f t="shared" ca="1" si="23"/>
        <v>7.5968144753163352E-2</v>
      </c>
      <c r="BR8" s="3">
        <f t="shared" ca="1" si="23"/>
        <v>0.10379470001963029</v>
      </c>
      <c r="BS8" s="3">
        <f t="shared" ca="1" si="23"/>
        <v>1.2234545625880139E-2</v>
      </c>
      <c r="BT8" s="3">
        <f t="shared" ca="1" si="23"/>
        <v>-8.3243303704978053E-2</v>
      </c>
      <c r="BU8" s="3">
        <f t="shared" ca="1" si="23"/>
        <v>5.2828395069667376E-2</v>
      </c>
      <c r="BV8" s="3">
        <f t="shared" ca="1" si="23"/>
        <v>-9.0930925349447786E-2</v>
      </c>
      <c r="BW8" s="3">
        <f t="shared" ca="1" si="23"/>
        <v>4.0296858803490224E-2</v>
      </c>
      <c r="BX8" s="3">
        <f t="shared" ca="1" si="23"/>
        <v>0.13642709900774219</v>
      </c>
      <c r="BY8" s="3">
        <f t="shared" ca="1" si="23"/>
        <v>3.9801620924222257E-2</v>
      </c>
      <c r="BZ8" s="3">
        <f t="shared" ca="1" si="23"/>
        <v>-3.6372338128603382E-3</v>
      </c>
      <c r="CA8" s="3">
        <f t="shared" ca="1" si="23"/>
        <v>0.27376058068596704</v>
      </c>
      <c r="CB8" s="3">
        <f t="shared" ca="1" si="23"/>
        <v>8.8126828876273947E-2</v>
      </c>
      <c r="CC8" s="3">
        <f t="shared" ca="1" si="23"/>
        <v>3.2980736650094544E-2</v>
      </c>
      <c r="CD8" s="3">
        <f t="shared" ca="1" si="23"/>
        <v>-6.8855889376990678E-2</v>
      </c>
      <c r="CE8" s="3">
        <f t="shared" ca="1" si="23"/>
        <v>0.11150459908581037</v>
      </c>
      <c r="CF8" s="3">
        <f t="shared" ca="1" si="23"/>
        <v>-8.949449873575975E-2</v>
      </c>
      <c r="CG8" s="3">
        <f t="shared" ca="1" si="23"/>
        <v>-0.17115109712390497</v>
      </c>
      <c r="CH8" s="3">
        <f t="shared" ca="1" si="23"/>
        <v>1.2411743706608823E-2</v>
      </c>
      <c r="CI8" s="3">
        <f t="shared" ca="1" si="23"/>
        <v>-4.1325657241022107E-2</v>
      </c>
      <c r="CJ8" s="3">
        <f t="shared" ca="1" si="23"/>
        <v>0.13780191521034518</v>
      </c>
      <c r="CK8" s="3">
        <f t="shared" ca="1" si="23"/>
        <v>6.5496661361752917E-2</v>
      </c>
      <c r="CL8" s="3">
        <f t="shared" ca="1" si="23"/>
        <v>0.17922550215970623</v>
      </c>
      <c r="CM8" s="3">
        <f t="shared" ca="1" si="23"/>
        <v>3.4307781581202915E-2</v>
      </c>
      <c r="CN8" s="3">
        <f t="shared" ca="1" si="23"/>
        <v>0.26410519069705651</v>
      </c>
      <c r="CO8" s="3">
        <f t="shared" ca="1" si="23"/>
        <v>0.10225504635622273</v>
      </c>
      <c r="CP8" s="3">
        <f t="shared" ca="1" si="23"/>
        <v>-0.1506750125784907</v>
      </c>
      <c r="CQ8" s="3">
        <f t="shared" ca="1" si="23"/>
        <v>0.25840224219216529</v>
      </c>
      <c r="CR8" s="3">
        <f t="shared" ca="1" si="23"/>
        <v>2.4084077703017806E-2</v>
      </c>
      <c r="CS8" s="3">
        <f t="shared" ca="1" si="23"/>
        <v>-1.3681274320852352E-2</v>
      </c>
      <c r="CT8" s="3">
        <f t="shared" ca="1" si="23"/>
        <v>-6.1341600578913441E-2</v>
      </c>
      <c r="CU8" s="3">
        <f t="shared" ca="1" si="23"/>
        <v>7.3801774054911576E-2</v>
      </c>
      <c r="CV8" s="3">
        <f t="shared" ca="1" si="23"/>
        <v>-5.3737627080306175E-2</v>
      </c>
      <c r="CW8" s="3">
        <f t="shared" ca="1" si="23"/>
        <v>9.2042015539539626E-2</v>
      </c>
      <c r="CX8" s="3">
        <f t="shared" ca="1" si="23"/>
        <v>-0.10683034252684252</v>
      </c>
      <c r="CY8" s="3">
        <f t="shared" ca="1" si="23"/>
        <v>7.1931658739237833E-2</v>
      </c>
      <c r="CZ8" s="3">
        <f t="shared" ca="1" si="23"/>
        <v>0.29457444744661687</v>
      </c>
      <c r="DA8" s="3">
        <f t="shared" ca="1" si="23"/>
        <v>-0.14222623724154104</v>
      </c>
      <c r="DB8" s="3">
        <f t="shared" ca="1" si="23"/>
        <v>-0.13557442845668682</v>
      </c>
      <c r="DC8" s="3">
        <f t="shared" ca="1" si="23"/>
        <v>0.29361954353894543</v>
      </c>
      <c r="DD8" s="3">
        <f t="shared" ca="1" si="23"/>
        <v>0.13387974984336098</v>
      </c>
      <c r="DE8" s="3">
        <f t="shared" ca="1" si="23"/>
        <v>0.19453716180729258</v>
      </c>
      <c r="DF8" s="3">
        <f t="shared" ca="1" si="23"/>
        <v>-1.523650520143803E-2</v>
      </c>
      <c r="DG8" s="3">
        <f t="shared" ca="1" si="23"/>
        <v>-7.3631987927688033E-2</v>
      </c>
      <c r="DH8" s="3">
        <f t="shared" ca="1" si="23"/>
        <v>-6.8656503111608272E-2</v>
      </c>
      <c r="DI8" s="3">
        <f t="shared" ca="1" si="23"/>
        <v>-5.7904114627845504E-2</v>
      </c>
      <c r="DJ8" s="3">
        <f t="shared" ca="1" si="23"/>
        <v>-2.7572541704299972E-3</v>
      </c>
      <c r="DK8" s="3">
        <f t="shared" ca="1" si="23"/>
        <v>0.18932964338388009</v>
      </c>
      <c r="DL8" s="3">
        <f t="shared" ca="1" si="23"/>
        <v>1.9986130085137062E-2</v>
      </c>
      <c r="DM8" s="3">
        <f t="shared" ca="1" si="23"/>
        <v>0.1934661552318333</v>
      </c>
      <c r="DN8" s="3">
        <f t="shared" ca="1" si="23"/>
        <v>7.6323017430873982E-3</v>
      </c>
      <c r="DO8" s="3">
        <f t="shared" ca="1" si="23"/>
        <v>0.11441232594812153</v>
      </c>
      <c r="DP8" s="3">
        <f t="shared" ca="1" si="23"/>
        <v>-2.2472990557104777E-2</v>
      </c>
      <c r="DQ8" s="3">
        <f t="shared" ca="1" si="23"/>
        <v>5.5367120321421374E-2</v>
      </c>
      <c r="DR8" s="3">
        <f t="shared" ca="1" si="23"/>
        <v>-2.4392131362289932E-2</v>
      </c>
      <c r="DS8" s="3">
        <f t="shared" ca="1" si="23"/>
        <v>-7.4742555229131383E-2</v>
      </c>
      <c r="DT8" s="3">
        <f t="shared" ca="1" si="23"/>
        <v>1.3233665488646795E-2</v>
      </c>
      <c r="DU8" s="3">
        <f t="shared" ca="1" si="23"/>
        <v>7.5826119066406267E-2</v>
      </c>
      <c r="DV8" s="3">
        <f t="shared" ca="1" si="23"/>
        <v>5.9340647982042992E-2</v>
      </c>
      <c r="DW8" s="3">
        <f t="shared" ca="1" si="23"/>
        <v>3.8627271238455552E-3</v>
      </c>
      <c r="DX8" s="3">
        <f t="shared" ca="1" si="23"/>
        <v>7.6962020646049803E-3</v>
      </c>
      <c r="DY8" s="3">
        <f t="shared" ca="1" si="18"/>
        <v>-2.8403506117787927E-3</v>
      </c>
      <c r="DZ8" s="3">
        <f t="shared" ca="1" si="13"/>
        <v>0.21611487693137482</v>
      </c>
      <c r="EA8" s="3">
        <f t="shared" ca="1" si="13"/>
        <v>0.21572131243055159</v>
      </c>
      <c r="EB8" s="3">
        <f t="shared" ref="EB8:GM11" ca="1" si="25">(NORMINV(RAND(),0.0571,($E$38/100)))</f>
        <v>8.4932683782756951E-2</v>
      </c>
      <c r="EC8" s="3">
        <f t="shared" ca="1" si="25"/>
        <v>0.13952211717579141</v>
      </c>
      <c r="ED8" s="3">
        <f t="shared" ca="1" si="25"/>
        <v>8.853346073288515E-2</v>
      </c>
      <c r="EE8" s="3">
        <f t="shared" ca="1" si="25"/>
        <v>-3.2023377555826904E-2</v>
      </c>
      <c r="EF8" s="3">
        <f t="shared" ca="1" si="25"/>
        <v>0.14671766104351372</v>
      </c>
      <c r="EG8" s="3">
        <f t="shared" ca="1" si="25"/>
        <v>-7.113208200954825E-2</v>
      </c>
      <c r="EH8" s="3">
        <f t="shared" ca="1" si="25"/>
        <v>0.24848045849639738</v>
      </c>
      <c r="EI8" s="3">
        <f t="shared" ca="1" si="25"/>
        <v>-2.5014746566513049E-2</v>
      </c>
      <c r="EJ8" s="3">
        <f t="shared" ca="1" si="25"/>
        <v>0.28526358544992758</v>
      </c>
      <c r="EK8" s="3">
        <f t="shared" ca="1" si="25"/>
        <v>8.5679007430939647E-2</v>
      </c>
      <c r="EL8" s="3">
        <f t="shared" ca="1" si="25"/>
        <v>0.20196463094642875</v>
      </c>
      <c r="EM8" s="3">
        <f t="shared" ca="1" si="25"/>
        <v>0.14173938073945364</v>
      </c>
      <c r="EN8" s="3">
        <f t="shared" ca="1" si="25"/>
        <v>8.908021623370295E-2</v>
      </c>
      <c r="EO8" s="3">
        <f t="shared" ca="1" si="25"/>
        <v>0.12682133903509271</v>
      </c>
      <c r="EP8" s="3">
        <f t="shared" ca="1" si="25"/>
        <v>0.17304585858200153</v>
      </c>
      <c r="EQ8" s="3">
        <f t="shared" ca="1" si="25"/>
        <v>-7.4466069508319077E-3</v>
      </c>
      <c r="ER8" s="3">
        <f t="shared" ca="1" si="25"/>
        <v>-0.1454614109555471</v>
      </c>
      <c r="ES8" s="3">
        <f t="shared" ca="1" si="25"/>
        <v>9.9744461979590832E-2</v>
      </c>
      <c r="ET8" s="3">
        <f t="shared" ca="1" si="25"/>
        <v>0.22376988462453518</v>
      </c>
      <c r="EU8" s="3">
        <f t="shared" ca="1" si="25"/>
        <v>0.13039012033529773</v>
      </c>
      <c r="EV8" s="3">
        <f t="shared" ca="1" si="25"/>
        <v>4.3764745167452296E-2</v>
      </c>
      <c r="EW8" s="3">
        <f t="shared" ca="1" si="25"/>
        <v>-0.1268700382504756</v>
      </c>
      <c r="EX8" s="3">
        <f t="shared" ca="1" si="25"/>
        <v>6.9946097162935247E-2</v>
      </c>
      <c r="EY8" s="3">
        <f t="shared" ca="1" si="25"/>
        <v>0.1538573117430127</v>
      </c>
      <c r="EZ8" s="3">
        <f t="shared" ca="1" si="25"/>
        <v>0.1022742988961001</v>
      </c>
      <c r="FA8" s="3">
        <f t="shared" ca="1" si="25"/>
        <v>0.14167363046348691</v>
      </c>
      <c r="FB8" s="3">
        <f t="shared" ca="1" si="25"/>
        <v>-0.19914533306860649</v>
      </c>
      <c r="FC8" s="3">
        <f t="shared" ca="1" si="25"/>
        <v>0.21911417159400032</v>
      </c>
      <c r="FD8" s="3">
        <f t="shared" ca="1" si="25"/>
        <v>4.0002730573235702E-2</v>
      </c>
      <c r="FE8" s="3">
        <f t="shared" ca="1" si="25"/>
        <v>-7.6805321151654907E-2</v>
      </c>
      <c r="FF8" s="3">
        <f t="shared" ca="1" si="25"/>
        <v>-3.4592282562464646E-2</v>
      </c>
      <c r="FG8" s="3">
        <f t="shared" ca="1" si="25"/>
        <v>6.4895691343719919E-2</v>
      </c>
      <c r="FH8" s="3">
        <f t="shared" ca="1" si="25"/>
        <v>0.24703800987480823</v>
      </c>
      <c r="FI8" s="3">
        <f t="shared" ca="1" si="25"/>
        <v>0.14283666538886428</v>
      </c>
      <c r="FJ8" s="3">
        <f t="shared" ca="1" si="25"/>
        <v>-7.7862464420876826E-4</v>
      </c>
      <c r="FK8" s="3">
        <f t="shared" ca="1" si="25"/>
        <v>7.540329658711678E-2</v>
      </c>
      <c r="FL8" s="3">
        <f t="shared" ca="1" si="25"/>
        <v>0.17977494140442224</v>
      </c>
      <c r="FM8" s="3">
        <f t="shared" ca="1" si="25"/>
        <v>-0.20320553822956838</v>
      </c>
      <c r="FN8" s="3">
        <f t="shared" ca="1" si="25"/>
        <v>0.22398133656122443</v>
      </c>
      <c r="FO8" s="3">
        <f t="shared" ca="1" si="25"/>
        <v>3.5296529281068648E-2</v>
      </c>
      <c r="FP8" s="3">
        <f t="shared" ca="1" si="25"/>
        <v>6.6955544315458845E-2</v>
      </c>
      <c r="FQ8" s="3">
        <f t="shared" ca="1" si="25"/>
        <v>3.0900094720098432E-2</v>
      </c>
      <c r="FR8" s="3">
        <f t="shared" ca="1" si="25"/>
        <v>0.16891625191509332</v>
      </c>
      <c r="FS8" s="3">
        <f t="shared" ca="1" si="25"/>
        <v>1.9538634103177785E-2</v>
      </c>
      <c r="FT8" s="3">
        <f t="shared" ca="1" si="25"/>
        <v>3.4828195263438069E-2</v>
      </c>
      <c r="FU8" s="3">
        <f t="shared" ca="1" si="25"/>
        <v>0.25015154378897353</v>
      </c>
      <c r="FV8" s="3">
        <f t="shared" ca="1" si="25"/>
        <v>9.717731656989001E-2</v>
      </c>
      <c r="FW8" s="3">
        <f t="shared" ca="1" si="25"/>
        <v>0.186416604051027</v>
      </c>
      <c r="FX8" s="3">
        <f t="shared" ca="1" si="25"/>
        <v>1.1251694821026344E-2</v>
      </c>
      <c r="FY8" s="3">
        <f t="shared" ca="1" si="25"/>
        <v>2.9155738622754016E-3</v>
      </c>
      <c r="FZ8" s="3">
        <f t="shared" ca="1" si="25"/>
        <v>0.20045687344759622</v>
      </c>
      <c r="GA8" s="3">
        <f t="shared" ca="1" si="25"/>
        <v>1.6848060968270628E-2</v>
      </c>
      <c r="GB8" s="3">
        <f t="shared" ca="1" si="25"/>
        <v>-5.5194689206704922E-2</v>
      </c>
      <c r="GC8" s="3">
        <f t="shared" ca="1" si="25"/>
        <v>0.14161083042544409</v>
      </c>
      <c r="GD8" s="3">
        <f t="shared" ca="1" si="25"/>
        <v>-3.4658966489772361E-2</v>
      </c>
      <c r="GE8" s="3">
        <f t="shared" ca="1" si="25"/>
        <v>-1.0297293708854821E-2</v>
      </c>
      <c r="GF8" s="3">
        <f t="shared" ca="1" si="25"/>
        <v>9.5951735802399268E-2</v>
      </c>
      <c r="GG8" s="3">
        <f t="shared" ca="1" si="25"/>
        <v>8.4107948789499842E-2</v>
      </c>
      <c r="GH8" s="3">
        <f t="shared" ca="1" si="25"/>
        <v>0.1064205568354635</v>
      </c>
      <c r="GI8" s="3">
        <f t="shared" ca="1" si="25"/>
        <v>0.30738649164073784</v>
      </c>
      <c r="GJ8" s="3">
        <f t="shared" ca="1" si="25"/>
        <v>-4.9882611669239546E-3</v>
      </c>
      <c r="GK8" s="3">
        <f t="shared" ca="1" si="25"/>
        <v>4.9915809223838668E-2</v>
      </c>
      <c r="GL8" s="3">
        <f t="shared" ca="1" si="25"/>
        <v>-6.0909456358419919E-2</v>
      </c>
      <c r="GM8" s="3">
        <f t="shared" ca="1" si="25"/>
        <v>5.9580621024720427E-2</v>
      </c>
      <c r="GN8" s="3">
        <f t="shared" ca="1" si="19"/>
        <v>0.11222858605353139</v>
      </c>
      <c r="GO8" s="3">
        <f t="shared" ca="1" si="19"/>
        <v>-1.8521325958890889E-2</v>
      </c>
      <c r="GP8" s="3">
        <f t="shared" ca="1" si="19"/>
        <v>4.6418893161702224E-2</v>
      </c>
      <c r="GQ8" s="3">
        <f t="shared" ca="1" si="19"/>
        <v>1.8102313548806412E-2</v>
      </c>
      <c r="GR8" s="3">
        <f t="shared" ca="1" si="19"/>
        <v>-0.13286481250600807</v>
      </c>
      <c r="GS8" s="3">
        <f t="shared" ca="1" si="19"/>
        <v>0.11657376886464094</v>
      </c>
      <c r="GT8" s="3">
        <f t="shared" ca="1" si="19"/>
        <v>4.4528136179550662E-2</v>
      </c>
      <c r="GU8" s="3">
        <f t="shared" ca="1" si="19"/>
        <v>2.1075111772520923E-2</v>
      </c>
      <c r="GV8" s="3">
        <f t="shared" ca="1" si="19"/>
        <v>-2.940407112612238E-2</v>
      </c>
      <c r="GW8" s="3">
        <f t="shared" ca="1" si="19"/>
        <v>0.13898041534066546</v>
      </c>
      <c r="GX8" s="3">
        <f t="shared" ca="1" si="19"/>
        <v>-0.17936345020598776</v>
      </c>
      <c r="GY8" s="3">
        <f t="shared" ca="1" si="19"/>
        <v>-3.2119634602688935E-2</v>
      </c>
      <c r="GZ8" s="3">
        <f t="shared" ca="1" si="19"/>
        <v>0.12675895694882044</v>
      </c>
      <c r="HA8" s="3">
        <f t="shared" ca="1" si="19"/>
        <v>0.12486850397048298</v>
      </c>
      <c r="HB8" s="3">
        <f t="shared" ca="1" si="19"/>
        <v>0.10825019771265892</v>
      </c>
      <c r="HC8" s="3">
        <f t="shared" ca="1" si="19"/>
        <v>6.1892984979920129E-2</v>
      </c>
      <c r="HD8" s="3">
        <f t="shared" ca="1" si="19"/>
        <v>0.18290812516702443</v>
      </c>
      <c r="HE8" s="3">
        <f t="shared" ca="1" si="19"/>
        <v>8.1204918330259362E-2</v>
      </c>
      <c r="HF8" s="3">
        <f t="shared" ca="1" si="19"/>
        <v>0.12895277807748309</v>
      </c>
      <c r="HG8" s="3">
        <f t="shared" ca="1" si="19"/>
        <v>0.13878653163311808</v>
      </c>
      <c r="HH8" s="3">
        <f t="shared" ca="1" si="19"/>
        <v>7.9890694999635345E-2</v>
      </c>
      <c r="HI8" s="3">
        <f t="shared" ca="1" si="19"/>
        <v>-3.961519225047512E-2</v>
      </c>
      <c r="HJ8" s="3">
        <f t="shared" ca="1" si="19"/>
        <v>0.14620642109718288</v>
      </c>
      <c r="HK8" s="3">
        <f t="shared" ca="1" si="19"/>
        <v>-2.0742388299416034E-2</v>
      </c>
      <c r="HL8" s="3">
        <f t="shared" ca="1" si="19"/>
        <v>5.1914167183813933E-2</v>
      </c>
      <c r="HM8" s="3">
        <f t="shared" ca="1" si="19"/>
        <v>-6.2390070503966819E-2</v>
      </c>
      <c r="HN8" s="3">
        <f t="shared" ca="1" si="19"/>
        <v>4.905139714358972E-2</v>
      </c>
      <c r="HO8" s="3">
        <f t="shared" ca="1" si="19"/>
        <v>-0.17138436565538623</v>
      </c>
      <c r="HP8" s="3">
        <f t="shared" ca="1" si="19"/>
        <v>-0.11036078918461338</v>
      </c>
      <c r="HQ8" s="3">
        <f t="shared" ca="1" si="19"/>
        <v>6.7654668320792088E-2</v>
      </c>
      <c r="HR8" s="3">
        <f t="shared" ca="1" si="19"/>
        <v>2.1437463978810363E-2</v>
      </c>
      <c r="HS8" s="3">
        <f t="shared" ca="1" si="19"/>
        <v>-1.8089389168728237E-3</v>
      </c>
      <c r="HT8" s="3">
        <f t="shared" ca="1" si="19"/>
        <v>8.269810922213737E-2</v>
      </c>
      <c r="HU8" s="3">
        <f t="shared" ca="1" si="19"/>
        <v>-8.6932766421529695E-4</v>
      </c>
      <c r="HV8" s="3">
        <f t="shared" ca="1" si="19"/>
        <v>3.1783207010178428E-2</v>
      </c>
      <c r="HW8" s="3">
        <f t="shared" ca="1" si="19"/>
        <v>8.5614925806811695E-2</v>
      </c>
      <c r="HX8" s="3">
        <f t="shared" ca="1" si="19"/>
        <v>-5.3261802728916355E-2</v>
      </c>
      <c r="HY8" s="3">
        <f t="shared" ca="1" si="19"/>
        <v>0.22120129948533962</v>
      </c>
      <c r="HZ8" s="3">
        <f t="shared" ca="1" si="19"/>
        <v>1.0980527043126846E-2</v>
      </c>
      <c r="IA8" s="3">
        <f t="shared" ca="1" si="19"/>
        <v>9.8223348970331123E-2</v>
      </c>
      <c r="IB8" s="3">
        <f t="shared" ca="1" si="19"/>
        <v>4.1558338595590841E-2</v>
      </c>
      <c r="IC8" s="3">
        <f t="shared" ca="1" si="19"/>
        <v>0.18703707056113411</v>
      </c>
      <c r="ID8" s="3">
        <f t="shared" ca="1" si="19"/>
        <v>-2.1448379365354694E-2</v>
      </c>
      <c r="IE8" s="3">
        <f t="shared" ca="1" si="19"/>
        <v>0.10650230756605433</v>
      </c>
      <c r="IF8" s="3">
        <f t="shared" ca="1" si="19"/>
        <v>0.11034061450743347</v>
      </c>
      <c r="IG8" s="3">
        <f t="shared" ca="1" si="19"/>
        <v>0.14216049959626104</v>
      </c>
      <c r="IH8" s="3">
        <f t="shared" ca="1" si="19"/>
        <v>1.139397682456203E-3</v>
      </c>
      <c r="II8" s="3">
        <f t="shared" ca="1" si="19"/>
        <v>6.1026947653177989E-2</v>
      </c>
      <c r="IJ8" s="3">
        <f t="shared" ca="1" si="19"/>
        <v>3.7153919900977002E-2</v>
      </c>
      <c r="IK8" s="3">
        <f t="shared" ca="1" si="19"/>
        <v>0.10666587338912276</v>
      </c>
      <c r="IL8" s="3">
        <f t="shared" ca="1" si="19"/>
        <v>3.1606327883428931E-2</v>
      </c>
      <c r="IM8" s="3">
        <f t="shared" ca="1" si="19"/>
        <v>0.21132981032661607</v>
      </c>
      <c r="IN8" s="3">
        <f t="shared" ca="1" si="19"/>
        <v>2.2535686675756686E-2</v>
      </c>
      <c r="IO8" s="3">
        <f t="shared" ca="1" si="19"/>
        <v>-4.2668256365931856E-2</v>
      </c>
      <c r="IP8" s="3">
        <f t="shared" ca="1" si="19"/>
        <v>2.559813620290935E-2</v>
      </c>
      <c r="IQ8" s="3">
        <f t="shared" ca="1" si="19"/>
        <v>8.5811250367944986E-2</v>
      </c>
      <c r="IR8" s="3">
        <f t="shared" ca="1" si="19"/>
        <v>8.6313815840209723E-2</v>
      </c>
      <c r="IS8" s="3">
        <f t="shared" ca="1" si="19"/>
        <v>-0.22181660815275855</v>
      </c>
      <c r="IT8" s="3">
        <f t="shared" ca="1" si="19"/>
        <v>0.11293860767220282</v>
      </c>
      <c r="IU8" s="3">
        <f t="shared" ca="1" si="19"/>
        <v>-2.8824858585748014E-2</v>
      </c>
      <c r="IV8" s="3">
        <f t="shared" ca="1" si="19"/>
        <v>4.3541525416319747E-2</v>
      </c>
      <c r="IW8" s="3">
        <f t="shared" ca="1" si="19"/>
        <v>6.8607426505476007E-2</v>
      </c>
      <c r="IX8" s="3">
        <f t="shared" ca="1" si="14"/>
        <v>4.1457279168110234E-2</v>
      </c>
      <c r="IY8" s="3">
        <f t="shared" ca="1" si="14"/>
        <v>-7.5826485855316914E-2</v>
      </c>
      <c r="IZ8" s="3">
        <f t="shared" ref="IZ8:LK12" ca="1" si="26">(NORMINV(RAND(),0.0571,($E$38/100)))</f>
        <v>-3.7290974472669672E-2</v>
      </c>
      <c r="JA8" s="3">
        <f t="shared" ca="1" si="26"/>
        <v>0.16843142678579609</v>
      </c>
      <c r="JB8" s="3">
        <f t="shared" ca="1" si="26"/>
        <v>0.16086158245011162</v>
      </c>
      <c r="JC8" s="3">
        <f t="shared" ca="1" si="26"/>
        <v>6.836330491075121E-2</v>
      </c>
      <c r="JD8" s="3">
        <f t="shared" ca="1" si="26"/>
        <v>-5.1228960389794839E-2</v>
      </c>
      <c r="JE8" s="3">
        <f t="shared" ca="1" si="26"/>
        <v>0.19013931953667101</v>
      </c>
      <c r="JF8" s="3">
        <f t="shared" ca="1" si="26"/>
        <v>2.0386565072260721E-2</v>
      </c>
      <c r="JG8" s="3">
        <f t="shared" ca="1" si="26"/>
        <v>2.735147617058091E-2</v>
      </c>
      <c r="JH8" s="3">
        <f t="shared" ca="1" si="26"/>
        <v>4.9508596262763729E-2</v>
      </c>
      <c r="JI8" s="3">
        <f t="shared" ca="1" si="26"/>
        <v>3.9084344604480507E-2</v>
      </c>
      <c r="JJ8" s="3">
        <f t="shared" ca="1" si="26"/>
        <v>-0.12469706212608352</v>
      </c>
      <c r="JK8" s="3">
        <f t="shared" ca="1" si="26"/>
        <v>0.22136626390256681</v>
      </c>
      <c r="JL8" s="3">
        <f t="shared" ca="1" si="26"/>
        <v>-6.0556389474476974E-2</v>
      </c>
      <c r="JM8" s="3">
        <f t="shared" ca="1" si="26"/>
        <v>-0.14950623652060052</v>
      </c>
      <c r="JN8" s="3">
        <f t="shared" ca="1" si="26"/>
        <v>0.22493296141663255</v>
      </c>
      <c r="JO8" s="3">
        <f t="shared" ca="1" si="26"/>
        <v>0.11842726647493498</v>
      </c>
      <c r="JP8" s="3">
        <f t="shared" ca="1" si="26"/>
        <v>0.1932318607650757</v>
      </c>
      <c r="JQ8" s="3">
        <f t="shared" ca="1" si="26"/>
        <v>0.24179243088598734</v>
      </c>
      <c r="JR8" s="3">
        <f t="shared" ca="1" si="26"/>
        <v>6.2621206719753728E-2</v>
      </c>
      <c r="JS8" s="3">
        <f t="shared" ca="1" si="26"/>
        <v>-0.25308593596613699</v>
      </c>
      <c r="JT8" s="3">
        <f t="shared" ca="1" si="26"/>
        <v>-7.9542724989718483E-3</v>
      </c>
      <c r="JU8" s="3">
        <f t="shared" ca="1" si="26"/>
        <v>-9.4167467316557951E-3</v>
      </c>
      <c r="JV8" s="3">
        <f t="shared" ca="1" si="26"/>
        <v>0.20080249018534535</v>
      </c>
      <c r="JW8" s="3">
        <f t="shared" ca="1" si="26"/>
        <v>-0.23682078857230332</v>
      </c>
      <c r="JX8" s="3">
        <f t="shared" ca="1" si="26"/>
        <v>0.17549196531192174</v>
      </c>
      <c r="JY8" s="3">
        <f t="shared" ca="1" si="26"/>
        <v>0.15312453509478036</v>
      </c>
      <c r="JZ8" s="3">
        <f t="shared" ca="1" si="26"/>
        <v>4.7235452740882707E-2</v>
      </c>
      <c r="KA8" s="3">
        <f t="shared" ca="1" si="26"/>
        <v>3.3552628956577832E-2</v>
      </c>
      <c r="KB8" s="3">
        <f t="shared" ca="1" si="26"/>
        <v>0.28158537658477234</v>
      </c>
      <c r="KC8" s="3">
        <f t="shared" ca="1" si="26"/>
        <v>9.4290103556397206E-3</v>
      </c>
      <c r="KD8" s="3">
        <f t="shared" ca="1" si="26"/>
        <v>8.44395671973866E-2</v>
      </c>
      <c r="KE8" s="3">
        <f t="shared" ca="1" si="26"/>
        <v>3.2310010566547823E-2</v>
      </c>
      <c r="KF8" s="3">
        <f t="shared" ca="1" si="26"/>
        <v>4.7669314016932474E-2</v>
      </c>
      <c r="KG8" s="3">
        <f t="shared" ca="1" si="26"/>
        <v>1.9342400495640427E-2</v>
      </c>
      <c r="KH8" s="3">
        <f t="shared" ca="1" si="26"/>
        <v>-6.8113924997895411E-2</v>
      </c>
      <c r="KI8" s="3">
        <f t="shared" ca="1" si="26"/>
        <v>0.13296752594221747</v>
      </c>
      <c r="KJ8" s="3">
        <f t="shared" ca="1" si="26"/>
        <v>-5.3908432123963443E-2</v>
      </c>
      <c r="KK8" s="3">
        <f t="shared" ca="1" si="26"/>
        <v>-1.7390871776614178E-2</v>
      </c>
      <c r="KL8" s="3">
        <f t="shared" ca="1" si="26"/>
        <v>0.23094118938623992</v>
      </c>
      <c r="KM8" s="3">
        <f t="shared" ca="1" si="26"/>
        <v>2.438153798403303E-2</v>
      </c>
      <c r="KN8" s="3">
        <f t="shared" ca="1" si="26"/>
        <v>5.4874845572599834E-2</v>
      </c>
      <c r="KO8" s="3">
        <f t="shared" ca="1" si="26"/>
        <v>7.4152067237345409E-2</v>
      </c>
      <c r="KP8" s="3">
        <f t="shared" ca="1" si="26"/>
        <v>-3.4553463265070666E-2</v>
      </c>
      <c r="KQ8" s="3">
        <f t="shared" ca="1" si="26"/>
        <v>0.25947928345693277</v>
      </c>
      <c r="KR8" s="3">
        <f t="shared" ca="1" si="26"/>
        <v>-2.5002392728595724E-2</v>
      </c>
      <c r="KS8" s="3">
        <f t="shared" ca="1" si="26"/>
        <v>0.20428853945367664</v>
      </c>
      <c r="KT8" s="3">
        <f t="shared" ca="1" si="26"/>
        <v>5.6900498668538815E-2</v>
      </c>
      <c r="KU8" s="3">
        <f t="shared" ca="1" si="26"/>
        <v>-9.3899091386301772E-2</v>
      </c>
      <c r="KV8" s="3">
        <f t="shared" ca="1" si="26"/>
        <v>-3.4483314921236574E-2</v>
      </c>
      <c r="KW8" s="3">
        <f t="shared" ca="1" si="26"/>
        <v>-0.1397071471627952</v>
      </c>
      <c r="KX8" s="3">
        <f t="shared" ca="1" si="26"/>
        <v>-0.12001739651578248</v>
      </c>
      <c r="KY8" s="3">
        <f t="shared" ca="1" si="26"/>
        <v>0.13341207460608745</v>
      </c>
      <c r="KZ8" s="3">
        <f t="shared" ca="1" si="26"/>
        <v>0.13373742346087603</v>
      </c>
      <c r="LA8" s="3">
        <f t="shared" ca="1" si="26"/>
        <v>-5.3522570234441832E-2</v>
      </c>
      <c r="LB8" s="3">
        <f t="shared" ca="1" si="26"/>
        <v>4.9137721078755942E-3</v>
      </c>
      <c r="LC8" s="3">
        <f t="shared" ca="1" si="26"/>
        <v>0.20838109904180835</v>
      </c>
      <c r="LD8" s="3">
        <f t="shared" ca="1" si="26"/>
        <v>-3.5170423039765905E-2</v>
      </c>
      <c r="LE8" s="3">
        <f t="shared" ca="1" si="26"/>
        <v>6.0671546947920693E-3</v>
      </c>
      <c r="LF8" s="3">
        <f t="shared" ca="1" si="26"/>
        <v>6.0779495098662158E-2</v>
      </c>
      <c r="LG8" s="3">
        <f t="shared" ca="1" si="26"/>
        <v>-0.13630314016291334</v>
      </c>
      <c r="LH8" s="3">
        <f t="shared" ca="1" si="26"/>
        <v>-8.97585312329124E-2</v>
      </c>
      <c r="LI8" s="3">
        <f t="shared" ca="1" si="26"/>
        <v>0.12413070687864641</v>
      </c>
      <c r="LJ8" s="3">
        <f t="shared" ca="1" si="26"/>
        <v>-0.14529317101754252</v>
      </c>
      <c r="LK8" s="3">
        <f t="shared" ca="1" si="26"/>
        <v>7.2884262046622517E-2</v>
      </c>
      <c r="LL8" s="3">
        <f t="shared" ca="1" si="20"/>
        <v>-0.14710447409318966</v>
      </c>
      <c r="LM8" s="3">
        <f t="shared" ca="1" si="20"/>
        <v>-5.4588080692932042E-2</v>
      </c>
      <c r="LN8" s="3">
        <f t="shared" ca="1" si="20"/>
        <v>0.13827677249261122</v>
      </c>
      <c r="LO8" s="3">
        <f t="shared" ca="1" si="20"/>
        <v>0.12660746641954498</v>
      </c>
      <c r="LP8" s="3">
        <f t="shared" ca="1" si="20"/>
        <v>0.11594499044010381</v>
      </c>
      <c r="LQ8" s="3">
        <f t="shared" ca="1" si="20"/>
        <v>0.14082955673462316</v>
      </c>
      <c r="LR8" s="3">
        <f t="shared" ca="1" si="20"/>
        <v>0.12606662225564774</v>
      </c>
      <c r="LS8" s="3">
        <f t="shared" ca="1" si="20"/>
        <v>6.0631007978962592E-2</v>
      </c>
      <c r="LT8" s="3">
        <f t="shared" ca="1" si="20"/>
        <v>3.3883028995433592E-2</v>
      </c>
      <c r="LU8" s="3">
        <f t="shared" ca="1" si="20"/>
        <v>0.13423778504373635</v>
      </c>
      <c r="LV8" s="3">
        <f t="shared" ca="1" si="20"/>
        <v>0.26807775553835533</v>
      </c>
      <c r="LW8" s="3">
        <f t="shared" ca="1" si="20"/>
        <v>8.8755093872695368E-2</v>
      </c>
      <c r="LX8" s="3">
        <f t="shared" ca="1" si="20"/>
        <v>-6.281874728152792E-2</v>
      </c>
      <c r="LY8" s="3">
        <f t="shared" ca="1" si="20"/>
        <v>2.6964775622198504E-2</v>
      </c>
      <c r="LZ8" s="3">
        <f t="shared" ca="1" si="20"/>
        <v>-4.3868351290537108E-2</v>
      </c>
      <c r="MA8" s="3">
        <f t="shared" ca="1" si="20"/>
        <v>4.3011587265725501E-2</v>
      </c>
      <c r="MB8" s="3">
        <f t="shared" ca="1" si="20"/>
        <v>0.24704386952038437</v>
      </c>
      <c r="MC8" s="3">
        <f t="shared" ca="1" si="20"/>
        <v>1.4712208091659809E-2</v>
      </c>
      <c r="MD8" s="3">
        <f t="shared" ca="1" si="20"/>
        <v>-0.26261649058566278</v>
      </c>
      <c r="ME8" s="3">
        <f t="shared" ca="1" si="20"/>
        <v>6.8666369837403984E-2</v>
      </c>
      <c r="MF8" s="3">
        <f t="shared" ca="1" si="20"/>
        <v>0.2243622358193697</v>
      </c>
      <c r="MG8" s="3">
        <f t="shared" ca="1" si="20"/>
        <v>0.13624632151301425</v>
      </c>
      <c r="MH8" s="3">
        <f t="shared" ca="1" si="20"/>
        <v>-1.0613051213059208E-2</v>
      </c>
      <c r="MI8" s="3">
        <f t="shared" ca="1" si="20"/>
        <v>-2.7883404940736684E-2</v>
      </c>
      <c r="MJ8" s="3">
        <f t="shared" ca="1" si="20"/>
        <v>-0.20234859217090151</v>
      </c>
      <c r="MK8" s="3">
        <f t="shared" ca="1" si="20"/>
        <v>5.9685751607447761E-2</v>
      </c>
      <c r="ML8" s="3">
        <f t="shared" ca="1" si="20"/>
        <v>5.8276755788536569E-3</v>
      </c>
      <c r="MM8" s="3">
        <f t="shared" ca="1" si="20"/>
        <v>1.6340243087082512E-4</v>
      </c>
      <c r="MN8" s="3">
        <f t="shared" ca="1" si="20"/>
        <v>-8.218728090006798E-2</v>
      </c>
      <c r="MO8" s="3">
        <f t="shared" ca="1" si="20"/>
        <v>0.13262592387082919</v>
      </c>
      <c r="MP8" s="3">
        <f t="shared" ca="1" si="20"/>
        <v>0.17967763653080801</v>
      </c>
      <c r="MQ8" s="3">
        <f t="shared" ca="1" si="20"/>
        <v>5.74637525950117E-2</v>
      </c>
      <c r="MR8" s="3">
        <f t="shared" ca="1" si="20"/>
        <v>5.3151475580927303E-2</v>
      </c>
      <c r="MS8" s="3">
        <f t="shared" ca="1" si="20"/>
        <v>4.1030167982019097E-2</v>
      </c>
      <c r="MT8" s="3">
        <f t="shared" ca="1" si="20"/>
        <v>2.4131918889200833E-2</v>
      </c>
      <c r="MU8" s="3">
        <f t="shared" ca="1" si="20"/>
        <v>-5.3482309154387911E-2</v>
      </c>
      <c r="MV8" s="3">
        <f t="shared" ca="1" si="20"/>
        <v>-0.1010722325427217</v>
      </c>
      <c r="MW8" s="3">
        <f t="shared" ca="1" si="20"/>
        <v>-0.19548175877021984</v>
      </c>
      <c r="MX8" s="3">
        <f t="shared" ca="1" si="20"/>
        <v>-0.10486221450269263</v>
      </c>
      <c r="MY8" s="3">
        <f t="shared" ca="1" si="20"/>
        <v>5.7856849960844926E-2</v>
      </c>
      <c r="MZ8" s="3">
        <f t="shared" ca="1" si="20"/>
        <v>0.23289833019987971</v>
      </c>
      <c r="NA8" s="3">
        <f t="shared" ca="1" si="20"/>
        <v>0.26736105287006984</v>
      </c>
      <c r="NB8" s="3">
        <f t="shared" ca="1" si="20"/>
        <v>0.19410324990634803</v>
      </c>
      <c r="NC8" s="3">
        <f t="shared" ca="1" si="20"/>
        <v>-6.2514131009699325E-2</v>
      </c>
      <c r="ND8" s="3">
        <f t="shared" ca="1" si="20"/>
        <v>6.3451634533223222E-2</v>
      </c>
      <c r="NE8" s="3">
        <f t="shared" ca="1" si="20"/>
        <v>1.6208884417743652E-2</v>
      </c>
      <c r="NF8" s="3">
        <f t="shared" ca="1" si="20"/>
        <v>6.3828928667448201E-2</v>
      </c>
      <c r="NG8" s="3">
        <f t="shared" ca="1" si="20"/>
        <v>3.7658883892707475E-2</v>
      </c>
      <c r="NH8" s="3">
        <f t="shared" ca="1" si="20"/>
        <v>-8.4781655382461379E-3</v>
      </c>
      <c r="NI8" s="3">
        <f t="shared" ca="1" si="20"/>
        <v>0.14798865012773257</v>
      </c>
      <c r="NJ8" s="3">
        <f t="shared" ca="1" si="20"/>
        <v>4.3883157540513425E-2</v>
      </c>
      <c r="NK8" s="3">
        <f t="shared" ca="1" si="20"/>
        <v>0.29533853464327714</v>
      </c>
      <c r="NL8" s="3">
        <f t="shared" ca="1" si="20"/>
        <v>5.3394906496146317E-2</v>
      </c>
      <c r="NM8" s="3">
        <f t="shared" ca="1" si="20"/>
        <v>-3.9429973702439919E-2</v>
      </c>
      <c r="NN8" s="3">
        <f t="shared" ca="1" si="20"/>
        <v>0.17766578770342395</v>
      </c>
      <c r="NO8" s="3">
        <f t="shared" ca="1" si="20"/>
        <v>2.672743695311695E-2</v>
      </c>
      <c r="NP8" s="3">
        <f t="shared" ca="1" si="20"/>
        <v>-3.8343154609347521E-2</v>
      </c>
      <c r="NQ8" s="3">
        <f t="shared" ca="1" si="20"/>
        <v>-0.15556794571722027</v>
      </c>
      <c r="NR8" s="3">
        <f t="shared" ca="1" si="20"/>
        <v>-3.6201547962348674E-2</v>
      </c>
      <c r="NS8" s="3">
        <f t="shared" ca="1" si="20"/>
        <v>4.1556392320933409E-2</v>
      </c>
      <c r="NT8" s="3">
        <f t="shared" ca="1" si="20"/>
        <v>8.1491605083456445E-2</v>
      </c>
      <c r="NU8" s="3">
        <f t="shared" ca="1" si="20"/>
        <v>5.967776048057874E-2</v>
      </c>
      <c r="NV8" s="3">
        <f t="shared" ca="1" si="15"/>
        <v>1.6803521360121781E-2</v>
      </c>
      <c r="NW8" s="3">
        <f t="shared" ca="1" si="15"/>
        <v>4.2868140053809976E-2</v>
      </c>
      <c r="NX8" s="3">
        <f t="shared" ref="NX8:QI12" ca="1" si="27">(NORMINV(RAND(),0.0571,($E$38/100)))</f>
        <v>2.9514096057831618E-3</v>
      </c>
      <c r="NY8" s="3">
        <f t="shared" ca="1" si="27"/>
        <v>4.8936480651912695E-2</v>
      </c>
      <c r="NZ8" s="3">
        <f t="shared" ca="1" si="27"/>
        <v>0.23471861329360444</v>
      </c>
      <c r="OA8" s="3">
        <f t="shared" ca="1" si="27"/>
        <v>9.7334585097452686E-2</v>
      </c>
      <c r="OB8" s="3">
        <f t="shared" ca="1" si="27"/>
        <v>0.23122801015207417</v>
      </c>
      <c r="OC8" s="3">
        <f t="shared" ca="1" si="27"/>
        <v>0.24267929452792197</v>
      </c>
      <c r="OD8" s="3">
        <f t="shared" ca="1" si="27"/>
        <v>5.8832314239258492E-2</v>
      </c>
      <c r="OE8" s="3">
        <f t="shared" ca="1" si="27"/>
        <v>-1.2393219266594938E-2</v>
      </c>
      <c r="OF8" s="3">
        <f t="shared" ca="1" si="27"/>
        <v>0.11667579564659489</v>
      </c>
      <c r="OG8" s="3">
        <f t="shared" ca="1" si="27"/>
        <v>9.8316058731675524E-3</v>
      </c>
      <c r="OH8" s="3">
        <f t="shared" ca="1" si="27"/>
        <v>0.13391175332283706</v>
      </c>
      <c r="OI8" s="3">
        <f t="shared" ca="1" si="27"/>
        <v>-6.1599634405308246E-3</v>
      </c>
      <c r="OJ8" s="3">
        <f t="shared" ca="1" si="27"/>
        <v>5.5287502263011164E-2</v>
      </c>
      <c r="OK8" s="3">
        <f t="shared" ca="1" si="27"/>
        <v>7.7071249779472328E-2</v>
      </c>
      <c r="OL8" s="3">
        <f t="shared" ca="1" si="27"/>
        <v>0.29728380374655761</v>
      </c>
      <c r="OM8" s="3">
        <f t="shared" ca="1" si="27"/>
        <v>8.8950393700075195E-2</v>
      </c>
      <c r="ON8" s="3">
        <f t="shared" ca="1" si="27"/>
        <v>2.1153211985870037E-2</v>
      </c>
      <c r="OO8" s="3">
        <f t="shared" ca="1" si="27"/>
        <v>0.1136173782080475</v>
      </c>
      <c r="OP8" s="3">
        <f t="shared" ca="1" si="27"/>
        <v>0.11772915513555626</v>
      </c>
      <c r="OQ8" s="3">
        <f t="shared" ca="1" si="27"/>
        <v>0.12524383009553405</v>
      </c>
      <c r="OR8" s="3">
        <f t="shared" ca="1" si="27"/>
        <v>0.14303046060053509</v>
      </c>
      <c r="OS8" s="3">
        <f t="shared" ca="1" si="27"/>
        <v>-3.0688242021934056E-2</v>
      </c>
      <c r="OT8" s="3">
        <f t="shared" ca="1" si="27"/>
        <v>-3.5131541517715831E-2</v>
      </c>
      <c r="OU8" s="3">
        <f t="shared" ca="1" si="27"/>
        <v>-8.6354314469148249E-2</v>
      </c>
      <c r="OV8" s="3">
        <f t="shared" ca="1" si="27"/>
        <v>0.24420549944516207</v>
      </c>
      <c r="OW8" s="3">
        <f t="shared" ca="1" si="27"/>
        <v>-7.7392427681376927E-2</v>
      </c>
      <c r="OX8" s="3">
        <f t="shared" ca="1" si="27"/>
        <v>2.1626426877584926E-2</v>
      </c>
      <c r="OY8" s="3">
        <f t="shared" ca="1" si="27"/>
        <v>0.24862693046618534</v>
      </c>
      <c r="OZ8" s="3">
        <f t="shared" ca="1" si="27"/>
        <v>2.8690727931986057E-2</v>
      </c>
      <c r="PA8" s="3">
        <f t="shared" ca="1" si="27"/>
        <v>3.7484005067063425E-2</v>
      </c>
      <c r="PB8" s="3">
        <f t="shared" ca="1" si="27"/>
        <v>2.2687375094992301E-2</v>
      </c>
      <c r="PC8" s="3">
        <f t="shared" ca="1" si="27"/>
        <v>-2.8168316870873303E-2</v>
      </c>
      <c r="PD8" s="3">
        <f t="shared" ca="1" si="27"/>
        <v>0.10374463727015154</v>
      </c>
      <c r="PE8" s="3">
        <f t="shared" ca="1" si="27"/>
        <v>0.10384112282915824</v>
      </c>
      <c r="PF8" s="3">
        <f t="shared" ca="1" si="27"/>
        <v>-2.7363650101817419E-3</v>
      </c>
      <c r="PG8" s="3">
        <f t="shared" ca="1" si="27"/>
        <v>0.27584749530840497</v>
      </c>
      <c r="PH8" s="3">
        <f t="shared" ca="1" si="27"/>
        <v>-2.2058910060500592E-2</v>
      </c>
      <c r="PI8" s="3">
        <f t="shared" ca="1" si="27"/>
        <v>-7.6307097106939711E-2</v>
      </c>
      <c r="PJ8" s="3">
        <f t="shared" ca="1" si="27"/>
        <v>-3.2059554290178385E-2</v>
      </c>
      <c r="PK8" s="3">
        <f t="shared" ca="1" si="27"/>
        <v>4.6794244380796171E-2</v>
      </c>
      <c r="PL8" s="3">
        <f t="shared" ca="1" si="27"/>
        <v>4.1713578434218045E-2</v>
      </c>
      <c r="PM8" s="3">
        <f t="shared" ca="1" si="27"/>
        <v>-0.14108364581349025</v>
      </c>
      <c r="PN8" s="3">
        <f t="shared" ca="1" si="27"/>
        <v>0.12140167072344923</v>
      </c>
      <c r="PO8" s="3">
        <f t="shared" ca="1" si="27"/>
        <v>-1.2218547852405004E-2</v>
      </c>
      <c r="PP8" s="3">
        <f t="shared" ca="1" si="27"/>
        <v>0.14490434810352071</v>
      </c>
      <c r="PQ8" s="3">
        <f t="shared" ca="1" si="27"/>
        <v>0.22431719974438796</v>
      </c>
      <c r="PR8" s="3">
        <f t="shared" ca="1" si="27"/>
        <v>0.21357874246416853</v>
      </c>
      <c r="PS8" s="3">
        <f t="shared" ca="1" si="27"/>
        <v>4.3938055497507615E-2</v>
      </c>
      <c r="PT8" s="3">
        <f t="shared" ca="1" si="27"/>
        <v>-1.4670083053047858E-2</v>
      </c>
      <c r="PU8" s="3">
        <f t="shared" ca="1" si="27"/>
        <v>0.22986619145008202</v>
      </c>
      <c r="PV8" s="3">
        <f t="shared" ca="1" si="27"/>
        <v>3.2497015111950939E-2</v>
      </c>
      <c r="PW8" s="3">
        <f t="shared" ca="1" si="27"/>
        <v>4.003102199363498E-2</v>
      </c>
      <c r="PX8" s="3">
        <f t="shared" ca="1" si="27"/>
        <v>0.34929832866682453</v>
      </c>
      <c r="PY8" s="3">
        <f t="shared" ca="1" si="27"/>
        <v>0.19686405967230763</v>
      </c>
      <c r="PZ8" s="3">
        <f t="shared" ca="1" si="27"/>
        <v>-3.886843775146237E-2</v>
      </c>
      <c r="QA8" s="3">
        <f t="shared" ca="1" si="27"/>
        <v>-5.0833322370061676E-2</v>
      </c>
      <c r="QB8" s="3">
        <f t="shared" ca="1" si="27"/>
        <v>-9.082429297282589E-2</v>
      </c>
      <c r="QC8" s="3">
        <f t="shared" ca="1" si="27"/>
        <v>-5.5497445155178404E-2</v>
      </c>
      <c r="QD8" s="3">
        <f t="shared" ca="1" si="27"/>
        <v>-6.1053252194923732E-2</v>
      </c>
      <c r="QE8" s="3">
        <f t="shared" ca="1" si="27"/>
        <v>8.4324114158200708E-2</v>
      </c>
      <c r="QF8" s="3">
        <f t="shared" ca="1" si="27"/>
        <v>-5.7258513089772922E-3</v>
      </c>
      <c r="QG8" s="3">
        <f t="shared" ca="1" si="27"/>
        <v>8.543699070229889E-2</v>
      </c>
      <c r="QH8" s="3">
        <f t="shared" ca="1" si="27"/>
        <v>8.9446345140958228E-2</v>
      </c>
      <c r="QI8" s="3">
        <f t="shared" ca="1" si="27"/>
        <v>-7.1412553215298394E-2</v>
      </c>
      <c r="QJ8" s="3">
        <f t="shared" ca="1" si="21"/>
        <v>6.8230209588979102E-2</v>
      </c>
      <c r="QK8" s="3">
        <f t="shared" ca="1" si="21"/>
        <v>-3.2414750787849375E-2</v>
      </c>
      <c r="QL8" s="3">
        <f t="shared" ca="1" si="21"/>
        <v>-9.3143926362336635E-2</v>
      </c>
      <c r="QM8" s="3">
        <f t="shared" ca="1" si="21"/>
        <v>0.12125235554076538</v>
      </c>
      <c r="QN8" s="3">
        <f t="shared" ca="1" si="21"/>
        <v>-4.739412687518163E-2</v>
      </c>
      <c r="QO8" s="3">
        <f t="shared" ca="1" si="21"/>
        <v>0.10534367251291149</v>
      </c>
      <c r="QP8" s="3">
        <f t="shared" ca="1" si="21"/>
        <v>-7.3719825345269649E-2</v>
      </c>
      <c r="QQ8" s="3">
        <f t="shared" ca="1" si="21"/>
        <v>4.3220401208364581E-2</v>
      </c>
      <c r="QR8" s="3">
        <f t="shared" ca="1" si="21"/>
        <v>-2.9391848350171307E-2</v>
      </c>
      <c r="QS8" s="3">
        <f t="shared" ca="1" si="21"/>
        <v>0.33148692232942578</v>
      </c>
      <c r="QT8" s="3">
        <f t="shared" ca="1" si="21"/>
        <v>0.16119832701931225</v>
      </c>
      <c r="QU8" s="3">
        <f t="shared" ca="1" si="21"/>
        <v>0.1213983842882547</v>
      </c>
      <c r="QV8" s="3">
        <f t="shared" ca="1" si="21"/>
        <v>6.0519445698495392E-3</v>
      </c>
      <c r="QW8" s="3">
        <f t="shared" ca="1" si="21"/>
        <v>0.16599618743512426</v>
      </c>
      <c r="QX8" s="3">
        <f t="shared" ca="1" si="21"/>
        <v>-6.5769713934472507E-2</v>
      </c>
      <c r="QY8" s="3">
        <f t="shared" ca="1" si="21"/>
        <v>9.9537274824749014E-2</v>
      </c>
      <c r="QZ8" s="3">
        <f t="shared" ca="1" si="21"/>
        <v>0.20293508553650824</v>
      </c>
      <c r="RA8" s="3">
        <f t="shared" ca="1" si="21"/>
        <v>0.2233635286234612</v>
      </c>
      <c r="RB8" s="3">
        <f t="shared" ca="1" si="21"/>
        <v>9.1419923196368255E-3</v>
      </c>
      <c r="RC8" s="3">
        <f t="shared" ca="1" si="21"/>
        <v>-0.11799522469532077</v>
      </c>
      <c r="RD8" s="3">
        <f t="shared" ca="1" si="21"/>
        <v>0.15080223397788631</v>
      </c>
      <c r="RE8" s="3">
        <f t="shared" ca="1" si="21"/>
        <v>2.9375323075706894E-2</v>
      </c>
      <c r="RF8" s="3">
        <f t="shared" ca="1" si="21"/>
        <v>0.12805239928967954</v>
      </c>
      <c r="RG8" s="3">
        <f t="shared" ca="1" si="21"/>
        <v>9.098489297110364E-2</v>
      </c>
      <c r="RH8" s="3">
        <f t="shared" ca="1" si="21"/>
        <v>0.25163935941047666</v>
      </c>
      <c r="RI8" s="3">
        <f t="shared" ca="1" si="21"/>
        <v>6.9131606640542978E-2</v>
      </c>
      <c r="RJ8" s="3">
        <f t="shared" ca="1" si="21"/>
        <v>0.11264766323650831</v>
      </c>
      <c r="RK8" s="3">
        <f t="shared" ca="1" si="21"/>
        <v>0.10836969760702594</v>
      </c>
      <c r="RL8" s="3">
        <f t="shared" ca="1" si="21"/>
        <v>3.2848118548745808E-2</v>
      </c>
      <c r="RM8" s="3">
        <f t="shared" ca="1" si="21"/>
        <v>6.6253198782348685E-2</v>
      </c>
      <c r="RN8" s="3">
        <f t="shared" ca="1" si="21"/>
        <v>8.2894330589457846E-2</v>
      </c>
      <c r="RO8" s="3">
        <f t="shared" ca="1" si="21"/>
        <v>5.4955664851375277E-2</v>
      </c>
      <c r="RP8" s="3">
        <f t="shared" ca="1" si="21"/>
        <v>-4.8122258493637354E-2</v>
      </c>
      <c r="RQ8" s="3">
        <f t="shared" ca="1" si="21"/>
        <v>3.0663733094709267E-2</v>
      </c>
      <c r="RR8" s="3">
        <f t="shared" ca="1" si="21"/>
        <v>-9.6168849173037904E-2</v>
      </c>
      <c r="RS8" s="3">
        <f t="shared" ca="1" si="21"/>
        <v>0.10665632731099181</v>
      </c>
      <c r="RT8" s="3">
        <f t="shared" ca="1" si="21"/>
        <v>-0.10663338616187894</v>
      </c>
      <c r="RU8" s="3">
        <f t="shared" ca="1" si="21"/>
        <v>0.22741365023425753</v>
      </c>
      <c r="RV8" s="3">
        <f t="shared" ca="1" si="21"/>
        <v>-8.3490975148203875E-2</v>
      </c>
      <c r="RW8" s="3">
        <f t="shared" ca="1" si="21"/>
        <v>0.11559468172852985</v>
      </c>
      <c r="RX8" s="3">
        <f t="shared" ca="1" si="21"/>
        <v>0.13151102444417026</v>
      </c>
      <c r="RY8" s="3">
        <f t="shared" ca="1" si="21"/>
        <v>6.3394835736680408E-2</v>
      </c>
      <c r="RZ8" s="3">
        <f t="shared" ca="1" si="21"/>
        <v>0.11443165770506529</v>
      </c>
      <c r="SA8" s="3">
        <f t="shared" ca="1" si="21"/>
        <v>0.23754051695986894</v>
      </c>
      <c r="SB8" s="3">
        <f t="shared" ca="1" si="21"/>
        <v>0.11096260653318392</v>
      </c>
      <c r="SC8" s="3">
        <f t="shared" ca="1" si="21"/>
        <v>0.10683734607693599</v>
      </c>
      <c r="SD8" s="3">
        <f t="shared" ca="1" si="21"/>
        <v>-1.3578887974935283E-2</v>
      </c>
      <c r="SE8" s="3">
        <f t="shared" ca="1" si="21"/>
        <v>0.19018186199215881</v>
      </c>
      <c r="SF8" s="3">
        <f t="shared" ca="1" si="21"/>
        <v>0.15301195531693762</v>
      </c>
      <c r="SG8" s="3">
        <f t="shared" ca="1" si="21"/>
        <v>-0.24250869382718293</v>
      </c>
      <c r="SH8" s="3">
        <f t="shared" ca="1" si="21"/>
        <v>6.6411115320278089E-3</v>
      </c>
      <c r="SI8" s="3">
        <f t="shared" ca="1" si="21"/>
        <v>-6.9716862689950684E-2</v>
      </c>
      <c r="SJ8" s="3">
        <f t="shared" ca="1" si="21"/>
        <v>0.11818928758538695</v>
      </c>
      <c r="SK8" s="3">
        <f t="shared" ca="1" si="21"/>
        <v>-4.1022226548293794E-2</v>
      </c>
      <c r="SL8" s="3">
        <f t="shared" ca="1" si="21"/>
        <v>0.3451127942178584</v>
      </c>
      <c r="SM8" s="3">
        <f t="shared" ca="1" si="21"/>
        <v>-6.0175037022787994E-2</v>
      </c>
      <c r="SN8" s="3">
        <f t="shared" ca="1" si="21"/>
        <v>5.2582235402060237E-2</v>
      </c>
      <c r="SO8" s="3">
        <f t="shared" ca="1" si="21"/>
        <v>0.1036170841171183</v>
      </c>
      <c r="SP8" s="3">
        <f t="shared" ca="1" si="21"/>
        <v>0.22780656730111415</v>
      </c>
      <c r="SQ8" s="3">
        <f t="shared" ca="1" si="21"/>
        <v>2.6044216749062307E-3</v>
      </c>
      <c r="SR8" s="3">
        <f t="shared" ca="1" si="21"/>
        <v>-0.1354369726822352</v>
      </c>
      <c r="SS8" s="3">
        <f t="shared" ca="1" si="21"/>
        <v>-3.7617057135257301E-2</v>
      </c>
      <c r="ST8" s="3">
        <f t="shared" ca="1" si="16"/>
        <v>0.10994259558627337</v>
      </c>
      <c r="SU8" s="3">
        <f t="shared" ca="1" si="16"/>
        <v>0.18215958676499977</v>
      </c>
      <c r="SV8" s="3">
        <f t="shared" ref="SV8:VG12" ca="1" si="28">(NORMINV(RAND(),0.0571,($E$38/100)))</f>
        <v>-4.3767953177132474E-2</v>
      </c>
      <c r="SW8" s="3">
        <f t="shared" ca="1" si="28"/>
        <v>0.2153437685308961</v>
      </c>
      <c r="SX8" s="3">
        <f t="shared" ca="1" si="28"/>
        <v>0.12453507312721147</v>
      </c>
      <c r="SY8" s="3">
        <f t="shared" ca="1" si="28"/>
        <v>0.27212936690160755</v>
      </c>
      <c r="SZ8" s="3">
        <f t="shared" ca="1" si="28"/>
        <v>8.3524338707471016E-2</v>
      </c>
      <c r="TA8" s="3">
        <f t="shared" ca="1" si="28"/>
        <v>-2.787908430141138E-2</v>
      </c>
      <c r="TB8" s="3">
        <f t="shared" ca="1" si="28"/>
        <v>-1.5464496926004115E-2</v>
      </c>
      <c r="TC8" s="3">
        <f t="shared" ca="1" si="28"/>
        <v>5.7551886097021256E-2</v>
      </c>
      <c r="TD8" s="3">
        <f t="shared" ca="1" si="28"/>
        <v>0.18425144275213939</v>
      </c>
      <c r="TE8" s="3">
        <f t="shared" ca="1" si="28"/>
        <v>9.2441007899249458E-2</v>
      </c>
      <c r="TF8" s="3">
        <f t="shared" ca="1" si="28"/>
        <v>0.1021117674727403</v>
      </c>
      <c r="TG8" s="3">
        <f t="shared" ca="1" si="28"/>
        <v>7.4426316108924695E-2</v>
      </c>
      <c r="TH8" s="3">
        <f t="shared" ca="1" si="28"/>
        <v>-3.1886649310203088E-2</v>
      </c>
      <c r="TI8" s="3">
        <f t="shared" ca="1" si="28"/>
        <v>-8.4123904099661154E-2</v>
      </c>
      <c r="TJ8" s="3">
        <f t="shared" ca="1" si="28"/>
        <v>0.11918744765671568</v>
      </c>
      <c r="TK8" s="3">
        <f t="shared" ca="1" si="28"/>
        <v>-3.3268166697249316E-2</v>
      </c>
      <c r="TL8" s="3">
        <f t="shared" ca="1" si="28"/>
        <v>-6.7041741782279701E-2</v>
      </c>
      <c r="TM8" s="3">
        <f t="shared" ca="1" si="28"/>
        <v>9.3535760480478458E-2</v>
      </c>
      <c r="TN8" s="3">
        <f t="shared" ca="1" si="28"/>
        <v>2.0200297591729657E-2</v>
      </c>
      <c r="TO8" s="3">
        <f t="shared" ca="1" si="28"/>
        <v>-0.12233424115555856</v>
      </c>
      <c r="TP8" s="3">
        <f t="shared" ca="1" si="28"/>
        <v>0.1704674573649177</v>
      </c>
      <c r="TQ8" s="3">
        <f t="shared" ca="1" si="28"/>
        <v>-0.10784882321479376</v>
      </c>
      <c r="TR8" s="3">
        <f t="shared" ca="1" si="28"/>
        <v>-0.15931670576959311</v>
      </c>
      <c r="TS8" s="3">
        <f t="shared" ca="1" si="28"/>
        <v>0.12026455701965007</v>
      </c>
      <c r="TT8" s="3">
        <f t="shared" ca="1" si="28"/>
        <v>0.14145549773925947</v>
      </c>
      <c r="TU8" s="3">
        <f t="shared" ca="1" si="28"/>
        <v>-4.0419706249663762E-2</v>
      </c>
      <c r="TV8" s="3">
        <f t="shared" ca="1" si="28"/>
        <v>2.3272633244919141E-2</v>
      </c>
      <c r="TW8" s="3">
        <f t="shared" ca="1" si="28"/>
        <v>0.1799561073045845</v>
      </c>
      <c r="TX8" s="3">
        <f t="shared" ca="1" si="28"/>
        <v>3.4182469763951062E-2</v>
      </c>
      <c r="TY8" s="3">
        <f t="shared" ca="1" si="28"/>
        <v>0.10591739654201904</v>
      </c>
      <c r="TZ8" s="3">
        <f t="shared" ca="1" si="28"/>
        <v>5.0632730163636785E-2</v>
      </c>
      <c r="UA8" s="3">
        <f t="shared" ca="1" si="28"/>
        <v>0.26852232195948361</v>
      </c>
      <c r="UB8" s="3">
        <f t="shared" ca="1" si="28"/>
        <v>2.7331452977292853E-2</v>
      </c>
      <c r="UC8" s="3">
        <f t="shared" ca="1" si="28"/>
        <v>9.5585013348602602E-2</v>
      </c>
      <c r="UD8" s="3">
        <f t="shared" ca="1" si="28"/>
        <v>2.0066072976072935E-4</v>
      </c>
      <c r="UE8" s="3">
        <f t="shared" ca="1" si="28"/>
        <v>0.23639929877682608</v>
      </c>
      <c r="UF8" s="3">
        <f t="shared" ca="1" si="28"/>
        <v>-9.9446288056896717E-2</v>
      </c>
      <c r="UG8" s="3">
        <f t="shared" ca="1" si="28"/>
        <v>8.8517533137147802E-2</v>
      </c>
      <c r="UH8" s="3">
        <f t="shared" ca="1" si="28"/>
        <v>7.8510497776597257E-2</v>
      </c>
      <c r="UI8" s="3">
        <f t="shared" ca="1" si="28"/>
        <v>0.32038615980873697</v>
      </c>
      <c r="UJ8" s="3">
        <f t="shared" ca="1" si="28"/>
        <v>7.5773709825508018E-2</v>
      </c>
      <c r="UK8" s="3">
        <f t="shared" ca="1" si="28"/>
        <v>3.5242246008746439E-2</v>
      </c>
      <c r="UL8" s="3">
        <f t="shared" ca="1" si="28"/>
        <v>0.1016703812833568</v>
      </c>
      <c r="UM8" s="3">
        <f t="shared" ca="1" si="28"/>
        <v>0.21404219312994877</v>
      </c>
      <c r="UN8" s="3">
        <f t="shared" ca="1" si="28"/>
        <v>0.12398504587107495</v>
      </c>
      <c r="UO8" s="3">
        <f t="shared" ca="1" si="28"/>
        <v>0.10684692024810385</v>
      </c>
      <c r="UP8" s="3">
        <f t="shared" ca="1" si="28"/>
        <v>-3.6352465336228629E-2</v>
      </c>
      <c r="UQ8" s="3">
        <f t="shared" ca="1" si="28"/>
        <v>0.18560258916563227</v>
      </c>
      <c r="UR8" s="3">
        <f t="shared" ca="1" si="28"/>
        <v>-2.9693054914421729E-2</v>
      </c>
      <c r="US8" s="3">
        <f t="shared" ca="1" si="28"/>
        <v>-2.8169848827239635E-2</v>
      </c>
      <c r="UT8" s="3">
        <f t="shared" ca="1" si="28"/>
        <v>0.12996651953507005</v>
      </c>
      <c r="UU8" s="3">
        <f t="shared" ca="1" si="28"/>
        <v>-1.9286277455631051E-2</v>
      </c>
      <c r="UV8" s="3">
        <f t="shared" ca="1" si="28"/>
        <v>-0.12613205516797671</v>
      </c>
      <c r="UW8" s="3">
        <f t="shared" ca="1" si="28"/>
        <v>-1.1583998389662356E-2</v>
      </c>
      <c r="UX8" s="3">
        <f t="shared" ca="1" si="28"/>
        <v>-0.18192431860846031</v>
      </c>
      <c r="UY8" s="3">
        <f t="shared" ca="1" si="28"/>
        <v>-3.0788677121383543E-3</v>
      </c>
      <c r="UZ8" s="3">
        <f t="shared" ca="1" si="28"/>
        <v>4.363855593446149E-2</v>
      </c>
      <c r="VA8" s="3">
        <f t="shared" ca="1" si="28"/>
        <v>0.16709119472170886</v>
      </c>
      <c r="VB8" s="3">
        <f t="shared" ca="1" si="28"/>
        <v>0.13598264536013049</v>
      </c>
      <c r="VC8" s="3">
        <f t="shared" ca="1" si="28"/>
        <v>0.17962750448993714</v>
      </c>
      <c r="VD8" s="3">
        <f t="shared" ca="1" si="28"/>
        <v>0.14842934446127953</v>
      </c>
      <c r="VE8" s="3">
        <f t="shared" ca="1" si="28"/>
        <v>0.1453742007038254</v>
      </c>
      <c r="VF8" s="3">
        <f t="shared" ca="1" si="28"/>
        <v>0.12489386589106331</v>
      </c>
      <c r="VG8" s="3">
        <f t="shared" ca="1" si="28"/>
        <v>8.1933269299140438E-2</v>
      </c>
      <c r="VH8" s="3">
        <f t="shared" ca="1" si="22"/>
        <v>-1.7497680675381544E-2</v>
      </c>
      <c r="VI8" s="3">
        <f t="shared" ca="1" si="22"/>
        <v>-7.1110408011418089E-2</v>
      </c>
      <c r="VJ8" s="3">
        <f t="shared" ca="1" si="22"/>
        <v>4.2832639230030389E-2</v>
      </c>
      <c r="VK8" s="3">
        <f t="shared" ca="1" si="22"/>
        <v>-0.17927188749197775</v>
      </c>
      <c r="VL8" s="3">
        <f t="shared" ca="1" si="22"/>
        <v>7.0424584588621789E-2</v>
      </c>
      <c r="VM8" s="3">
        <f t="shared" ca="1" si="22"/>
        <v>0.21119513513210098</v>
      </c>
      <c r="VN8" s="3">
        <f t="shared" ca="1" si="22"/>
        <v>0.10700141532992856</v>
      </c>
      <c r="VO8" s="3">
        <f t="shared" ca="1" si="22"/>
        <v>5.6293290953290318E-2</v>
      </c>
      <c r="VP8" s="3">
        <f t="shared" ca="1" si="22"/>
        <v>-1.3441261260345241E-2</v>
      </c>
      <c r="VQ8" s="3">
        <f t="shared" ca="1" si="22"/>
        <v>4.0712567845552251E-2</v>
      </c>
      <c r="VR8" s="3">
        <f t="shared" ca="1" si="22"/>
        <v>-2.3925476838166454E-2</v>
      </c>
      <c r="VS8" s="3">
        <f t="shared" ca="1" si="22"/>
        <v>0.10212615264472563</v>
      </c>
      <c r="VT8" s="3">
        <f t="shared" ca="1" si="22"/>
        <v>-5.5356395363052285E-2</v>
      </c>
      <c r="VU8" s="3">
        <f t="shared" ca="1" si="22"/>
        <v>5.2750822248649465E-3</v>
      </c>
      <c r="VV8" s="3">
        <f t="shared" ca="1" si="22"/>
        <v>0.13203033519929944</v>
      </c>
      <c r="VW8" s="3">
        <f t="shared" ca="1" si="22"/>
        <v>-0.1784134153041263</v>
      </c>
      <c r="VX8" s="3">
        <f t="shared" ca="1" si="22"/>
        <v>0.16478668768863064</v>
      </c>
      <c r="VY8" s="3">
        <f t="shared" ca="1" si="22"/>
        <v>2.6226846913333428E-2</v>
      </c>
      <c r="VZ8" s="3">
        <f t="shared" ca="1" si="22"/>
        <v>0.22072196523163845</v>
      </c>
      <c r="WA8" s="3">
        <f t="shared" ca="1" si="22"/>
        <v>0.17192479079438733</v>
      </c>
      <c r="WB8" s="3">
        <f t="shared" ca="1" si="22"/>
        <v>-1.2199669730242849E-2</v>
      </c>
      <c r="WC8" s="3">
        <f t="shared" ca="1" si="22"/>
        <v>-0.11689752280509684</v>
      </c>
      <c r="WD8" s="3">
        <f t="shared" ca="1" si="22"/>
        <v>0.22388136318986263</v>
      </c>
      <c r="WE8" s="3">
        <f t="shared" ca="1" si="22"/>
        <v>-0.14320435164508916</v>
      </c>
      <c r="WF8" s="3">
        <f t="shared" ca="1" si="22"/>
        <v>0.22301518642315432</v>
      </c>
      <c r="WG8" s="3">
        <f t="shared" ca="1" si="22"/>
        <v>-0.11939784880942912</v>
      </c>
      <c r="WH8" s="3">
        <f t="shared" ca="1" si="22"/>
        <v>7.4076621826084293E-2</v>
      </c>
      <c r="WI8" s="3">
        <f t="shared" ca="1" si="22"/>
        <v>9.8622814960247246E-2</v>
      </c>
      <c r="WJ8" s="3">
        <f t="shared" ca="1" si="22"/>
        <v>8.5757266817700892E-2</v>
      </c>
      <c r="WK8" s="3">
        <f t="shared" ca="1" si="22"/>
        <v>-5.8948018583034625E-2</v>
      </c>
      <c r="WL8" s="3">
        <f t="shared" ca="1" si="22"/>
        <v>9.2871321466196588E-2</v>
      </c>
      <c r="WM8" s="3">
        <f t="shared" ca="1" si="22"/>
        <v>2.4135049385734297E-2</v>
      </c>
      <c r="WN8" s="3">
        <f t="shared" ca="1" si="22"/>
        <v>-6.5602553525195728E-2</v>
      </c>
      <c r="WO8" s="3">
        <f t="shared" ca="1" si="22"/>
        <v>0.13543301699462557</v>
      </c>
      <c r="WP8" s="3">
        <f t="shared" ca="1" si="22"/>
        <v>9.237171049107229E-2</v>
      </c>
      <c r="WQ8" s="3">
        <f t="shared" ca="1" si="22"/>
        <v>3.9510907658133969E-2</v>
      </c>
      <c r="WR8" s="3">
        <f t="shared" ca="1" si="22"/>
        <v>0.14389002017244201</v>
      </c>
      <c r="WS8" s="3">
        <f t="shared" ca="1" si="22"/>
        <v>-3.2022477121574702E-2</v>
      </c>
      <c r="WT8" s="3">
        <f t="shared" ca="1" si="22"/>
        <v>4.2992746389544229E-2</v>
      </c>
      <c r="WU8" s="3">
        <f t="shared" ca="1" si="22"/>
        <v>-0.10198449274912043</v>
      </c>
      <c r="WV8" s="3">
        <f t="shared" ca="1" si="22"/>
        <v>5.2179003786280855E-2</v>
      </c>
      <c r="WW8" s="3">
        <f t="shared" ca="1" si="22"/>
        <v>-7.643624008660381E-2</v>
      </c>
      <c r="WX8" s="3">
        <f t="shared" ca="1" si="22"/>
        <v>0.13446726988326851</v>
      </c>
      <c r="WY8" s="3">
        <f t="shared" ca="1" si="22"/>
        <v>1.7095807312915066E-2</v>
      </c>
      <c r="WZ8" s="3">
        <f t="shared" ca="1" si="22"/>
        <v>-5.2871065472873471E-3</v>
      </c>
      <c r="XA8" s="3">
        <f t="shared" ca="1" si="22"/>
        <v>0.1116986858296786</v>
      </c>
      <c r="XB8" s="3">
        <f t="shared" ca="1" si="22"/>
        <v>0.10682825907255145</v>
      </c>
      <c r="XC8" s="3">
        <f t="shared" ca="1" si="22"/>
        <v>-9.8785390915767657E-4</v>
      </c>
      <c r="XD8" s="3">
        <f t="shared" ca="1" si="22"/>
        <v>-0.29942937635254852</v>
      </c>
      <c r="XE8" s="3">
        <f t="shared" ca="1" si="22"/>
        <v>2.9710834874411871E-2</v>
      </c>
      <c r="XF8" s="3">
        <f t="shared" ca="1" si="22"/>
        <v>9.0479857349659201E-2</v>
      </c>
      <c r="XG8" s="3">
        <f t="shared" ca="1" si="22"/>
        <v>0.25633709806375843</v>
      </c>
      <c r="XH8" s="3">
        <f t="shared" ca="1" si="22"/>
        <v>-4.1842758027078694E-2</v>
      </c>
      <c r="XI8" s="3">
        <f t="shared" ca="1" si="22"/>
        <v>0.1816640066340344</v>
      </c>
      <c r="XJ8" s="3">
        <f t="shared" ca="1" si="22"/>
        <v>9.5425032084729661E-2</v>
      </c>
      <c r="XK8" s="3">
        <f t="shared" ca="1" si="22"/>
        <v>5.9015067477997223E-2</v>
      </c>
      <c r="XL8" s="3">
        <f t="shared" ca="1" si="22"/>
        <v>3.6797889649572285E-4</v>
      </c>
      <c r="XM8" s="3">
        <f t="shared" ca="1" si="22"/>
        <v>2.5005351784966601E-3</v>
      </c>
      <c r="XN8" s="3">
        <f t="shared" ca="1" si="22"/>
        <v>1.1107221384195939E-2</v>
      </c>
      <c r="XO8" s="3">
        <f t="shared" ca="1" si="22"/>
        <v>4.8259536844570301E-2</v>
      </c>
      <c r="XP8" s="3">
        <f t="shared" ca="1" si="22"/>
        <v>0.13449615689257591</v>
      </c>
      <c r="XQ8" s="3">
        <f t="shared" ca="1" si="22"/>
        <v>-0.1438923742360117</v>
      </c>
      <c r="XR8" s="3">
        <f t="shared" ca="1" si="17"/>
        <v>0.20020420666687166</v>
      </c>
      <c r="XS8" s="3">
        <f t="shared" ca="1" si="17"/>
        <v>6.0280000690989578E-2</v>
      </c>
      <c r="XT8" s="3">
        <f t="shared" ca="1" si="17"/>
        <v>-0.11600147784754462</v>
      </c>
      <c r="XU8" s="3">
        <f t="shared" ca="1" si="17"/>
        <v>0.10646548523845274</v>
      </c>
      <c r="XV8" s="3">
        <f t="shared" ca="1" si="17"/>
        <v>5.489039053662053E-2</v>
      </c>
      <c r="XW8" s="3">
        <f t="shared" ca="1" si="17"/>
        <v>-5.107451829550036E-2</v>
      </c>
      <c r="XX8" s="3">
        <f t="shared" ca="1" si="17"/>
        <v>0.25558694509323976</v>
      </c>
      <c r="XY8" s="3">
        <f t="shared" ca="1" si="17"/>
        <v>8.5417602394111655E-2</v>
      </c>
      <c r="XZ8" s="3">
        <f t="shared" ca="1" si="17"/>
        <v>0.1531536369014499</v>
      </c>
      <c r="YA8" s="3">
        <f t="shared" ca="1" si="17"/>
        <v>-8.6834644098223723E-3</v>
      </c>
      <c r="YB8" s="3">
        <f t="shared" ref="YB8:ZZ8" ca="1" si="29">(NORMINV(RAND(),0.0571,($E$38/100)))</f>
        <v>0.19134761999992889</v>
      </c>
      <c r="YC8" s="3">
        <f t="shared" ca="1" si="29"/>
        <v>6.1171436067319479E-3</v>
      </c>
      <c r="YD8" s="3">
        <f t="shared" ca="1" si="29"/>
        <v>-8.0471517453624963E-3</v>
      </c>
      <c r="YE8" s="3">
        <f t="shared" ca="1" si="29"/>
        <v>4.7535623672540557E-2</v>
      </c>
      <c r="YF8" s="3">
        <f t="shared" ca="1" si="29"/>
        <v>0.12681533324737818</v>
      </c>
      <c r="YG8" s="3">
        <f t="shared" ca="1" si="29"/>
        <v>-6.4821128628601496E-2</v>
      </c>
      <c r="YH8" s="3">
        <f t="shared" ca="1" si="29"/>
        <v>0.1504553769499595</v>
      </c>
      <c r="YI8" s="3">
        <f t="shared" ca="1" si="29"/>
        <v>9.9494326010001549E-2</v>
      </c>
      <c r="YJ8" s="3">
        <f t="shared" ca="1" si="29"/>
        <v>0.26703879517637341</v>
      </c>
      <c r="YK8" s="3">
        <f t="shared" ca="1" si="29"/>
        <v>1.9920248164378929E-2</v>
      </c>
      <c r="YL8" s="3">
        <f t="shared" ca="1" si="29"/>
        <v>-0.10099798356599009</v>
      </c>
      <c r="YM8" s="3">
        <f t="shared" ca="1" si="29"/>
        <v>-0.1426322137017178</v>
      </c>
      <c r="YN8" s="3">
        <f t="shared" ca="1" si="29"/>
        <v>0.25331559134080445</v>
      </c>
      <c r="YO8" s="3">
        <f t="shared" ca="1" si="29"/>
        <v>-4.4265442334030694E-2</v>
      </c>
      <c r="YP8" s="3">
        <f t="shared" ca="1" si="29"/>
        <v>-0.27984609766582064</v>
      </c>
      <c r="YQ8" s="3">
        <f t="shared" ca="1" si="29"/>
        <v>6.0860363357273191E-2</v>
      </c>
      <c r="YR8" s="3">
        <f t="shared" ca="1" si="29"/>
        <v>-2.5854053407305524E-2</v>
      </c>
      <c r="YS8" s="3">
        <f t="shared" ca="1" si="29"/>
        <v>0.20632225891107764</v>
      </c>
      <c r="YT8" s="3">
        <f t="shared" ca="1" si="29"/>
        <v>0.13808019509459624</v>
      </c>
      <c r="YU8" s="3">
        <f t="shared" ca="1" si="29"/>
        <v>0.14138016860019367</v>
      </c>
      <c r="YV8" s="3">
        <f t="shared" ca="1" si="29"/>
        <v>0.13293528299523066</v>
      </c>
      <c r="YW8" s="3">
        <f t="shared" ca="1" si="29"/>
        <v>4.3271534096866342E-2</v>
      </c>
      <c r="YX8" s="3">
        <f t="shared" ca="1" si="29"/>
        <v>-0.11009186131850938</v>
      </c>
      <c r="YY8" s="3">
        <f t="shared" ca="1" si="29"/>
        <v>-9.7505497524139548E-2</v>
      </c>
      <c r="YZ8" s="3">
        <f t="shared" ca="1" si="29"/>
        <v>2.6946315940834208E-2</v>
      </c>
      <c r="ZA8" s="3">
        <f t="shared" ca="1" si="29"/>
        <v>8.3127025130708479E-2</v>
      </c>
      <c r="ZB8" s="3">
        <f t="shared" ca="1" si="29"/>
        <v>-7.9434560674267227E-2</v>
      </c>
      <c r="ZC8" s="3">
        <f t="shared" ca="1" si="29"/>
        <v>0.16441501871524467</v>
      </c>
      <c r="ZD8" s="3">
        <f t="shared" ca="1" si="29"/>
        <v>-5.122912088123556E-2</v>
      </c>
      <c r="ZE8" s="3">
        <f t="shared" ca="1" si="29"/>
        <v>4.2427059604006674E-2</v>
      </c>
      <c r="ZF8" s="3">
        <f t="shared" ca="1" si="29"/>
        <v>0.14505894674411091</v>
      </c>
      <c r="ZG8" s="3">
        <f t="shared" ca="1" si="29"/>
        <v>0.11381192943841154</v>
      </c>
      <c r="ZH8" s="3">
        <f t="shared" ca="1" si="29"/>
        <v>0.32812103223637268</v>
      </c>
      <c r="ZI8" s="3">
        <f t="shared" ca="1" si="29"/>
        <v>1.0503405208940539E-3</v>
      </c>
      <c r="ZJ8" s="3">
        <f t="shared" ca="1" si="29"/>
        <v>5.5678185519329029E-2</v>
      </c>
      <c r="ZK8" s="3">
        <f t="shared" ca="1" si="29"/>
        <v>0.13830126054321792</v>
      </c>
      <c r="ZL8" s="3">
        <f t="shared" ca="1" si="29"/>
        <v>4.8489487530615077E-3</v>
      </c>
      <c r="ZM8" s="3">
        <f t="shared" ca="1" si="29"/>
        <v>-0.11614115662962417</v>
      </c>
      <c r="ZN8" s="3">
        <f t="shared" ca="1" si="29"/>
        <v>-2.1947968799613249E-2</v>
      </c>
      <c r="ZO8" s="3">
        <f t="shared" ca="1" si="29"/>
        <v>0.24832765211772473</v>
      </c>
      <c r="ZP8" s="3">
        <f t="shared" ca="1" si="29"/>
        <v>0.24518377583042655</v>
      </c>
      <c r="ZQ8" s="3">
        <f t="shared" ca="1" si="29"/>
        <v>-4.746561054843472E-2</v>
      </c>
      <c r="ZR8" s="3">
        <f t="shared" ca="1" si="29"/>
        <v>-7.2019171532048024E-2</v>
      </c>
      <c r="ZS8" s="3">
        <f t="shared" ca="1" si="29"/>
        <v>-0.10739536647459981</v>
      </c>
      <c r="ZT8" s="3">
        <f t="shared" ca="1" si="29"/>
        <v>8.3623465967690686E-2</v>
      </c>
      <c r="ZU8" s="3">
        <f t="shared" ca="1" si="29"/>
        <v>0.2825295207631196</v>
      </c>
      <c r="ZV8" s="3">
        <f t="shared" ca="1" si="29"/>
        <v>0.18675755244892617</v>
      </c>
      <c r="ZW8" s="3">
        <f t="shared" ca="1" si="29"/>
        <v>0.14358254022069067</v>
      </c>
      <c r="ZX8" s="3">
        <f t="shared" ca="1" si="29"/>
        <v>-0.1892622435805148</v>
      </c>
      <c r="ZY8" s="3">
        <f t="shared" ca="1" si="29"/>
        <v>-6.7832095547580323E-2</v>
      </c>
      <c r="ZZ8" s="3">
        <f t="shared" ca="1" si="29"/>
        <v>-7.3432565442527895E-2</v>
      </c>
    </row>
    <row r="9" spans="1:702" x14ac:dyDescent="0.25">
      <c r="A9" s="3">
        <f t="shared" ca="1" si="11"/>
        <v>5.1398161008594234E-2</v>
      </c>
      <c r="B9" s="3">
        <f t="shared" ca="1" si="24"/>
        <v>0.25194472103690319</v>
      </c>
      <c r="C9" s="3">
        <f t="shared" ca="1" si="24"/>
        <v>4.0792069208381507E-3</v>
      </c>
      <c r="D9" s="3">
        <f t="shared" ca="1" si="24"/>
        <v>8.035965924931425E-2</v>
      </c>
      <c r="E9" s="3">
        <f t="shared" ca="1" si="24"/>
        <v>9.0239595786476196E-2</v>
      </c>
      <c r="F9" s="3">
        <f t="shared" ca="1" si="24"/>
        <v>1.736886620694205E-2</v>
      </c>
      <c r="G9" s="3">
        <f t="shared" ca="1" si="24"/>
        <v>6.9669405890934469E-2</v>
      </c>
      <c r="H9" s="3">
        <f t="shared" ca="1" si="24"/>
        <v>0.17849740017446625</v>
      </c>
      <c r="I9" s="3">
        <f t="shared" ca="1" si="24"/>
        <v>0.11328853227686686</v>
      </c>
      <c r="J9" s="3">
        <f t="shared" ca="1" si="24"/>
        <v>6.7616492710880258E-2</v>
      </c>
      <c r="K9" s="3">
        <f t="shared" ca="1" si="24"/>
        <v>7.2666958731479298E-2</v>
      </c>
      <c r="L9" s="3">
        <f t="shared" ca="1" si="24"/>
        <v>0.24719342557707713</v>
      </c>
      <c r="M9" s="3">
        <f t="shared" ca="1" si="24"/>
        <v>5.0285409356026475E-2</v>
      </c>
      <c r="N9" s="3">
        <f t="shared" ca="1" si="24"/>
        <v>0.18211004497234617</v>
      </c>
      <c r="O9" s="3">
        <f t="shared" ca="1" si="24"/>
        <v>-2.6353138755943611E-2</v>
      </c>
      <c r="P9" s="3">
        <f t="shared" ca="1" si="24"/>
        <v>0.10495107932934669</v>
      </c>
      <c r="Q9" s="3">
        <f t="shared" ca="1" si="24"/>
        <v>6.8096493384324816E-2</v>
      </c>
      <c r="R9" s="3">
        <f t="shared" ca="1" si="24"/>
        <v>-1.6491937402652354E-2</v>
      </c>
      <c r="S9" s="3">
        <f t="shared" ca="1" si="24"/>
        <v>-4.8733211305847776E-2</v>
      </c>
      <c r="T9" s="3">
        <f t="shared" ca="1" si="24"/>
        <v>4.1497313224225806E-2</v>
      </c>
      <c r="U9" s="3">
        <f t="shared" ca="1" si="24"/>
        <v>-6.2439523498201949E-2</v>
      </c>
      <c r="V9" s="3">
        <f t="shared" ca="1" si="24"/>
        <v>-0.22979389838006015</v>
      </c>
      <c r="W9" s="3">
        <f t="shared" ca="1" si="24"/>
        <v>8.4144810884176274E-2</v>
      </c>
      <c r="X9" s="3">
        <f t="shared" ca="1" si="24"/>
        <v>1.4396477886509426E-2</v>
      </c>
      <c r="Y9" s="3">
        <f t="shared" ca="1" si="24"/>
        <v>-7.9175910559684801E-2</v>
      </c>
      <c r="Z9" s="3">
        <f t="shared" ca="1" si="24"/>
        <v>-1.485212631317398E-2</v>
      </c>
      <c r="AA9" s="3">
        <f t="shared" ca="1" si="24"/>
        <v>0.11970102972290436</v>
      </c>
      <c r="AB9" s="3">
        <f t="shared" ca="1" si="24"/>
        <v>2.8731759811342787E-2</v>
      </c>
      <c r="AC9" s="3">
        <f t="shared" ca="1" si="24"/>
        <v>6.7806252044427584E-2</v>
      </c>
      <c r="AD9" s="3">
        <f t="shared" ca="1" si="24"/>
        <v>4.4528110375902236E-2</v>
      </c>
      <c r="AE9" s="3">
        <f t="shared" ca="1" si="24"/>
        <v>1.4956869215921008E-2</v>
      </c>
      <c r="AF9" s="3">
        <f t="shared" ca="1" si="24"/>
        <v>4.4690860979057945E-2</v>
      </c>
      <c r="AG9" s="3">
        <f t="shared" ca="1" si="24"/>
        <v>0.11621122937273604</v>
      </c>
      <c r="AH9" s="3">
        <f t="shared" ca="1" si="24"/>
        <v>0.2162350253041963</v>
      </c>
      <c r="AI9" s="3">
        <f t="shared" ca="1" si="24"/>
        <v>-1.1661621050678764E-3</v>
      </c>
      <c r="AJ9" s="3">
        <f t="shared" ca="1" si="24"/>
        <v>3.1121529435937417E-2</v>
      </c>
      <c r="AK9" s="3">
        <f t="shared" ca="1" si="24"/>
        <v>-1.6976463000268394E-2</v>
      </c>
      <c r="AL9" s="3">
        <f t="shared" ca="1" si="24"/>
        <v>-0.11489983539473671</v>
      </c>
      <c r="AM9" s="3">
        <f t="shared" ca="1" si="24"/>
        <v>8.7964550589593529E-3</v>
      </c>
      <c r="AN9" s="3">
        <f t="shared" ca="1" si="24"/>
        <v>-2.6398170732808632E-3</v>
      </c>
      <c r="AO9" s="3">
        <f t="shared" ca="1" si="24"/>
        <v>3.3077157872925284E-2</v>
      </c>
      <c r="AP9" s="3">
        <f t="shared" ca="1" si="24"/>
        <v>-2.5790870600523458E-3</v>
      </c>
      <c r="AQ9" s="3">
        <f t="shared" ca="1" si="24"/>
        <v>0.13378490752660532</v>
      </c>
      <c r="AR9" s="3">
        <f t="shared" ca="1" si="24"/>
        <v>2.7207342808770834E-2</v>
      </c>
      <c r="AS9" s="3">
        <f t="shared" ca="1" si="24"/>
        <v>1.3361920179393132E-2</v>
      </c>
      <c r="AT9" s="3">
        <f t="shared" ca="1" si="24"/>
        <v>0.1428448263404386</v>
      </c>
      <c r="AU9" s="3">
        <f t="shared" ca="1" si="24"/>
        <v>0.17009137126764901</v>
      </c>
      <c r="AV9" s="3">
        <f t="shared" ca="1" si="24"/>
        <v>1.5406099294718263E-2</v>
      </c>
      <c r="AW9" s="3">
        <f t="shared" ca="1" si="24"/>
        <v>9.2557198784084749E-2</v>
      </c>
      <c r="AX9" s="3">
        <f t="shared" ca="1" si="24"/>
        <v>0.17633650101944032</v>
      </c>
      <c r="AY9" s="3">
        <f t="shared" ca="1" si="24"/>
        <v>3.3445539662072678E-2</v>
      </c>
      <c r="AZ9" s="3">
        <f t="shared" ca="1" si="24"/>
        <v>0.21733873689379279</v>
      </c>
      <c r="BA9" s="3">
        <f t="shared" ca="1" si="24"/>
        <v>2.7256572734832844E-2</v>
      </c>
      <c r="BB9" s="3">
        <f t="shared" ca="1" si="24"/>
        <v>-0.15043533563655903</v>
      </c>
      <c r="BC9" s="3">
        <f t="shared" ca="1" si="24"/>
        <v>0.15283393751781432</v>
      </c>
      <c r="BD9" s="3">
        <f t="shared" ca="1" si="24"/>
        <v>-6.2343925530710428E-2</v>
      </c>
      <c r="BE9" s="3">
        <f t="shared" ca="1" si="24"/>
        <v>0.10489738335890969</v>
      </c>
      <c r="BF9" s="3">
        <f t="shared" ca="1" si="24"/>
        <v>3.0594732290742943E-2</v>
      </c>
      <c r="BG9" s="3">
        <f t="shared" ca="1" si="24"/>
        <v>0.16644606709287774</v>
      </c>
      <c r="BH9" s="3">
        <f t="shared" ca="1" si="24"/>
        <v>-3.8572669629266518E-2</v>
      </c>
      <c r="BI9" s="3">
        <f t="shared" ca="1" si="24"/>
        <v>0.13159856888648963</v>
      </c>
      <c r="BJ9" s="3">
        <f t="shared" ca="1" si="24"/>
        <v>2.8782795855471562E-2</v>
      </c>
      <c r="BK9" s="3">
        <f t="shared" ca="1" si="24"/>
        <v>8.9037895647482046E-2</v>
      </c>
      <c r="BL9" s="3">
        <f t="shared" ca="1" si="24"/>
        <v>0.22880983526050841</v>
      </c>
      <c r="BM9" s="3">
        <f t="shared" ca="1" si="24"/>
        <v>6.8865696406322743E-2</v>
      </c>
      <c r="BN9" s="3">
        <f t="shared" ca="1" si="23"/>
        <v>6.8738493355777058E-2</v>
      </c>
      <c r="BO9" s="3">
        <f t="shared" ca="1" si="23"/>
        <v>7.5860642698013014E-2</v>
      </c>
      <c r="BP9" s="3">
        <f t="shared" ca="1" si="23"/>
        <v>2.3215512671242271E-2</v>
      </c>
      <c r="BQ9" s="3">
        <f t="shared" ca="1" si="23"/>
        <v>5.5589183109695656E-3</v>
      </c>
      <c r="BR9" s="3">
        <f t="shared" ca="1" si="23"/>
        <v>4.1056900282269854E-3</v>
      </c>
      <c r="BS9" s="3">
        <f t="shared" ca="1" si="23"/>
        <v>-0.1072995845402938</v>
      </c>
      <c r="BT9" s="3">
        <f t="shared" ca="1" si="23"/>
        <v>-0.2107192456328999</v>
      </c>
      <c r="BU9" s="3">
        <f t="shared" ca="1" si="23"/>
        <v>6.99210800452231E-2</v>
      </c>
      <c r="BV9" s="3">
        <f t="shared" ca="1" si="23"/>
        <v>-2.4253771966404741E-2</v>
      </c>
      <c r="BW9" s="3">
        <f t="shared" ca="1" si="23"/>
        <v>8.6652218602624245E-2</v>
      </c>
      <c r="BX9" s="3">
        <f t="shared" ca="1" si="23"/>
        <v>3.7845315880699837E-2</v>
      </c>
      <c r="BY9" s="3">
        <f t="shared" ca="1" si="23"/>
        <v>5.6690566007285982E-2</v>
      </c>
      <c r="BZ9" s="3">
        <f t="shared" ca="1" si="23"/>
        <v>0.22450554490784547</v>
      </c>
      <c r="CA9" s="3">
        <f t="shared" ca="1" si="23"/>
        <v>8.4793007660885017E-2</v>
      </c>
      <c r="CB9" s="3">
        <f t="shared" ca="1" si="23"/>
        <v>3.2631625646479756E-2</v>
      </c>
      <c r="CC9" s="3">
        <f t="shared" ca="1" si="23"/>
        <v>-5.6028203685127564E-2</v>
      </c>
      <c r="CD9" s="3">
        <f t="shared" ca="1" si="23"/>
        <v>2.9326967704853366E-2</v>
      </c>
      <c r="CE9" s="3">
        <f t="shared" ca="1" si="23"/>
        <v>2.7477196598517651E-2</v>
      </c>
      <c r="CF9" s="3">
        <f t="shared" ca="1" si="23"/>
        <v>0.21037413610809008</v>
      </c>
      <c r="CG9" s="3">
        <f t="shared" ca="1" si="23"/>
        <v>-7.1122302931291029E-2</v>
      </c>
      <c r="CH9" s="3">
        <f t="shared" ca="1" si="23"/>
        <v>-3.6150988909751658E-3</v>
      </c>
      <c r="CI9" s="3">
        <f t="shared" ca="1" si="23"/>
        <v>0.16339692460892846</v>
      </c>
      <c r="CJ9" s="3">
        <f t="shared" ca="1" si="23"/>
        <v>2.2384092930104738E-2</v>
      </c>
      <c r="CK9" s="3">
        <f t="shared" ca="1" si="23"/>
        <v>0.24524698526490202</v>
      </c>
      <c r="CL9" s="3">
        <f t="shared" ca="1" si="23"/>
        <v>0.12741099533189948</v>
      </c>
      <c r="CM9" s="3">
        <f t="shared" ca="1" si="23"/>
        <v>0.14567454781918934</v>
      </c>
      <c r="CN9" s="3">
        <f t="shared" ca="1" si="23"/>
        <v>-0.14819194012744091</v>
      </c>
      <c r="CO9" s="3">
        <f t="shared" ca="1" si="23"/>
        <v>5.2210391184425581E-3</v>
      </c>
      <c r="CP9" s="3">
        <f t="shared" ca="1" si="23"/>
        <v>0.12488528644203579</v>
      </c>
      <c r="CQ9" s="3">
        <f t="shared" ca="1" si="23"/>
        <v>0.29769877261594563</v>
      </c>
      <c r="CR9" s="3">
        <f t="shared" ca="1" si="23"/>
        <v>8.450118266306389E-2</v>
      </c>
      <c r="CS9" s="3">
        <f t="shared" ca="1" si="23"/>
        <v>6.9946410906785494E-2</v>
      </c>
      <c r="CT9" s="3">
        <f t="shared" ca="1" si="23"/>
        <v>0.10311635614371999</v>
      </c>
      <c r="CU9" s="3">
        <f t="shared" ca="1" si="23"/>
        <v>-2.4863812062622462E-2</v>
      </c>
      <c r="CV9" s="3">
        <f t="shared" ca="1" si="23"/>
        <v>-5.6235865933127183E-3</v>
      </c>
      <c r="CW9" s="3">
        <f t="shared" ca="1" si="23"/>
        <v>0.11536869395252762</v>
      </c>
      <c r="CX9" s="3">
        <f t="shared" ca="1" si="23"/>
        <v>-6.6222942944644092E-2</v>
      </c>
      <c r="CY9" s="3">
        <f t="shared" ca="1" si="23"/>
        <v>-8.326379184831724E-2</v>
      </c>
      <c r="CZ9" s="3">
        <f t="shared" ca="1" si="23"/>
        <v>-0.1086524352909861</v>
      </c>
      <c r="DA9" s="3">
        <f t="shared" ca="1" si="23"/>
        <v>7.123328655000162E-2</v>
      </c>
      <c r="DB9" s="3">
        <f t="shared" ca="1" si="23"/>
        <v>0.13866529804923575</v>
      </c>
      <c r="DC9" s="3">
        <f t="shared" ca="1" si="23"/>
        <v>9.846219688243435E-2</v>
      </c>
      <c r="DD9" s="3">
        <f t="shared" ca="1" si="23"/>
        <v>-0.14447196833354992</v>
      </c>
      <c r="DE9" s="3">
        <f t="shared" ca="1" si="23"/>
        <v>-1.4777061511698497E-3</v>
      </c>
      <c r="DF9" s="3">
        <f t="shared" ca="1" si="23"/>
        <v>0.14113067325287842</v>
      </c>
      <c r="DG9" s="3">
        <f t="shared" ca="1" si="23"/>
        <v>0.26396147577261952</v>
      </c>
      <c r="DH9" s="3">
        <f t="shared" ca="1" si="23"/>
        <v>0.19187550071609383</v>
      </c>
      <c r="DI9" s="3">
        <f t="shared" ca="1" si="23"/>
        <v>5.7337509196835612E-2</v>
      </c>
      <c r="DJ9" s="3">
        <f t="shared" ca="1" si="23"/>
        <v>0.14513014604365271</v>
      </c>
      <c r="DK9" s="3">
        <f t="shared" ca="1" si="23"/>
        <v>-3.3480470991477856E-2</v>
      </c>
      <c r="DL9" s="3">
        <f t="shared" ca="1" si="23"/>
        <v>5.1809742003325762E-2</v>
      </c>
      <c r="DM9" s="3">
        <f t="shared" ca="1" si="23"/>
        <v>-0.12287856334176324</v>
      </c>
      <c r="DN9" s="3">
        <f t="shared" ca="1" si="23"/>
        <v>8.5784313599154977E-2</v>
      </c>
      <c r="DO9" s="3">
        <f t="shared" ca="1" si="23"/>
        <v>5.1039895229028173E-2</v>
      </c>
      <c r="DP9" s="3">
        <f t="shared" ca="1" si="23"/>
        <v>-2.9311219566675872E-4</v>
      </c>
      <c r="DQ9" s="3">
        <f t="shared" ca="1" si="23"/>
        <v>0.22725331077873523</v>
      </c>
      <c r="DR9" s="3">
        <f t="shared" ca="1" si="23"/>
        <v>5.1352400285401001E-4</v>
      </c>
      <c r="DS9" s="3">
        <f t="shared" ca="1" si="23"/>
        <v>-4.484513321312901E-2</v>
      </c>
      <c r="DT9" s="3">
        <f t="shared" ca="1" si="23"/>
        <v>5.0088868910364154E-2</v>
      </c>
      <c r="DU9" s="3">
        <f t="shared" ca="1" si="23"/>
        <v>4.511511729552873E-2</v>
      </c>
      <c r="DV9" s="3">
        <f t="shared" ca="1" si="23"/>
        <v>0.22410566709818391</v>
      </c>
      <c r="DW9" s="3">
        <f t="shared" ca="1" si="23"/>
        <v>2.1539211459920521E-2</v>
      </c>
      <c r="DX9" s="3">
        <f t="shared" ca="1" si="23"/>
        <v>0.17975453646429321</v>
      </c>
      <c r="DY9" s="3">
        <f t="shared" ca="1" si="18"/>
        <v>0.21207058025165942</v>
      </c>
      <c r="DZ9" s="3">
        <f t="shared" ref="DZ9:GK12" ca="1" si="30">(NORMINV(RAND(),0.0571,($E$38/100)))</f>
        <v>-8.4776833329404347E-2</v>
      </c>
      <c r="EA9" s="3">
        <f t="shared" ca="1" si="30"/>
        <v>6.6696151606795442E-2</v>
      </c>
      <c r="EB9" s="3">
        <f t="shared" ca="1" si="30"/>
        <v>-0.20485419808039579</v>
      </c>
      <c r="EC9" s="3">
        <f t="shared" ca="1" si="30"/>
        <v>-9.4449269945239958E-2</v>
      </c>
      <c r="ED9" s="3">
        <f t="shared" ca="1" si="30"/>
        <v>0.19656077889735846</v>
      </c>
      <c r="EE9" s="3">
        <f t="shared" ca="1" si="30"/>
        <v>0.13429660951774808</v>
      </c>
      <c r="EF9" s="3">
        <f t="shared" ca="1" si="30"/>
        <v>0.15415262804059393</v>
      </c>
      <c r="EG9" s="3">
        <f t="shared" ca="1" si="30"/>
        <v>0.21550989884814736</v>
      </c>
      <c r="EH9" s="3">
        <f t="shared" ca="1" si="30"/>
        <v>-3.4351568201237068E-3</v>
      </c>
      <c r="EI9" s="3">
        <f t="shared" ca="1" si="30"/>
        <v>5.7009665238672014E-2</v>
      </c>
      <c r="EJ9" s="3">
        <f t="shared" ca="1" si="30"/>
        <v>0.15392636354922568</v>
      </c>
      <c r="EK9" s="3">
        <f t="shared" ca="1" si="30"/>
        <v>6.923652104727937E-2</v>
      </c>
      <c r="EL9" s="3">
        <f t="shared" ca="1" si="30"/>
        <v>0.23495772241783136</v>
      </c>
      <c r="EM9" s="3">
        <f t="shared" ca="1" si="30"/>
        <v>0.2392565101816902</v>
      </c>
      <c r="EN9" s="3">
        <f t="shared" ca="1" si="30"/>
        <v>0.16990849419516979</v>
      </c>
      <c r="EO9" s="3">
        <f t="shared" ca="1" si="30"/>
        <v>9.1304911613153239E-2</v>
      </c>
      <c r="EP9" s="3">
        <f t="shared" ca="1" si="30"/>
        <v>-0.11061008723988115</v>
      </c>
      <c r="EQ9" s="3">
        <f t="shared" ca="1" si="30"/>
        <v>-3.9146834844646469E-2</v>
      </c>
      <c r="ER9" s="3">
        <f t="shared" ca="1" si="30"/>
        <v>0.17228551721410168</v>
      </c>
      <c r="ES9" s="3">
        <f t="shared" ca="1" si="30"/>
        <v>-2.1986779188532091E-2</v>
      </c>
      <c r="ET9" s="3">
        <f t="shared" ca="1" si="30"/>
        <v>-7.2533203650474401E-2</v>
      </c>
      <c r="EU9" s="3">
        <f t="shared" ca="1" si="30"/>
        <v>0.19137779017882289</v>
      </c>
      <c r="EV9" s="3">
        <f t="shared" ca="1" si="30"/>
        <v>0.26062021811166464</v>
      </c>
      <c r="EW9" s="3">
        <f t="shared" ca="1" si="30"/>
        <v>0.13989943553842962</v>
      </c>
      <c r="EX9" s="3">
        <f t="shared" ca="1" si="30"/>
        <v>0.13543624289739029</v>
      </c>
      <c r="EY9" s="3">
        <f t="shared" ca="1" si="30"/>
        <v>-6.3499997105954331E-2</v>
      </c>
      <c r="EZ9" s="3">
        <f t="shared" ca="1" si="30"/>
        <v>1.1557074649187572E-2</v>
      </c>
      <c r="FA9" s="3">
        <f t="shared" ca="1" si="30"/>
        <v>0.16415196996344145</v>
      </c>
      <c r="FB9" s="3">
        <f t="shared" ca="1" si="30"/>
        <v>-1.5356664566426245E-2</v>
      </c>
      <c r="FC9" s="3">
        <f t="shared" ca="1" si="30"/>
        <v>-0.21363274389181675</v>
      </c>
      <c r="FD9" s="3">
        <f t="shared" ca="1" si="30"/>
        <v>1.7584019849679049E-2</v>
      </c>
      <c r="FE9" s="3">
        <f t="shared" ca="1" si="30"/>
        <v>8.3046877796537577E-2</v>
      </c>
      <c r="FF9" s="3">
        <f t="shared" ca="1" si="30"/>
        <v>-1.5114248546210587E-2</v>
      </c>
      <c r="FG9" s="3">
        <f t="shared" ca="1" si="30"/>
        <v>-0.14112500426108632</v>
      </c>
      <c r="FH9" s="3">
        <f t="shared" ca="1" si="30"/>
        <v>0.16568134594655007</v>
      </c>
      <c r="FI9" s="3">
        <f t="shared" ca="1" si="30"/>
        <v>0.27945839385112914</v>
      </c>
      <c r="FJ9" s="3">
        <f t="shared" ca="1" si="30"/>
        <v>0.15255996175366343</v>
      </c>
      <c r="FK9" s="3">
        <f t="shared" ca="1" si="30"/>
        <v>-4.5130390180807556E-2</v>
      </c>
      <c r="FL9" s="3">
        <f t="shared" ca="1" si="30"/>
        <v>6.5986287724216441E-2</v>
      </c>
      <c r="FM9" s="3">
        <f t="shared" ca="1" si="30"/>
        <v>0.16086251314132341</v>
      </c>
      <c r="FN9" s="3">
        <f t="shared" ca="1" si="30"/>
        <v>2.329853366645103E-3</v>
      </c>
      <c r="FO9" s="3">
        <f t="shared" ca="1" si="30"/>
        <v>8.7261696300650601E-2</v>
      </c>
      <c r="FP9" s="3">
        <f t="shared" ca="1" si="30"/>
        <v>8.9246070627755969E-2</v>
      </c>
      <c r="FQ9" s="3">
        <f t="shared" ca="1" si="30"/>
        <v>-4.347332807820467E-2</v>
      </c>
      <c r="FR9" s="3">
        <f t="shared" ca="1" si="30"/>
        <v>0.17678911669451608</v>
      </c>
      <c r="FS9" s="3">
        <f t="shared" ca="1" si="30"/>
        <v>5.6526526747575814E-2</v>
      </c>
      <c r="FT9" s="3">
        <f t="shared" ca="1" si="30"/>
        <v>0.27233183913635073</v>
      </c>
      <c r="FU9" s="3">
        <f t="shared" ca="1" si="30"/>
        <v>0.21925580565335057</v>
      </c>
      <c r="FV9" s="3">
        <f t="shared" ca="1" si="30"/>
        <v>0.25834964544584038</v>
      </c>
      <c r="FW9" s="3">
        <f t="shared" ca="1" si="30"/>
        <v>0.18871556348838359</v>
      </c>
      <c r="FX9" s="3">
        <f t="shared" ca="1" si="30"/>
        <v>8.8292831522174139E-2</v>
      </c>
      <c r="FY9" s="3">
        <f t="shared" ca="1" si="30"/>
        <v>-4.5988764732077192E-2</v>
      </c>
      <c r="FZ9" s="3">
        <f t="shared" ca="1" si="30"/>
        <v>1.7808973671287476E-2</v>
      </c>
      <c r="GA9" s="3">
        <f t="shared" ca="1" si="30"/>
        <v>-0.25251085639519644</v>
      </c>
      <c r="GB9" s="3">
        <f t="shared" ca="1" si="30"/>
        <v>0.18597773274885449</v>
      </c>
      <c r="GC9" s="3">
        <f t="shared" ca="1" si="30"/>
        <v>5.3471809285998706E-2</v>
      </c>
      <c r="GD9" s="3">
        <f t="shared" ca="1" si="30"/>
        <v>1.0987918760188987E-2</v>
      </c>
      <c r="GE9" s="3">
        <f t="shared" ca="1" si="30"/>
        <v>-4.5476286917170983E-2</v>
      </c>
      <c r="GF9" s="3">
        <f t="shared" ca="1" si="30"/>
        <v>7.3931567978026469E-2</v>
      </c>
      <c r="GG9" s="3">
        <f t="shared" ca="1" si="30"/>
        <v>-8.7209900326603446E-4</v>
      </c>
      <c r="GH9" s="3">
        <f t="shared" ca="1" si="30"/>
        <v>8.7215423971953518E-2</v>
      </c>
      <c r="GI9" s="3">
        <f t="shared" ca="1" si="30"/>
        <v>6.1393295811019134E-2</v>
      </c>
      <c r="GJ9" s="3">
        <f t="shared" ca="1" si="30"/>
        <v>0.1113193995103309</v>
      </c>
      <c r="GK9" s="3">
        <f t="shared" ca="1" si="30"/>
        <v>-0.1404020585014783</v>
      </c>
      <c r="GL9" s="3">
        <f t="shared" ca="1" si="25"/>
        <v>-9.0138228429904696E-2</v>
      </c>
      <c r="GM9" s="3">
        <f t="shared" ca="1" si="25"/>
        <v>8.6737451326467277E-2</v>
      </c>
      <c r="GN9" s="3">
        <f t="shared" ca="1" si="19"/>
        <v>-2.9084734978241877E-2</v>
      </c>
      <c r="GO9" s="3">
        <f t="shared" ref="GO9:IZ15" ca="1" si="31">(NORMINV(RAND(),0.0571,($E$38/100)))</f>
        <v>-0.10148834908704081</v>
      </c>
      <c r="GP9" s="3">
        <f t="shared" ca="1" si="31"/>
        <v>0.14839429363828963</v>
      </c>
      <c r="GQ9" s="3">
        <f t="shared" ca="1" si="31"/>
        <v>4.8086515468861564E-2</v>
      </c>
      <c r="GR9" s="3">
        <f t="shared" ca="1" si="31"/>
        <v>7.9941133257997371E-2</v>
      </c>
      <c r="GS9" s="3">
        <f t="shared" ca="1" si="31"/>
        <v>4.9696277050869979E-2</v>
      </c>
      <c r="GT9" s="3">
        <f t="shared" ca="1" si="31"/>
        <v>0.15796317828162454</v>
      </c>
      <c r="GU9" s="3">
        <f t="shared" ca="1" si="31"/>
        <v>3.8205519382816633E-2</v>
      </c>
      <c r="GV9" s="3">
        <f t="shared" ca="1" si="31"/>
        <v>0.19386113554577711</v>
      </c>
      <c r="GW9" s="3">
        <f t="shared" ca="1" si="31"/>
        <v>-5.6531407668698019E-2</v>
      </c>
      <c r="GX9" s="3">
        <f t="shared" ca="1" si="31"/>
        <v>9.951306663085499E-2</v>
      </c>
      <c r="GY9" s="3">
        <f t="shared" ca="1" si="31"/>
        <v>-0.16815496226184939</v>
      </c>
      <c r="GZ9" s="3">
        <f t="shared" ca="1" si="31"/>
        <v>4.0739251844257467E-2</v>
      </c>
      <c r="HA9" s="3">
        <f t="shared" ca="1" si="31"/>
        <v>-9.0887520419618714E-2</v>
      </c>
      <c r="HB9" s="3">
        <f t="shared" ca="1" si="31"/>
        <v>0.11262780108383542</v>
      </c>
      <c r="HC9" s="3">
        <f t="shared" ca="1" si="31"/>
        <v>-5.9901095179226496E-2</v>
      </c>
      <c r="HD9" s="3">
        <f t="shared" ca="1" si="31"/>
        <v>-5.4281678137630268E-3</v>
      </c>
      <c r="HE9" s="3">
        <f t="shared" ca="1" si="31"/>
        <v>-5.3792620518847797E-2</v>
      </c>
      <c r="HF9" s="3">
        <f t="shared" ca="1" si="31"/>
        <v>-6.6108479920334071E-2</v>
      </c>
      <c r="HG9" s="3">
        <f t="shared" ca="1" si="31"/>
        <v>0.1354464338748691</v>
      </c>
      <c r="HH9" s="3">
        <f t="shared" ca="1" si="31"/>
        <v>0.20378131757470569</v>
      </c>
      <c r="HI9" s="3">
        <f t="shared" ca="1" si="31"/>
        <v>0.18793960707186091</v>
      </c>
      <c r="HJ9" s="3">
        <f t="shared" ca="1" si="31"/>
        <v>-2.4407809199311889E-2</v>
      </c>
      <c r="HK9" s="3">
        <f t="shared" ca="1" si="31"/>
        <v>0.13092354250264537</v>
      </c>
      <c r="HL9" s="3">
        <f t="shared" ca="1" si="31"/>
        <v>-2.7734029055696635E-2</v>
      </c>
      <c r="HM9" s="3">
        <f t="shared" ca="1" si="31"/>
        <v>3.5947141846554453E-2</v>
      </c>
      <c r="HN9" s="3">
        <f t="shared" ca="1" si="31"/>
        <v>0.10459732717731593</v>
      </c>
      <c r="HO9" s="3">
        <f t="shared" ca="1" si="31"/>
        <v>7.8248303401220395E-3</v>
      </c>
      <c r="HP9" s="3">
        <f t="shared" ca="1" si="31"/>
        <v>0.24128237829831634</v>
      </c>
      <c r="HQ9" s="3">
        <f t="shared" ca="1" si="31"/>
        <v>0.21585536551111595</v>
      </c>
      <c r="HR9" s="3">
        <f t="shared" ca="1" si="31"/>
        <v>-7.0715823141464393E-2</v>
      </c>
      <c r="HS9" s="3">
        <f t="shared" ca="1" si="31"/>
        <v>-9.0682046818229653E-2</v>
      </c>
      <c r="HT9" s="3">
        <f t="shared" ca="1" si="31"/>
        <v>6.3310162158677269E-2</v>
      </c>
      <c r="HU9" s="3">
        <f t="shared" ca="1" si="31"/>
        <v>-0.10977317397288937</v>
      </c>
      <c r="HV9" s="3">
        <f t="shared" ca="1" si="31"/>
        <v>-5.748360786110028E-2</v>
      </c>
      <c r="HW9" s="3">
        <f t="shared" ca="1" si="31"/>
        <v>8.1706696290204439E-2</v>
      </c>
      <c r="HX9" s="3">
        <f t="shared" ca="1" si="31"/>
        <v>6.0627297088019394E-2</v>
      </c>
      <c r="HY9" s="3">
        <f t="shared" ca="1" si="31"/>
        <v>3.4338267433791259E-2</v>
      </c>
      <c r="HZ9" s="3">
        <f t="shared" ca="1" si="31"/>
        <v>0.10817038926896368</v>
      </c>
      <c r="IA9" s="3">
        <f t="shared" ca="1" si="31"/>
        <v>-0.19743014541075987</v>
      </c>
      <c r="IB9" s="3">
        <f t="shared" ca="1" si="31"/>
        <v>-3.190674198532556E-5</v>
      </c>
      <c r="IC9" s="3">
        <f t="shared" ca="1" si="31"/>
        <v>-6.7484840731946855E-3</v>
      </c>
      <c r="ID9" s="3">
        <f t="shared" ca="1" si="31"/>
        <v>4.2897963991640538E-2</v>
      </c>
      <c r="IE9" s="3">
        <f t="shared" ca="1" si="31"/>
        <v>0.16087970672441962</v>
      </c>
      <c r="IF9" s="3">
        <f t="shared" ca="1" si="31"/>
        <v>0.10809795229716096</v>
      </c>
      <c r="IG9" s="3">
        <f t="shared" ca="1" si="31"/>
        <v>5.881771913700138E-2</v>
      </c>
      <c r="IH9" s="3">
        <f t="shared" ca="1" si="31"/>
        <v>-4.5571343193620259E-2</v>
      </c>
      <c r="II9" s="3">
        <f t="shared" ca="1" si="31"/>
        <v>-8.6454092305111072E-2</v>
      </c>
      <c r="IJ9" s="3">
        <f t="shared" ca="1" si="31"/>
        <v>3.0807797360024852E-2</v>
      </c>
      <c r="IK9" s="3">
        <f t="shared" ca="1" si="31"/>
        <v>0.15530058825895093</v>
      </c>
      <c r="IL9" s="3">
        <f t="shared" ca="1" si="31"/>
        <v>-3.4424386111631233E-2</v>
      </c>
      <c r="IM9" s="3">
        <f t="shared" ca="1" si="31"/>
        <v>0.13367324851484014</v>
      </c>
      <c r="IN9" s="3">
        <f t="shared" ca="1" si="31"/>
        <v>8.1710951089895498E-2</v>
      </c>
      <c r="IO9" s="3">
        <f t="shared" ca="1" si="31"/>
        <v>3.9659438989827975E-3</v>
      </c>
      <c r="IP9" s="3">
        <f t="shared" ca="1" si="31"/>
        <v>8.031794426342645E-2</v>
      </c>
      <c r="IQ9" s="3">
        <f t="shared" ca="1" si="31"/>
        <v>-2.8542281164621153E-2</v>
      </c>
      <c r="IR9" s="3">
        <f t="shared" ca="1" si="31"/>
        <v>0.1203851867196212</v>
      </c>
      <c r="IS9" s="3">
        <f t="shared" ca="1" si="31"/>
        <v>-4.7172180674455444E-3</v>
      </c>
      <c r="IT9" s="3">
        <f t="shared" ca="1" si="31"/>
        <v>0.10686551726240852</v>
      </c>
      <c r="IU9" s="3">
        <f t="shared" ca="1" si="31"/>
        <v>-1.8081385842076483E-3</v>
      </c>
      <c r="IV9" s="3">
        <f t="shared" ca="1" si="31"/>
        <v>0.13503660201037188</v>
      </c>
      <c r="IW9" s="3">
        <f t="shared" ca="1" si="31"/>
        <v>-0.20467897735996599</v>
      </c>
      <c r="IX9" s="3">
        <f t="shared" ca="1" si="31"/>
        <v>-0.20227078529865344</v>
      </c>
      <c r="IY9" s="3">
        <f t="shared" ca="1" si="31"/>
        <v>-9.8554155506481306E-4</v>
      </c>
      <c r="IZ9" s="3">
        <f t="shared" ca="1" si="31"/>
        <v>0.18698655454177432</v>
      </c>
      <c r="JA9" s="3">
        <f t="shared" ca="1" si="26"/>
        <v>6.2298277181145938E-2</v>
      </c>
      <c r="JB9" s="3">
        <f t="shared" ca="1" si="26"/>
        <v>0.22592812300403226</v>
      </c>
      <c r="JC9" s="3">
        <f t="shared" ca="1" si="26"/>
        <v>2.2501400009031225E-2</v>
      </c>
      <c r="JD9" s="3">
        <f t="shared" ca="1" si="26"/>
        <v>-0.10141338839172097</v>
      </c>
      <c r="JE9" s="3">
        <f t="shared" ca="1" si="26"/>
        <v>4.9960151772695784E-2</v>
      </c>
      <c r="JF9" s="3">
        <f t="shared" ca="1" si="26"/>
        <v>9.6328181435490531E-2</v>
      </c>
      <c r="JG9" s="3">
        <f t="shared" ca="1" si="26"/>
        <v>4.6814020705264602E-2</v>
      </c>
      <c r="JH9" s="3">
        <f t="shared" ca="1" si="26"/>
        <v>0.27841572187892555</v>
      </c>
      <c r="JI9" s="3">
        <f t="shared" ca="1" si="26"/>
        <v>-8.1862938564939827E-2</v>
      </c>
      <c r="JJ9" s="3">
        <f t="shared" ca="1" si="26"/>
        <v>0.13416752680467248</v>
      </c>
      <c r="JK9" s="3">
        <f t="shared" ca="1" si="26"/>
        <v>5.5455438240816661E-2</v>
      </c>
      <c r="JL9" s="3">
        <f t="shared" ca="1" si="26"/>
        <v>7.1136051343484177E-2</v>
      </c>
      <c r="JM9" s="3">
        <f t="shared" ca="1" si="26"/>
        <v>0.16367108751165982</v>
      </c>
      <c r="JN9" s="3">
        <f t="shared" ca="1" si="26"/>
        <v>-6.9883904903989644E-2</v>
      </c>
      <c r="JO9" s="3">
        <f t="shared" ca="1" si="26"/>
        <v>-3.7209106731069946E-3</v>
      </c>
      <c r="JP9" s="3">
        <f t="shared" ca="1" si="26"/>
        <v>0.13980780634508022</v>
      </c>
      <c r="JQ9" s="3">
        <f t="shared" ca="1" si="26"/>
        <v>0.14366218829022548</v>
      </c>
      <c r="JR9" s="3">
        <f t="shared" ca="1" si="26"/>
        <v>2.6199237156555949E-2</v>
      </c>
      <c r="JS9" s="3">
        <f t="shared" ca="1" si="26"/>
        <v>8.5562924438693885E-2</v>
      </c>
      <c r="JT9" s="3">
        <f t="shared" ca="1" si="26"/>
        <v>0.21140230688828809</v>
      </c>
      <c r="JU9" s="3">
        <f t="shared" ca="1" si="26"/>
        <v>-3.3905858462010746E-2</v>
      </c>
      <c r="JV9" s="3">
        <f t="shared" ca="1" si="26"/>
        <v>-0.22644442108274526</v>
      </c>
      <c r="JW9" s="3">
        <f t="shared" ca="1" si="26"/>
        <v>0.10182189924532986</v>
      </c>
      <c r="JX9" s="3">
        <f t="shared" ca="1" si="26"/>
        <v>1.7147334255587517E-2</v>
      </c>
      <c r="JY9" s="3">
        <f t="shared" ca="1" si="26"/>
        <v>4.3696298196007941E-2</v>
      </c>
      <c r="JZ9" s="3">
        <f t="shared" ca="1" si="26"/>
        <v>0.11146844354505445</v>
      </c>
      <c r="KA9" s="3">
        <f t="shared" ca="1" si="26"/>
        <v>5.9761885504184299E-2</v>
      </c>
      <c r="KB9" s="3">
        <f t="shared" ca="1" si="26"/>
        <v>-6.5904198366802391E-3</v>
      </c>
      <c r="KC9" s="3">
        <f t="shared" ca="1" si="26"/>
        <v>7.1427841248243973E-2</v>
      </c>
      <c r="KD9" s="3">
        <f t="shared" ca="1" si="26"/>
        <v>6.8503415627110334E-2</v>
      </c>
      <c r="KE9" s="3">
        <f t="shared" ca="1" si="26"/>
        <v>-8.2711654092839093E-3</v>
      </c>
      <c r="KF9" s="3">
        <f t="shared" ca="1" si="26"/>
        <v>0.17038572704724209</v>
      </c>
      <c r="KG9" s="3">
        <f t="shared" ca="1" si="26"/>
        <v>5.3371507021942412E-2</v>
      </c>
      <c r="KH9" s="3">
        <f t="shared" ca="1" si="26"/>
        <v>0.19146737887535875</v>
      </c>
      <c r="KI9" s="3">
        <f t="shared" ca="1" si="26"/>
        <v>2.503474518645412E-2</v>
      </c>
      <c r="KJ9" s="3">
        <f t="shared" ca="1" si="26"/>
        <v>0.25900563470724303</v>
      </c>
      <c r="KK9" s="3">
        <f t="shared" ca="1" si="26"/>
        <v>0.32637365334195917</v>
      </c>
      <c r="KL9" s="3">
        <f t="shared" ca="1" si="26"/>
        <v>0.18682968580021292</v>
      </c>
      <c r="KM9" s="3">
        <f t="shared" ca="1" si="26"/>
        <v>6.473024919216086E-2</v>
      </c>
      <c r="KN9" s="3">
        <f t="shared" ca="1" si="26"/>
        <v>-9.5697335091336086E-2</v>
      </c>
      <c r="KO9" s="3">
        <f t="shared" ca="1" si="26"/>
        <v>-2.9514547696167445E-3</v>
      </c>
      <c r="KP9" s="3">
        <f t="shared" ca="1" si="26"/>
        <v>5.3393080651181715E-2</v>
      </c>
      <c r="KQ9" s="3">
        <f t="shared" ca="1" si="26"/>
        <v>0.13507525490161898</v>
      </c>
      <c r="KR9" s="3">
        <f t="shared" ca="1" si="26"/>
        <v>-7.7110894274487043E-2</v>
      </c>
      <c r="KS9" s="3">
        <f t="shared" ca="1" si="26"/>
        <v>1.7743353870426241E-2</v>
      </c>
      <c r="KT9" s="3">
        <f t="shared" ca="1" si="26"/>
        <v>-0.14989786674920641</v>
      </c>
      <c r="KU9" s="3">
        <f t="shared" ca="1" si="26"/>
        <v>6.6509622845136313E-2</v>
      </c>
      <c r="KV9" s="3">
        <f t="shared" ca="1" si="26"/>
        <v>-7.2647832490422878E-2</v>
      </c>
      <c r="KW9" s="3">
        <f t="shared" ca="1" si="26"/>
        <v>-2.1128579208348167E-2</v>
      </c>
      <c r="KX9" s="3">
        <f t="shared" ca="1" si="26"/>
        <v>0.20032409081766916</v>
      </c>
      <c r="KY9" s="3">
        <f t="shared" ca="1" si="26"/>
        <v>0.31620358752484584</v>
      </c>
      <c r="KZ9" s="3">
        <f t="shared" ca="1" si="26"/>
        <v>-4.8588299528802309E-2</v>
      </c>
      <c r="LA9" s="3">
        <f t="shared" ca="1" si="26"/>
        <v>0.14609009594497585</v>
      </c>
      <c r="LB9" s="3">
        <f t="shared" ca="1" si="26"/>
        <v>-7.8931341324105023E-2</v>
      </c>
      <c r="LC9" s="3">
        <f t="shared" ca="1" si="26"/>
        <v>0.10635657502971638</v>
      </c>
      <c r="LD9" s="3">
        <f t="shared" ca="1" si="26"/>
        <v>-6.9995479889816845E-2</v>
      </c>
      <c r="LE9" s="3">
        <f t="shared" ca="1" si="26"/>
        <v>-3.0126753904151982E-2</v>
      </c>
      <c r="LF9" s="3">
        <f t="shared" ca="1" si="26"/>
        <v>0.16329880814351327</v>
      </c>
      <c r="LG9" s="3">
        <f t="shared" ca="1" si="26"/>
        <v>0.20903760738240773</v>
      </c>
      <c r="LH9" s="3">
        <f t="shared" ca="1" si="26"/>
        <v>8.2764247960292497E-2</v>
      </c>
      <c r="LI9" s="3">
        <f t="shared" ca="1" si="26"/>
        <v>-4.3498724862037791E-2</v>
      </c>
      <c r="LJ9" s="3">
        <f t="shared" ca="1" si="26"/>
        <v>6.2857578310611312E-2</v>
      </c>
      <c r="LK9" s="3">
        <f t="shared" ca="1" si="26"/>
        <v>8.4586913535251426E-2</v>
      </c>
      <c r="LL9" s="3">
        <f t="shared" ca="1" si="20"/>
        <v>0.22700203256207557</v>
      </c>
      <c r="LM9" s="3">
        <f t="shared" ref="LM9:NX13" ca="1" si="32">(NORMINV(RAND(),0.0571,($E$38/100)))</f>
        <v>-9.6675897743314573E-2</v>
      </c>
      <c r="LN9" s="3">
        <f t="shared" ca="1" si="32"/>
        <v>0.14970560147439629</v>
      </c>
      <c r="LO9" s="3">
        <f t="shared" ca="1" si="32"/>
        <v>-0.13058499659186362</v>
      </c>
      <c r="LP9" s="3">
        <f t="shared" ca="1" si="32"/>
        <v>-4.0197784798199299E-2</v>
      </c>
      <c r="LQ9" s="3">
        <f t="shared" ca="1" si="32"/>
        <v>5.2029875715413842E-2</v>
      </c>
      <c r="LR9" s="3">
        <f t="shared" ca="1" si="32"/>
        <v>9.5207154050273884E-2</v>
      </c>
      <c r="LS9" s="3">
        <f t="shared" ca="1" si="32"/>
        <v>3.2214493464336955E-2</v>
      </c>
      <c r="LT9" s="3">
        <f t="shared" ca="1" si="32"/>
        <v>-0.13690982689258407</v>
      </c>
      <c r="LU9" s="3">
        <f t="shared" ca="1" si="32"/>
        <v>-9.006596222089229E-2</v>
      </c>
      <c r="LV9" s="3">
        <f t="shared" ca="1" si="32"/>
        <v>0.13790380129254942</v>
      </c>
      <c r="LW9" s="3">
        <f t="shared" ca="1" si="32"/>
        <v>6.7424762724186932E-2</v>
      </c>
      <c r="LX9" s="3">
        <f t="shared" ca="1" si="32"/>
        <v>0.1746740666658774</v>
      </c>
      <c r="LY9" s="3">
        <f t="shared" ca="1" si="32"/>
        <v>-7.5960332549288148E-2</v>
      </c>
      <c r="LZ9" s="3">
        <f t="shared" ca="1" si="32"/>
        <v>0.14911523061426885</v>
      </c>
      <c r="MA9" s="3">
        <f t="shared" ca="1" si="32"/>
        <v>-1.0159311861944367E-2</v>
      </c>
      <c r="MB9" s="3">
        <f t="shared" ca="1" si="32"/>
        <v>0.15798549166338594</v>
      </c>
      <c r="MC9" s="3">
        <f t="shared" ca="1" si="32"/>
        <v>3.4443027068073569E-2</v>
      </c>
      <c r="MD9" s="3">
        <f t="shared" ca="1" si="32"/>
        <v>0.11644603059425365</v>
      </c>
      <c r="ME9" s="3">
        <f t="shared" ca="1" si="32"/>
        <v>0.3155776238695282</v>
      </c>
      <c r="MF9" s="3">
        <f t="shared" ca="1" si="32"/>
        <v>-0.10813759942241362</v>
      </c>
      <c r="MG9" s="3">
        <f t="shared" ca="1" si="32"/>
        <v>7.1769028854818673E-2</v>
      </c>
      <c r="MH9" s="3">
        <f t="shared" ca="1" si="32"/>
        <v>0.2006809315168106</v>
      </c>
      <c r="MI9" s="3">
        <f t="shared" ca="1" si="32"/>
        <v>0.12285841071772434</v>
      </c>
      <c r="MJ9" s="3">
        <f t="shared" ca="1" si="32"/>
        <v>0.228769624034521</v>
      </c>
      <c r="MK9" s="3">
        <f t="shared" ca="1" si="32"/>
        <v>5.2675222882756105E-2</v>
      </c>
      <c r="ML9" s="3">
        <f t="shared" ca="1" si="32"/>
        <v>0.11913105473320912</v>
      </c>
      <c r="MM9" s="3">
        <f t="shared" ca="1" si="32"/>
        <v>0.2090329571030532</v>
      </c>
      <c r="MN9" s="3">
        <f t="shared" ca="1" si="32"/>
        <v>-7.9561638110093411E-2</v>
      </c>
      <c r="MO9" s="3">
        <f t="shared" ca="1" si="32"/>
        <v>0.10436402136629608</v>
      </c>
      <c r="MP9" s="3">
        <f t="shared" ca="1" si="32"/>
        <v>-5.6196301745239402E-2</v>
      </c>
      <c r="MQ9" s="3">
        <f t="shared" ca="1" si="32"/>
        <v>6.6365897283202219E-2</v>
      </c>
      <c r="MR9" s="3">
        <f t="shared" ca="1" si="32"/>
        <v>3.437611798133644E-2</v>
      </c>
      <c r="MS9" s="3">
        <f t="shared" ca="1" si="32"/>
        <v>3.6185670357369665E-2</v>
      </c>
      <c r="MT9" s="3">
        <f t="shared" ca="1" si="32"/>
        <v>6.0083953637728733E-2</v>
      </c>
      <c r="MU9" s="3">
        <f t="shared" ca="1" si="32"/>
        <v>0.29268240581637067</v>
      </c>
      <c r="MV9" s="3">
        <f t="shared" ca="1" si="32"/>
        <v>7.0603819864331799E-2</v>
      </c>
      <c r="MW9" s="3">
        <f t="shared" ca="1" si="32"/>
        <v>-7.35572193370604E-2</v>
      </c>
      <c r="MX9" s="3">
        <f t="shared" ca="1" si="32"/>
        <v>0.24910630529642996</v>
      </c>
      <c r="MY9" s="3">
        <f t="shared" ca="1" si="32"/>
        <v>5.4228506296340316E-2</v>
      </c>
      <c r="MZ9" s="3">
        <f t="shared" ca="1" si="32"/>
        <v>9.9196843847916272E-2</v>
      </c>
      <c r="NA9" s="3">
        <f t="shared" ca="1" si="32"/>
        <v>0.13779271956373998</v>
      </c>
      <c r="NB9" s="3">
        <f t="shared" ca="1" si="32"/>
        <v>0.16790265990334263</v>
      </c>
      <c r="NC9" s="3">
        <f t="shared" ca="1" si="32"/>
        <v>-6.8523845001965053E-2</v>
      </c>
      <c r="ND9" s="3">
        <f t="shared" ca="1" si="32"/>
        <v>8.2553636417228293E-2</v>
      </c>
      <c r="NE9" s="3">
        <f t="shared" ca="1" si="32"/>
        <v>1.6012790275273275E-2</v>
      </c>
      <c r="NF9" s="3">
        <f t="shared" ca="1" si="32"/>
        <v>0.13525298023154481</v>
      </c>
      <c r="NG9" s="3">
        <f t="shared" ca="1" si="32"/>
        <v>0.13908322286668945</v>
      </c>
      <c r="NH9" s="3">
        <f t="shared" ca="1" si="32"/>
        <v>1.5890429214027418E-2</v>
      </c>
      <c r="NI9" s="3">
        <f t="shared" ca="1" si="32"/>
        <v>0.1034929295193884</v>
      </c>
      <c r="NJ9" s="3">
        <f t="shared" ca="1" si="32"/>
        <v>0.20418748995476044</v>
      </c>
      <c r="NK9" s="3">
        <f t="shared" ca="1" si="32"/>
        <v>0.12964125376102609</v>
      </c>
      <c r="NL9" s="3">
        <f t="shared" ca="1" si="32"/>
        <v>0.10478238052447589</v>
      </c>
      <c r="NM9" s="3">
        <f t="shared" ca="1" si="32"/>
        <v>-3.898639261578303E-3</v>
      </c>
      <c r="NN9" s="3">
        <f t="shared" ca="1" si="32"/>
        <v>9.2796621014759939E-2</v>
      </c>
      <c r="NO9" s="3">
        <f t="shared" ca="1" si="32"/>
        <v>2.8489865968170325E-2</v>
      </c>
      <c r="NP9" s="3">
        <f t="shared" ca="1" si="32"/>
        <v>-6.0716385889189872E-3</v>
      </c>
      <c r="NQ9" s="3">
        <f t="shared" ca="1" si="32"/>
        <v>-5.1854712340534709E-2</v>
      </c>
      <c r="NR9" s="3">
        <f t="shared" ca="1" si="32"/>
        <v>-6.7799373279774686E-2</v>
      </c>
      <c r="NS9" s="3">
        <f t="shared" ca="1" si="32"/>
        <v>-1.1800847525739122E-2</v>
      </c>
      <c r="NT9" s="3">
        <f t="shared" ca="1" si="32"/>
        <v>0.13710367651387162</v>
      </c>
      <c r="NU9" s="3">
        <f t="shared" ca="1" si="32"/>
        <v>0.20122935483880644</v>
      </c>
      <c r="NV9" s="3">
        <f t="shared" ca="1" si="32"/>
        <v>4.3051208013401843E-2</v>
      </c>
      <c r="NW9" s="3">
        <f t="shared" ca="1" si="32"/>
        <v>-0.11912106425024528</v>
      </c>
      <c r="NX9" s="3">
        <f t="shared" ca="1" si="32"/>
        <v>-1.8711595037690112E-2</v>
      </c>
      <c r="NY9" s="3">
        <f t="shared" ca="1" si="27"/>
        <v>0.20071706914922932</v>
      </c>
      <c r="NZ9" s="3">
        <f t="shared" ca="1" si="27"/>
        <v>4.019189712191007E-3</v>
      </c>
      <c r="OA9" s="3">
        <f t="shared" ca="1" si="27"/>
        <v>0.11328323983807252</v>
      </c>
      <c r="OB9" s="3">
        <f t="shared" ca="1" si="27"/>
        <v>1.603676261659593E-2</v>
      </c>
      <c r="OC9" s="3">
        <f t="shared" ca="1" si="27"/>
        <v>0.14609232692924776</v>
      </c>
      <c r="OD9" s="3">
        <f t="shared" ca="1" si="27"/>
        <v>-4.4257286315654898E-2</v>
      </c>
      <c r="OE9" s="3">
        <f t="shared" ca="1" si="27"/>
        <v>0.14652760970169387</v>
      </c>
      <c r="OF9" s="3">
        <f t="shared" ca="1" si="27"/>
        <v>-0.104656388670632</v>
      </c>
      <c r="OG9" s="3">
        <f t="shared" ca="1" si="27"/>
        <v>0.25168565172157192</v>
      </c>
      <c r="OH9" s="3">
        <f t="shared" ca="1" si="27"/>
        <v>0.16174586064193347</v>
      </c>
      <c r="OI9" s="3">
        <f t="shared" ca="1" si="27"/>
        <v>6.8057831056106688E-2</v>
      </c>
      <c r="OJ9" s="3">
        <f t="shared" ca="1" si="27"/>
        <v>-3.2187386117330616E-2</v>
      </c>
      <c r="OK9" s="3">
        <f t="shared" ca="1" si="27"/>
        <v>-0.122168283882386</v>
      </c>
      <c r="OL9" s="3">
        <f t="shared" ca="1" si="27"/>
        <v>0.12890468497291119</v>
      </c>
      <c r="OM9" s="3">
        <f t="shared" ca="1" si="27"/>
        <v>-9.1213157273839371E-2</v>
      </c>
      <c r="ON9" s="3">
        <f t="shared" ca="1" si="27"/>
        <v>-3.92319897074625E-5</v>
      </c>
      <c r="OO9" s="3">
        <f t="shared" ca="1" si="27"/>
        <v>8.6141450391437238E-2</v>
      </c>
      <c r="OP9" s="3">
        <f t="shared" ca="1" si="27"/>
        <v>-9.4925852076358438E-2</v>
      </c>
      <c r="OQ9" s="3">
        <f t="shared" ca="1" si="27"/>
        <v>3.8423745013297317E-2</v>
      </c>
      <c r="OR9" s="3">
        <f t="shared" ca="1" si="27"/>
        <v>-8.5366809365610558E-3</v>
      </c>
      <c r="OS9" s="3">
        <f t="shared" ca="1" si="27"/>
        <v>6.7308337593564721E-2</v>
      </c>
      <c r="OT9" s="3">
        <f t="shared" ca="1" si="27"/>
        <v>2.6709472282752323E-2</v>
      </c>
      <c r="OU9" s="3">
        <f t="shared" ca="1" si="27"/>
        <v>5.8238488768699755E-2</v>
      </c>
      <c r="OV9" s="3">
        <f t="shared" ca="1" si="27"/>
        <v>0.14180870648302518</v>
      </c>
      <c r="OW9" s="3">
        <f t="shared" ca="1" si="27"/>
        <v>-1.8651407939134584E-2</v>
      </c>
      <c r="OX9" s="3">
        <f t="shared" ca="1" si="27"/>
        <v>0.19680336038772595</v>
      </c>
      <c r="OY9" s="3">
        <f t="shared" ca="1" si="27"/>
        <v>0.32749274451521521</v>
      </c>
      <c r="OZ9" s="3">
        <f t="shared" ca="1" si="27"/>
        <v>-0.10125105992489274</v>
      </c>
      <c r="PA9" s="3">
        <f t="shared" ca="1" si="27"/>
        <v>0.16267777649614762</v>
      </c>
      <c r="PB9" s="3">
        <f t="shared" ca="1" si="27"/>
        <v>8.5160591042520745E-2</v>
      </c>
      <c r="PC9" s="3">
        <f t="shared" ca="1" si="27"/>
        <v>-0.25357355252617736</v>
      </c>
      <c r="PD9" s="3">
        <f t="shared" ca="1" si="27"/>
        <v>0.12059288188757514</v>
      </c>
      <c r="PE9" s="3">
        <f t="shared" ca="1" si="27"/>
        <v>0.12390660554619123</v>
      </c>
      <c r="PF9" s="3">
        <f t="shared" ca="1" si="27"/>
        <v>0.13746592375006997</v>
      </c>
      <c r="PG9" s="3">
        <f t="shared" ca="1" si="27"/>
        <v>0.18202232350397851</v>
      </c>
      <c r="PH9" s="3">
        <f t="shared" ca="1" si="27"/>
        <v>-2.3320210476290459E-2</v>
      </c>
      <c r="PI9" s="3">
        <f t="shared" ca="1" si="27"/>
        <v>0.20716718452038907</v>
      </c>
      <c r="PJ9" s="3">
        <f t="shared" ca="1" si="27"/>
        <v>-0.1312284565173123</v>
      </c>
      <c r="PK9" s="3">
        <f t="shared" ca="1" si="27"/>
        <v>-0.12522110592945812</v>
      </c>
      <c r="PL9" s="3">
        <f t="shared" ca="1" si="27"/>
        <v>0.11414403676226356</v>
      </c>
      <c r="PM9" s="3">
        <f t="shared" ca="1" si="27"/>
        <v>-6.6942964366850016E-2</v>
      </c>
      <c r="PN9" s="3">
        <f t="shared" ca="1" si="27"/>
        <v>-5.8369144306710349E-2</v>
      </c>
      <c r="PO9" s="3">
        <f t="shared" ca="1" si="27"/>
        <v>0.17634992260182936</v>
      </c>
      <c r="PP9" s="3">
        <f t="shared" ca="1" si="27"/>
        <v>0.1078726113067795</v>
      </c>
      <c r="PQ9" s="3">
        <f t="shared" ca="1" si="27"/>
        <v>0.11468468142269905</v>
      </c>
      <c r="PR9" s="3">
        <f t="shared" ca="1" si="27"/>
        <v>7.7495376258000376E-2</v>
      </c>
      <c r="PS9" s="3">
        <f t="shared" ca="1" si="27"/>
        <v>7.9710521785605754E-3</v>
      </c>
      <c r="PT9" s="3">
        <f t="shared" ca="1" si="27"/>
        <v>-0.13723575366615476</v>
      </c>
      <c r="PU9" s="3">
        <f t="shared" ca="1" si="27"/>
        <v>-2.8677140667879894E-2</v>
      </c>
      <c r="PV9" s="3">
        <f t="shared" ca="1" si="27"/>
        <v>0.21440697062782155</v>
      </c>
      <c r="PW9" s="3">
        <f t="shared" ca="1" si="27"/>
        <v>0.1353737190312205</v>
      </c>
      <c r="PX9" s="3">
        <f t="shared" ca="1" si="27"/>
        <v>0.18515871105860454</v>
      </c>
      <c r="PY9" s="3">
        <f t="shared" ca="1" si="27"/>
        <v>0.34460433450095507</v>
      </c>
      <c r="PZ9" s="3">
        <f t="shared" ca="1" si="27"/>
        <v>0.13569680082641827</v>
      </c>
      <c r="QA9" s="3">
        <f t="shared" ca="1" si="27"/>
        <v>0.12698544502448128</v>
      </c>
      <c r="QB9" s="3">
        <f t="shared" ca="1" si="27"/>
        <v>5.6170394438274943E-2</v>
      </c>
      <c r="QC9" s="3">
        <f t="shared" ca="1" si="27"/>
        <v>-5.4092289028475807E-2</v>
      </c>
      <c r="QD9" s="3">
        <f t="shared" ca="1" si="27"/>
        <v>0.11015242476941317</v>
      </c>
      <c r="QE9" s="3">
        <f t="shared" ca="1" si="27"/>
        <v>0.13613035058938647</v>
      </c>
      <c r="QF9" s="3">
        <f t="shared" ca="1" si="27"/>
        <v>0.2067398061329081</v>
      </c>
      <c r="QG9" s="3">
        <f t="shared" ca="1" si="27"/>
        <v>5.0183181402601348E-2</v>
      </c>
      <c r="QH9" s="3">
        <f t="shared" ca="1" si="27"/>
        <v>5.0060678523295606E-2</v>
      </c>
      <c r="QI9" s="3">
        <f t="shared" ca="1" si="27"/>
        <v>-4.9821886058604978E-2</v>
      </c>
      <c r="QJ9" s="3">
        <f t="shared" ca="1" si="21"/>
        <v>6.578341965734176E-2</v>
      </c>
      <c r="QK9" s="3">
        <f t="shared" ref="QK9:SV13" ca="1" si="33">(NORMINV(RAND(),0.0571,($E$38/100)))</f>
        <v>-2.2485665892494164E-2</v>
      </c>
      <c r="QL9" s="3">
        <f t="shared" ca="1" si="33"/>
        <v>3.1127379722796448E-2</v>
      </c>
      <c r="QM9" s="3">
        <f t="shared" ca="1" si="33"/>
        <v>8.4303019832172629E-2</v>
      </c>
      <c r="QN9" s="3">
        <f t="shared" ca="1" si="33"/>
        <v>0.19114247113503791</v>
      </c>
      <c r="QO9" s="3">
        <f t="shared" ca="1" si="33"/>
        <v>5.0189612465909722E-4</v>
      </c>
      <c r="QP9" s="3">
        <f t="shared" ca="1" si="33"/>
        <v>-0.15623466153742993</v>
      </c>
      <c r="QQ9" s="3">
        <f t="shared" ca="1" si="33"/>
        <v>1.2247274909590065E-2</v>
      </c>
      <c r="QR9" s="3">
        <f t="shared" ca="1" si="33"/>
        <v>-0.13696542417096236</v>
      </c>
      <c r="QS9" s="3">
        <f t="shared" ca="1" si="33"/>
        <v>6.4787731612149443E-2</v>
      </c>
      <c r="QT9" s="3">
        <f t="shared" ca="1" si="33"/>
        <v>-3.5006778595242607E-2</v>
      </c>
      <c r="QU9" s="3">
        <f t="shared" ca="1" si="33"/>
        <v>-6.5961008869077381E-2</v>
      </c>
      <c r="QV9" s="3">
        <f t="shared" ca="1" si="33"/>
        <v>-0.12293274636429684</v>
      </c>
      <c r="QW9" s="3">
        <f t="shared" ca="1" si="33"/>
        <v>7.4389833565791985E-2</v>
      </c>
      <c r="QX9" s="3">
        <f t="shared" ca="1" si="33"/>
        <v>0.17679198774382443</v>
      </c>
      <c r="QY9" s="3">
        <f t="shared" ca="1" si="33"/>
        <v>0.19180264547272902</v>
      </c>
      <c r="QZ9" s="3">
        <f t="shared" ca="1" si="33"/>
        <v>0.2091541837138971</v>
      </c>
      <c r="RA9" s="3">
        <f t="shared" ca="1" si="33"/>
        <v>4.8080642803787529E-2</v>
      </c>
      <c r="RB9" s="3">
        <f t="shared" ca="1" si="33"/>
        <v>-3.5431607579557961E-2</v>
      </c>
      <c r="RC9" s="3">
        <f t="shared" ca="1" si="33"/>
        <v>0.12241389186168181</v>
      </c>
      <c r="RD9" s="3">
        <f t="shared" ca="1" si="33"/>
        <v>6.2062902338389403E-2</v>
      </c>
      <c r="RE9" s="3">
        <f t="shared" ca="1" si="33"/>
        <v>-2.5554058817113687E-2</v>
      </c>
      <c r="RF9" s="3">
        <f t="shared" ca="1" si="33"/>
        <v>0.1841939275115862</v>
      </c>
      <c r="RG9" s="3">
        <f t="shared" ca="1" si="33"/>
        <v>-0.13701181587381506</v>
      </c>
      <c r="RH9" s="3">
        <f t="shared" ca="1" si="33"/>
        <v>0.17314053512956093</v>
      </c>
      <c r="RI9" s="3">
        <f t="shared" ca="1" si="33"/>
        <v>0.1439930138517912</v>
      </c>
      <c r="RJ9" s="3">
        <f t="shared" ca="1" si="33"/>
        <v>8.6337124215608227E-3</v>
      </c>
      <c r="RK9" s="3">
        <f t="shared" ca="1" si="33"/>
        <v>0.10660127545177434</v>
      </c>
      <c r="RL9" s="3">
        <f t="shared" ca="1" si="33"/>
        <v>0.10200232809178353</v>
      </c>
      <c r="RM9" s="3">
        <f t="shared" ca="1" si="33"/>
        <v>-2.9909823578486455E-2</v>
      </c>
      <c r="RN9" s="3">
        <f t="shared" ca="1" si="33"/>
        <v>2.0923347831752377E-2</v>
      </c>
      <c r="RO9" s="3">
        <f t="shared" ca="1" si="33"/>
        <v>-6.5646635893722299E-3</v>
      </c>
      <c r="RP9" s="3">
        <f t="shared" ca="1" si="33"/>
        <v>-6.7553615845212162E-2</v>
      </c>
      <c r="RQ9" s="3">
        <f t="shared" ca="1" si="33"/>
        <v>-4.9790980819132732E-2</v>
      </c>
      <c r="RR9" s="3">
        <f t="shared" ca="1" si="33"/>
        <v>8.7731662238600183E-2</v>
      </c>
      <c r="RS9" s="3">
        <f t="shared" ca="1" si="33"/>
        <v>-2.8091465524821946E-2</v>
      </c>
      <c r="RT9" s="3">
        <f t="shared" ca="1" si="33"/>
        <v>1.8586939564006637E-2</v>
      </c>
      <c r="RU9" s="3">
        <f t="shared" ca="1" si="33"/>
        <v>0.3121615647741649</v>
      </c>
      <c r="RV9" s="3">
        <f t="shared" ca="1" si="33"/>
        <v>7.1032188763933357E-2</v>
      </c>
      <c r="RW9" s="3">
        <f t="shared" ca="1" si="33"/>
        <v>5.7750545900036601E-2</v>
      </c>
      <c r="RX9" s="3">
        <f t="shared" ca="1" si="33"/>
        <v>9.9868564766191964E-2</v>
      </c>
      <c r="RY9" s="3">
        <f t="shared" ca="1" si="33"/>
        <v>-7.6606436066458214E-2</v>
      </c>
      <c r="RZ9" s="3">
        <f t="shared" ca="1" si="33"/>
        <v>9.5474984042282163E-2</v>
      </c>
      <c r="SA9" s="3">
        <f t="shared" ca="1" si="33"/>
        <v>-9.5166206757239594E-2</v>
      </c>
      <c r="SB9" s="3">
        <f t="shared" ca="1" si="33"/>
        <v>-5.6791027942408728E-2</v>
      </c>
      <c r="SC9" s="3">
        <f t="shared" ca="1" si="33"/>
        <v>-5.1770113739926973E-2</v>
      </c>
      <c r="SD9" s="3">
        <f t="shared" ca="1" si="33"/>
        <v>-6.0378024472540398E-2</v>
      </c>
      <c r="SE9" s="3">
        <f t="shared" ca="1" si="33"/>
        <v>0.24036314906147993</v>
      </c>
      <c r="SF9" s="3">
        <f t="shared" ca="1" si="33"/>
        <v>-5.3440043177083965E-2</v>
      </c>
      <c r="SG9" s="3">
        <f t="shared" ca="1" si="33"/>
        <v>-5.1539428327920883E-2</v>
      </c>
      <c r="SH9" s="3">
        <f t="shared" ca="1" si="33"/>
        <v>5.59170743870138E-2</v>
      </c>
      <c r="SI9" s="3">
        <f t="shared" ca="1" si="33"/>
        <v>0.12006707138481151</v>
      </c>
      <c r="SJ9" s="3">
        <f t="shared" ca="1" si="33"/>
        <v>5.7277001135423423E-2</v>
      </c>
      <c r="SK9" s="3">
        <f t="shared" ca="1" si="33"/>
        <v>0.15495111213401752</v>
      </c>
      <c r="SL9" s="3">
        <f t="shared" ca="1" si="33"/>
        <v>-0.30730537939232627</v>
      </c>
      <c r="SM9" s="3">
        <f t="shared" ca="1" si="33"/>
        <v>-3.418777650913836E-2</v>
      </c>
      <c r="SN9" s="3">
        <f t="shared" ca="1" si="33"/>
        <v>0.17418201534356034</v>
      </c>
      <c r="SO9" s="3">
        <f t="shared" ca="1" si="33"/>
        <v>-3.7121526825747347E-2</v>
      </c>
      <c r="SP9" s="3">
        <f t="shared" ca="1" si="33"/>
        <v>4.34727865736943E-2</v>
      </c>
      <c r="SQ9" s="3">
        <f t="shared" ca="1" si="33"/>
        <v>-6.0913244900310706E-2</v>
      </c>
      <c r="SR9" s="3">
        <f t="shared" ca="1" si="33"/>
        <v>0.17436627167060975</v>
      </c>
      <c r="SS9" s="3">
        <f t="shared" ca="1" si="33"/>
        <v>0.17620184674535694</v>
      </c>
      <c r="ST9" s="3">
        <f t="shared" ca="1" si="33"/>
        <v>0.1773862430234725</v>
      </c>
      <c r="SU9" s="3">
        <f t="shared" ca="1" si="33"/>
        <v>0.10591682562760413</v>
      </c>
      <c r="SV9" s="3">
        <f t="shared" ca="1" si="33"/>
        <v>0.12607752463339089</v>
      </c>
      <c r="SW9" s="3">
        <f t="shared" ca="1" si="28"/>
        <v>-1.5278481020889176E-2</v>
      </c>
      <c r="SX9" s="3">
        <f t="shared" ca="1" si="28"/>
        <v>-1.8020333730506988E-2</v>
      </c>
      <c r="SY9" s="3">
        <f t="shared" ca="1" si="28"/>
        <v>1.6181652277202627E-2</v>
      </c>
      <c r="SZ9" s="3">
        <f t="shared" ca="1" si="28"/>
        <v>4.8955715275526002E-2</v>
      </c>
      <c r="TA9" s="3">
        <f t="shared" ca="1" si="28"/>
        <v>-5.9309071271670719E-2</v>
      </c>
      <c r="TB9" s="3">
        <f t="shared" ca="1" si="28"/>
        <v>2.1264786367875946E-2</v>
      </c>
      <c r="TC9" s="3">
        <f t="shared" ca="1" si="28"/>
        <v>3.5455322682960561E-3</v>
      </c>
      <c r="TD9" s="3">
        <f t="shared" ca="1" si="28"/>
        <v>0.28148121484813543</v>
      </c>
      <c r="TE9" s="3">
        <f t="shared" ca="1" si="28"/>
        <v>9.2777605143078284E-2</v>
      </c>
      <c r="TF9" s="3">
        <f t="shared" ca="1" si="28"/>
        <v>6.7471533381529308E-2</v>
      </c>
      <c r="TG9" s="3">
        <f t="shared" ca="1" si="28"/>
        <v>0.15298194015634362</v>
      </c>
      <c r="TH9" s="3">
        <f t="shared" ca="1" si="28"/>
        <v>-0.18041303450489315</v>
      </c>
      <c r="TI9" s="3">
        <f t="shared" ca="1" si="28"/>
        <v>0.18383007302780435</v>
      </c>
      <c r="TJ9" s="3">
        <f t="shared" ca="1" si="28"/>
        <v>5.4673578957389488E-2</v>
      </c>
      <c r="TK9" s="3">
        <f t="shared" ca="1" si="28"/>
        <v>-4.5893396320911828E-2</v>
      </c>
      <c r="TL9" s="3">
        <f t="shared" ca="1" si="28"/>
        <v>0.26221445169716173</v>
      </c>
      <c r="TM9" s="3">
        <f t="shared" ca="1" si="28"/>
        <v>0.16513299616063012</v>
      </c>
      <c r="TN9" s="3">
        <f t="shared" ca="1" si="28"/>
        <v>2.376187193246182E-2</v>
      </c>
      <c r="TO9" s="3">
        <f t="shared" ca="1" si="28"/>
        <v>0.11253538096731777</v>
      </c>
      <c r="TP9" s="3">
        <f t="shared" ca="1" si="28"/>
        <v>-6.2164894904646148E-2</v>
      </c>
      <c r="TQ9" s="3">
        <f t="shared" ca="1" si="28"/>
        <v>4.9719582646019708E-2</v>
      </c>
      <c r="TR9" s="3">
        <f t="shared" ca="1" si="28"/>
        <v>0.11151267464812464</v>
      </c>
      <c r="TS9" s="3">
        <f t="shared" ca="1" si="28"/>
        <v>7.9800008389787347E-2</v>
      </c>
      <c r="TT9" s="3">
        <f t="shared" ca="1" si="28"/>
        <v>-6.5193467449797218E-2</v>
      </c>
      <c r="TU9" s="3">
        <f t="shared" ca="1" si="28"/>
        <v>7.3068529106885854E-2</v>
      </c>
      <c r="TV9" s="3">
        <f t="shared" ca="1" si="28"/>
        <v>9.4090165174867457E-2</v>
      </c>
      <c r="TW9" s="3">
        <f t="shared" ca="1" si="28"/>
        <v>-1.7100519845505993E-2</v>
      </c>
      <c r="TX9" s="3">
        <f t="shared" ca="1" si="28"/>
        <v>0.14558275875756335</v>
      </c>
      <c r="TY9" s="3">
        <f t="shared" ca="1" si="28"/>
        <v>2.3748873017210903E-2</v>
      </c>
      <c r="TZ9" s="3">
        <f t="shared" ca="1" si="28"/>
        <v>-8.8288187288591849E-2</v>
      </c>
      <c r="UA9" s="3">
        <f t="shared" ca="1" si="28"/>
        <v>0.16124540996820613</v>
      </c>
      <c r="UB9" s="3">
        <f t="shared" ca="1" si="28"/>
        <v>0.14481315904593553</v>
      </c>
      <c r="UC9" s="3">
        <f t="shared" ca="1" si="28"/>
        <v>0.18966204983263008</v>
      </c>
      <c r="UD9" s="3">
        <f t="shared" ca="1" si="28"/>
        <v>0.11745269698353503</v>
      </c>
      <c r="UE9" s="3">
        <f t="shared" ca="1" si="28"/>
        <v>9.7931026993002976E-2</v>
      </c>
      <c r="UF9" s="3">
        <f t="shared" ca="1" si="28"/>
        <v>7.7939599712219115E-2</v>
      </c>
      <c r="UG9" s="3">
        <f t="shared" ca="1" si="28"/>
        <v>7.6813312976656889E-2</v>
      </c>
      <c r="UH9" s="3">
        <f t="shared" ca="1" si="28"/>
        <v>-3.6006036182291395E-2</v>
      </c>
      <c r="UI9" s="3">
        <f t="shared" ca="1" si="28"/>
        <v>7.4083542946951408E-2</v>
      </c>
      <c r="UJ9" s="3">
        <f t="shared" ca="1" si="28"/>
        <v>-0.19659951706384676</v>
      </c>
      <c r="UK9" s="3">
        <f t="shared" ca="1" si="28"/>
        <v>-2.9841349667457745E-2</v>
      </c>
      <c r="UL9" s="3">
        <f t="shared" ca="1" si="28"/>
        <v>0.13612284373176478</v>
      </c>
      <c r="UM9" s="3">
        <f t="shared" ca="1" si="28"/>
        <v>8.3184001060730775E-2</v>
      </c>
      <c r="UN9" s="3">
        <f t="shared" ca="1" si="28"/>
        <v>9.9705073160344451E-3</v>
      </c>
      <c r="UO9" s="3">
        <f t="shared" ca="1" si="28"/>
        <v>0.10625247226197981</v>
      </c>
      <c r="UP9" s="3">
        <f t="shared" ca="1" si="28"/>
        <v>1.2839473032931009E-2</v>
      </c>
      <c r="UQ9" s="3">
        <f t="shared" ca="1" si="28"/>
        <v>2.0238876976580354E-2</v>
      </c>
      <c r="UR9" s="3">
        <f t="shared" ca="1" si="28"/>
        <v>0.18479262350480308</v>
      </c>
      <c r="US9" s="3">
        <f t="shared" ca="1" si="28"/>
        <v>1.2906412981022047E-2</v>
      </c>
      <c r="UT9" s="3">
        <f t="shared" ca="1" si="28"/>
        <v>3.225495898393381E-2</v>
      </c>
      <c r="UU9" s="3">
        <f t="shared" ca="1" si="28"/>
        <v>0.31738768582662419</v>
      </c>
      <c r="UV9" s="3">
        <f t="shared" ca="1" si="28"/>
        <v>3.4568495147077972E-2</v>
      </c>
      <c r="UW9" s="3">
        <f t="shared" ca="1" si="28"/>
        <v>-7.2787750727313361E-3</v>
      </c>
      <c r="UX9" s="3">
        <f t="shared" ca="1" si="28"/>
        <v>1.7857223546487902E-2</v>
      </c>
      <c r="UY9" s="3">
        <f t="shared" ca="1" si="28"/>
        <v>-6.8774967882124713E-2</v>
      </c>
      <c r="UZ9" s="3">
        <f t="shared" ca="1" si="28"/>
        <v>-0.11897015321888015</v>
      </c>
      <c r="VA9" s="3">
        <f t="shared" ca="1" si="28"/>
        <v>-0.10265855536921793</v>
      </c>
      <c r="VB9" s="3">
        <f t="shared" ca="1" si="28"/>
        <v>0.20444698400308503</v>
      </c>
      <c r="VC9" s="3">
        <f t="shared" ca="1" si="28"/>
        <v>-5.2411781324071816E-3</v>
      </c>
      <c r="VD9" s="3">
        <f t="shared" ca="1" si="28"/>
        <v>0.10185255848962008</v>
      </c>
      <c r="VE9" s="3">
        <f t="shared" ca="1" si="28"/>
        <v>-4.3266987570665022E-2</v>
      </c>
      <c r="VF9" s="3">
        <f t="shared" ca="1" si="28"/>
        <v>0.18406725423692855</v>
      </c>
      <c r="VG9" s="3">
        <f t="shared" ca="1" si="28"/>
        <v>2.4873184750822931E-2</v>
      </c>
      <c r="VH9" s="3">
        <f t="shared" ca="1" si="22"/>
        <v>-0.14040981942900799</v>
      </c>
      <c r="VI9" s="3">
        <f t="shared" ref="VI9:XT13" ca="1" si="34">(NORMINV(RAND(),0.0571,($E$38/100)))</f>
        <v>-6.9579670012656233E-2</v>
      </c>
      <c r="VJ9" s="3">
        <f t="shared" ca="1" si="34"/>
        <v>2.7214357076346868E-2</v>
      </c>
      <c r="VK9" s="3">
        <f t="shared" ca="1" si="34"/>
        <v>5.7751013259745833E-2</v>
      </c>
      <c r="VL9" s="3">
        <f t="shared" ca="1" si="34"/>
        <v>0.10366167207484717</v>
      </c>
      <c r="VM9" s="3">
        <f t="shared" ca="1" si="34"/>
        <v>0.16261744189181643</v>
      </c>
      <c r="VN9" s="3">
        <f t="shared" ca="1" si="34"/>
        <v>2.3867471296992737E-3</v>
      </c>
      <c r="VO9" s="3">
        <f t="shared" ca="1" si="34"/>
        <v>-3.9236332141354552E-2</v>
      </c>
      <c r="VP9" s="3">
        <f t="shared" ca="1" si="34"/>
        <v>0.16256857834405153</v>
      </c>
      <c r="VQ9" s="3">
        <f t="shared" ca="1" si="34"/>
        <v>0.14570500812970735</v>
      </c>
      <c r="VR9" s="3">
        <f t="shared" ca="1" si="34"/>
        <v>3.9698325062874559E-2</v>
      </c>
      <c r="VS9" s="3">
        <f t="shared" ca="1" si="34"/>
        <v>0.23641627420000105</v>
      </c>
      <c r="VT9" s="3">
        <f t="shared" ca="1" si="34"/>
        <v>5.5749226070232187E-2</v>
      </c>
      <c r="VU9" s="3">
        <f t="shared" ca="1" si="34"/>
        <v>-0.10441378251552987</v>
      </c>
      <c r="VV9" s="3">
        <f t="shared" ca="1" si="34"/>
        <v>3.035160869776652E-2</v>
      </c>
      <c r="VW9" s="3">
        <f t="shared" ca="1" si="34"/>
        <v>-0.1120563506313365</v>
      </c>
      <c r="VX9" s="3">
        <f t="shared" ca="1" si="34"/>
        <v>-7.8441078227879837E-2</v>
      </c>
      <c r="VY9" s="3">
        <f t="shared" ca="1" si="34"/>
        <v>4.812125789190063E-2</v>
      </c>
      <c r="VZ9" s="3">
        <f t="shared" ca="1" si="34"/>
        <v>-5.6672961522663587E-2</v>
      </c>
      <c r="WA9" s="3">
        <f t="shared" ca="1" si="34"/>
        <v>-1.7784981159268964E-2</v>
      </c>
      <c r="WB9" s="3">
        <f t="shared" ca="1" si="34"/>
        <v>-0.16101008417824408</v>
      </c>
      <c r="WC9" s="3">
        <f t="shared" ca="1" si="34"/>
        <v>1.6302580817500301E-2</v>
      </c>
      <c r="WD9" s="3">
        <f t="shared" ca="1" si="34"/>
        <v>-7.2535254576175559E-2</v>
      </c>
      <c r="WE9" s="3">
        <f t="shared" ca="1" si="34"/>
        <v>-1.7340579936478875E-2</v>
      </c>
      <c r="WF9" s="3">
        <f t="shared" ca="1" si="34"/>
        <v>-7.8718955442324406E-4</v>
      </c>
      <c r="WG9" s="3">
        <f t="shared" ca="1" si="34"/>
        <v>-3.7595676369009123E-2</v>
      </c>
      <c r="WH9" s="3">
        <f t="shared" ca="1" si="34"/>
        <v>0.16094426917912708</v>
      </c>
      <c r="WI9" s="3">
        <f t="shared" ca="1" si="34"/>
        <v>8.0606891412203174E-2</v>
      </c>
      <c r="WJ9" s="3">
        <f t="shared" ca="1" si="34"/>
        <v>5.8910585176771779E-2</v>
      </c>
      <c r="WK9" s="3">
        <f t="shared" ca="1" si="34"/>
        <v>-1.8494607620138173E-2</v>
      </c>
      <c r="WL9" s="3">
        <f t="shared" ca="1" si="34"/>
        <v>-6.9460278800226025E-2</v>
      </c>
      <c r="WM9" s="3">
        <f t="shared" ca="1" si="34"/>
        <v>0.17268515309358626</v>
      </c>
      <c r="WN9" s="3">
        <f t="shared" ca="1" si="34"/>
        <v>0.18953681794523292</v>
      </c>
      <c r="WO9" s="3">
        <f t="shared" ca="1" si="34"/>
        <v>-2.7333244651865332E-2</v>
      </c>
      <c r="WP9" s="3">
        <f t="shared" ca="1" si="34"/>
        <v>5.8221413320255294E-2</v>
      </c>
      <c r="WQ9" s="3">
        <f t="shared" ca="1" si="34"/>
        <v>5.827265391229447E-2</v>
      </c>
      <c r="WR9" s="3">
        <f t="shared" ca="1" si="34"/>
        <v>4.7809583782724804E-2</v>
      </c>
      <c r="WS9" s="3">
        <f t="shared" ca="1" si="34"/>
        <v>4.6252355330361886E-2</v>
      </c>
      <c r="WT9" s="3">
        <f t="shared" ca="1" si="34"/>
        <v>0.13525698252358187</v>
      </c>
      <c r="WU9" s="3">
        <f t="shared" ca="1" si="34"/>
        <v>1.2245375000870438E-2</v>
      </c>
      <c r="WV9" s="3">
        <f t="shared" ca="1" si="34"/>
        <v>7.1599263422741991E-2</v>
      </c>
      <c r="WW9" s="3">
        <f t="shared" ca="1" si="34"/>
        <v>9.3211556458715608E-2</v>
      </c>
      <c r="WX9" s="3">
        <f t="shared" ca="1" si="34"/>
        <v>3.4856519738375766E-2</v>
      </c>
      <c r="WY9" s="3">
        <f t="shared" ca="1" si="34"/>
        <v>-1.3661913854935079E-2</v>
      </c>
      <c r="WZ9" s="3">
        <f t="shared" ca="1" si="34"/>
        <v>0.13833892128575148</v>
      </c>
      <c r="XA9" s="3">
        <f t="shared" ca="1" si="34"/>
        <v>0.17835937812170854</v>
      </c>
      <c r="XB9" s="3">
        <f t="shared" ca="1" si="34"/>
        <v>2.1247089427058524E-2</v>
      </c>
      <c r="XC9" s="3">
        <f t="shared" ca="1" si="34"/>
        <v>1.8872828910972202E-2</v>
      </c>
      <c r="XD9" s="3">
        <f t="shared" ca="1" si="34"/>
        <v>-0.15878907949006482</v>
      </c>
      <c r="XE9" s="3">
        <f t="shared" ca="1" si="34"/>
        <v>0.16378390242986912</v>
      </c>
      <c r="XF9" s="3">
        <f t="shared" ca="1" si="34"/>
        <v>0.20288821677366903</v>
      </c>
      <c r="XG9" s="3">
        <f t="shared" ca="1" si="34"/>
        <v>-0.10715869944175167</v>
      </c>
      <c r="XH9" s="3">
        <f t="shared" ca="1" si="34"/>
        <v>0.13897645989740054</v>
      </c>
      <c r="XI9" s="3">
        <f t="shared" ca="1" si="34"/>
        <v>8.6996213039141165E-2</v>
      </c>
      <c r="XJ9" s="3">
        <f t="shared" ca="1" si="34"/>
        <v>0.17902697799057152</v>
      </c>
      <c r="XK9" s="3">
        <f t="shared" ca="1" si="34"/>
        <v>0.10294824552603918</v>
      </c>
      <c r="XL9" s="3">
        <f t="shared" ca="1" si="34"/>
        <v>4.9914815230194705E-2</v>
      </c>
      <c r="XM9" s="3">
        <f t="shared" ca="1" si="34"/>
        <v>1.1964105024561633E-2</v>
      </c>
      <c r="XN9" s="3">
        <f t="shared" ca="1" si="34"/>
        <v>2.9699911755537295E-2</v>
      </c>
      <c r="XO9" s="3">
        <f t="shared" ca="1" si="34"/>
        <v>3.9072983267569153E-2</v>
      </c>
      <c r="XP9" s="3">
        <f t="shared" ca="1" si="34"/>
        <v>-0.1612595330857064</v>
      </c>
      <c r="XQ9" s="3">
        <f t="shared" ca="1" si="34"/>
        <v>0.20330957363596169</v>
      </c>
      <c r="XR9" s="3">
        <f t="shared" ca="1" si="34"/>
        <v>0.22538025883533547</v>
      </c>
      <c r="XS9" s="3">
        <f t="shared" ca="1" si="34"/>
        <v>8.4147611154028676E-3</v>
      </c>
      <c r="XT9" s="3">
        <f t="shared" ca="1" si="34"/>
        <v>0.12502008306052648</v>
      </c>
      <c r="XU9" s="3">
        <f t="shared" ref="XU9:ZZ13" ca="1" si="35">(NORMINV(RAND(),0.0571,($E$38/100)))</f>
        <v>0.32608924722021521</v>
      </c>
      <c r="XV9" s="3">
        <f t="shared" ca="1" si="35"/>
        <v>-1.0945201104380978E-2</v>
      </c>
      <c r="XW9" s="3">
        <f t="shared" ca="1" si="35"/>
        <v>-4.8190105000404479E-2</v>
      </c>
      <c r="XX9" s="3">
        <f t="shared" ca="1" si="35"/>
        <v>0.18162553363729533</v>
      </c>
      <c r="XY9" s="3">
        <f t="shared" ca="1" si="35"/>
        <v>5.390953068439884E-2</v>
      </c>
      <c r="XZ9" s="3">
        <f t="shared" ca="1" si="35"/>
        <v>-2.4095025288827288E-2</v>
      </c>
      <c r="YA9" s="3">
        <f t="shared" ca="1" si="35"/>
        <v>0.17230822108107172</v>
      </c>
      <c r="YB9" s="3">
        <f t="shared" ca="1" si="35"/>
        <v>0.19693358482782275</v>
      </c>
      <c r="YC9" s="3">
        <f t="shared" ca="1" si="35"/>
        <v>0.24686152351926027</v>
      </c>
      <c r="YD9" s="3">
        <f t="shared" ca="1" si="35"/>
        <v>0.17142788406515125</v>
      </c>
      <c r="YE9" s="3">
        <f t="shared" ca="1" si="35"/>
        <v>0.16168005544987396</v>
      </c>
      <c r="YF9" s="3">
        <f t="shared" ca="1" si="35"/>
        <v>-1.5253873689605485E-2</v>
      </c>
      <c r="YG9" s="3">
        <f t="shared" ca="1" si="35"/>
        <v>0.12559107939805841</v>
      </c>
      <c r="YH9" s="3">
        <f t="shared" ca="1" si="35"/>
        <v>0.15897134728652901</v>
      </c>
      <c r="YI9" s="3">
        <f t="shared" ca="1" si="35"/>
        <v>0.14976859309300333</v>
      </c>
      <c r="YJ9" s="3">
        <f t="shared" ca="1" si="35"/>
        <v>-4.529693367159679E-2</v>
      </c>
      <c r="YK9" s="3">
        <f t="shared" ca="1" si="35"/>
        <v>3.5758765940491051E-2</v>
      </c>
      <c r="YL9" s="3">
        <f t="shared" ca="1" si="35"/>
        <v>0.30587084007713972</v>
      </c>
      <c r="YM9" s="3">
        <f t="shared" ca="1" si="35"/>
        <v>-7.0278381693230932E-2</v>
      </c>
      <c r="YN9" s="3">
        <f t="shared" ca="1" si="35"/>
        <v>9.2685387984732165E-2</v>
      </c>
      <c r="YO9" s="3">
        <f t="shared" ca="1" si="35"/>
        <v>0.10005016301398154</v>
      </c>
      <c r="YP9" s="3">
        <f t="shared" ca="1" si="35"/>
        <v>0.17055173728707484</v>
      </c>
      <c r="YQ9" s="3">
        <f t="shared" ca="1" si="35"/>
        <v>2.774876561166564E-2</v>
      </c>
      <c r="YR9" s="3">
        <f t="shared" ca="1" si="35"/>
        <v>-3.5483727562042183E-2</v>
      </c>
      <c r="YS9" s="3">
        <f t="shared" ca="1" si="35"/>
        <v>-2.2469617666174044E-2</v>
      </c>
      <c r="YT9" s="3">
        <f t="shared" ca="1" si="35"/>
        <v>4.1275667573933E-2</v>
      </c>
      <c r="YU9" s="3">
        <f t="shared" ca="1" si="35"/>
        <v>-0.1417349242069747</v>
      </c>
      <c r="YV9" s="3">
        <f t="shared" ca="1" si="35"/>
        <v>0.10649512451566268</v>
      </c>
      <c r="YW9" s="3">
        <f t="shared" ca="1" si="35"/>
        <v>5.0638071323989654E-2</v>
      </c>
      <c r="YX9" s="3">
        <f t="shared" ca="1" si="35"/>
        <v>2.9378766916954707E-3</v>
      </c>
      <c r="YY9" s="3">
        <f t="shared" ca="1" si="35"/>
        <v>0.14364291818426081</v>
      </c>
      <c r="YZ9" s="3">
        <f t="shared" ca="1" si="35"/>
        <v>-3.5639955180114841E-2</v>
      </c>
      <c r="ZA9" s="3">
        <f t="shared" ca="1" si="35"/>
        <v>0.14481812516359005</v>
      </c>
      <c r="ZB9" s="3">
        <f t="shared" ca="1" si="35"/>
        <v>3.7391190482815487E-2</v>
      </c>
      <c r="ZC9" s="3">
        <f t="shared" ca="1" si="35"/>
        <v>5.8502377408168688E-2</v>
      </c>
      <c r="ZD9" s="3">
        <f t="shared" ca="1" si="35"/>
        <v>0.17165932815925766</v>
      </c>
      <c r="ZE9" s="3">
        <f t="shared" ca="1" si="35"/>
        <v>0.10293047235436346</v>
      </c>
      <c r="ZF9" s="3">
        <f t="shared" ca="1" si="35"/>
        <v>-7.1806593416004719E-2</v>
      </c>
      <c r="ZG9" s="3">
        <f t="shared" ca="1" si="35"/>
        <v>0.15127511115449227</v>
      </c>
      <c r="ZH9" s="3">
        <f t="shared" ca="1" si="35"/>
        <v>-2.4335713271006587E-2</v>
      </c>
      <c r="ZI9" s="3">
        <f t="shared" ca="1" si="35"/>
        <v>8.3702649144486774E-2</v>
      </c>
      <c r="ZJ9" s="3">
        <f t="shared" ca="1" si="35"/>
        <v>-0.2056359868931395</v>
      </c>
      <c r="ZK9" s="3">
        <f t="shared" ca="1" si="35"/>
        <v>5.1223815884870849E-2</v>
      </c>
      <c r="ZL9" s="3">
        <f t="shared" ca="1" si="35"/>
        <v>9.9916333911564847E-2</v>
      </c>
      <c r="ZM9" s="3">
        <f t="shared" ca="1" si="35"/>
        <v>0.16866814398977109</v>
      </c>
      <c r="ZN9" s="3">
        <f t="shared" ca="1" si="35"/>
        <v>-2.5377041923004495E-2</v>
      </c>
      <c r="ZO9" s="3">
        <f t="shared" ca="1" si="35"/>
        <v>-5.630906769037089E-2</v>
      </c>
      <c r="ZP9" s="3">
        <f t="shared" ca="1" si="35"/>
        <v>4.0563006638025992E-2</v>
      </c>
      <c r="ZQ9" s="3">
        <f t="shared" ca="1" si="35"/>
        <v>8.8416163358569139E-2</v>
      </c>
      <c r="ZR9" s="3">
        <f t="shared" ca="1" si="35"/>
        <v>8.7999184452805745E-2</v>
      </c>
      <c r="ZS9" s="3">
        <f t="shared" ca="1" si="35"/>
        <v>-0.14545295637691213</v>
      </c>
      <c r="ZT9" s="3">
        <f t="shared" ca="1" si="35"/>
        <v>0.303772243516302</v>
      </c>
      <c r="ZU9" s="3">
        <f t="shared" ca="1" si="35"/>
        <v>0.13476672084896341</v>
      </c>
      <c r="ZV9" s="3">
        <f t="shared" ca="1" si="35"/>
        <v>0.11473319179740342</v>
      </c>
      <c r="ZW9" s="3">
        <f t="shared" ca="1" si="35"/>
        <v>1.9311148709149302E-2</v>
      </c>
      <c r="ZX9" s="3">
        <f t="shared" ca="1" si="35"/>
        <v>-0.17713584024666434</v>
      </c>
      <c r="ZY9" s="3">
        <f t="shared" ca="1" si="35"/>
        <v>-7.6953124672063347E-2</v>
      </c>
      <c r="ZZ9" s="3">
        <f t="shared" ca="1" si="35"/>
        <v>5.73930504772827E-2</v>
      </c>
    </row>
    <row r="10" spans="1:702" x14ac:dyDescent="0.25">
      <c r="A10" s="3">
        <f t="shared" ca="1" si="11"/>
        <v>1.7012422136107694E-2</v>
      </c>
      <c r="B10" s="3">
        <f t="shared" ca="1" si="24"/>
        <v>0.13552522372668538</v>
      </c>
      <c r="C10" s="3">
        <f t="shared" ca="1" si="24"/>
        <v>-4.0691902979001729E-2</v>
      </c>
      <c r="D10" s="3">
        <f t="shared" ca="1" si="24"/>
        <v>-0.20833482446159851</v>
      </c>
      <c r="E10" s="3">
        <f t="shared" ca="1" si="24"/>
        <v>7.5588512947022179E-2</v>
      </c>
      <c r="F10" s="3">
        <f t="shared" ca="1" si="24"/>
        <v>1.5522076751733012E-2</v>
      </c>
      <c r="G10" s="3">
        <f t="shared" ca="1" si="24"/>
        <v>9.8221025115452221E-3</v>
      </c>
      <c r="H10" s="3">
        <f t="shared" ca="1" si="24"/>
        <v>-0.12300026379428279</v>
      </c>
      <c r="I10" s="3">
        <f t="shared" ca="1" si="24"/>
        <v>-6.067088557485649E-2</v>
      </c>
      <c r="J10" s="3">
        <f t="shared" ca="1" si="24"/>
        <v>-9.6003771683639508E-2</v>
      </c>
      <c r="K10" s="3">
        <f t="shared" ca="1" si="24"/>
        <v>-4.5391701199233997E-3</v>
      </c>
      <c r="L10" s="3">
        <f t="shared" ca="1" si="24"/>
        <v>-2.1679961594637115E-2</v>
      </c>
      <c r="M10" s="3">
        <f t="shared" ca="1" si="24"/>
        <v>4.8084099067480623E-2</v>
      </c>
      <c r="N10" s="3">
        <f t="shared" ca="1" si="24"/>
        <v>0.34755518994122464</v>
      </c>
      <c r="O10" s="3">
        <f t="shared" ca="1" si="24"/>
        <v>0.20766418223207622</v>
      </c>
      <c r="P10" s="3">
        <f t="shared" ca="1" si="24"/>
        <v>0.24130475675366153</v>
      </c>
      <c r="Q10" s="3">
        <f t="shared" ca="1" si="24"/>
        <v>0.18209224437113011</v>
      </c>
      <c r="R10" s="3">
        <f t="shared" ca="1" si="24"/>
        <v>0.16468233318358411</v>
      </c>
      <c r="S10" s="3">
        <f t="shared" ca="1" si="24"/>
        <v>0.11083295646423851</v>
      </c>
      <c r="T10" s="3">
        <f t="shared" ca="1" si="24"/>
        <v>-3.1288567937359624E-2</v>
      </c>
      <c r="U10" s="3">
        <f t="shared" ca="1" si="24"/>
        <v>0.12203793157744265</v>
      </c>
      <c r="V10" s="3">
        <f t="shared" ca="1" si="24"/>
        <v>0.16144763766576894</v>
      </c>
      <c r="W10" s="3">
        <f t="shared" ca="1" si="24"/>
        <v>-3.1317693611158937E-4</v>
      </c>
      <c r="X10" s="3">
        <f t="shared" ca="1" si="24"/>
        <v>1.8496270118261056E-2</v>
      </c>
      <c r="Y10" s="3">
        <f t="shared" ca="1" si="24"/>
        <v>0.1167843782121436</v>
      </c>
      <c r="Z10" s="3">
        <f t="shared" ca="1" si="24"/>
        <v>0.13601600775886036</v>
      </c>
      <c r="AA10" s="3">
        <f t="shared" ca="1" si="24"/>
        <v>4.2383181120634571E-2</v>
      </c>
      <c r="AB10" s="3">
        <f t="shared" ca="1" si="24"/>
        <v>5.0673102562112243E-2</v>
      </c>
      <c r="AC10" s="3">
        <f t="shared" ca="1" si="24"/>
        <v>-3.9564478851080748E-2</v>
      </c>
      <c r="AD10" s="3">
        <f t="shared" ca="1" si="24"/>
        <v>6.723460804931658E-2</v>
      </c>
      <c r="AE10" s="3">
        <f t="shared" ca="1" si="24"/>
        <v>0.14218747370006396</v>
      </c>
      <c r="AF10" s="3">
        <f t="shared" ca="1" si="24"/>
        <v>-0.28474377793120376</v>
      </c>
      <c r="AG10" s="3">
        <f t="shared" ca="1" si="24"/>
        <v>-3.6762294113751495E-2</v>
      </c>
      <c r="AH10" s="3">
        <f t="shared" ca="1" si="24"/>
        <v>0.13112861889363259</v>
      </c>
      <c r="AI10" s="3">
        <f t="shared" ca="1" si="24"/>
        <v>0.19535985762168856</v>
      </c>
      <c r="AJ10" s="3">
        <f t="shared" ca="1" si="24"/>
        <v>-0.13197428643542319</v>
      </c>
      <c r="AK10" s="3">
        <f t="shared" ca="1" si="24"/>
        <v>-5.5084646468477688E-2</v>
      </c>
      <c r="AL10" s="3">
        <f t="shared" ca="1" si="24"/>
        <v>-9.5586922911471209E-2</v>
      </c>
      <c r="AM10" s="3">
        <f t="shared" ca="1" si="24"/>
        <v>-7.5172574854821123E-3</v>
      </c>
      <c r="AN10" s="3">
        <f t="shared" ca="1" si="24"/>
        <v>0.19470761323484231</v>
      </c>
      <c r="AO10" s="3">
        <f t="shared" ca="1" si="24"/>
        <v>-7.9151604863828731E-2</v>
      </c>
      <c r="AP10" s="3">
        <f t="shared" ca="1" si="24"/>
        <v>2.3722195286975022E-2</v>
      </c>
      <c r="AQ10" s="3">
        <f t="shared" ca="1" si="24"/>
        <v>9.4651065367590895E-2</v>
      </c>
      <c r="AR10" s="3">
        <f t="shared" ca="1" si="24"/>
        <v>4.0919057322720186E-2</v>
      </c>
      <c r="AS10" s="3">
        <f t="shared" ca="1" si="24"/>
        <v>0.13238232365452784</v>
      </c>
      <c r="AT10" s="3">
        <f t="shared" ca="1" si="24"/>
        <v>4.165784192757091E-2</v>
      </c>
      <c r="AU10" s="3">
        <f t="shared" ca="1" si="24"/>
        <v>-7.8844669481810334E-2</v>
      </c>
      <c r="AV10" s="3">
        <f t="shared" ca="1" si="24"/>
        <v>4.3879241131402381E-2</v>
      </c>
      <c r="AW10" s="3">
        <f t="shared" ca="1" si="24"/>
        <v>-6.7378184989730444E-2</v>
      </c>
      <c r="AX10" s="3">
        <f t="shared" ca="1" si="24"/>
        <v>0.22091907473216477</v>
      </c>
      <c r="AY10" s="3">
        <f t="shared" ca="1" si="24"/>
        <v>0.11776150745232497</v>
      </c>
      <c r="AZ10" s="3">
        <f t="shared" ca="1" si="24"/>
        <v>-6.5860376354795608E-2</v>
      </c>
      <c r="BA10" s="3">
        <f t="shared" ca="1" si="24"/>
        <v>0.27622758408136239</v>
      </c>
      <c r="BB10" s="3">
        <f t="shared" ca="1" si="24"/>
        <v>5.6556927064445504E-2</v>
      </c>
      <c r="BC10" s="3">
        <f t="shared" ca="1" si="24"/>
        <v>-1.1548860857463261E-2</v>
      </c>
      <c r="BD10" s="3">
        <f t="shared" ca="1" si="24"/>
        <v>-8.2147091946453407E-2</v>
      </c>
      <c r="BE10" s="3">
        <f t="shared" ca="1" si="24"/>
        <v>-2.0590407247948195E-3</v>
      </c>
      <c r="BF10" s="3">
        <f t="shared" ca="1" si="24"/>
        <v>6.8964166601621968E-2</v>
      </c>
      <c r="BG10" s="3">
        <f t="shared" ca="1" si="24"/>
        <v>-9.8169415303794874E-2</v>
      </c>
      <c r="BH10" s="3">
        <f t="shared" ca="1" si="24"/>
        <v>0.10623619693908098</v>
      </c>
      <c r="BI10" s="3">
        <f t="shared" ca="1" si="24"/>
        <v>8.8414563834280646E-3</v>
      </c>
      <c r="BJ10" s="3">
        <f t="shared" ca="1" si="24"/>
        <v>-7.7925741682083563E-2</v>
      </c>
      <c r="BK10" s="3">
        <f t="shared" ca="1" si="24"/>
        <v>-4.5845769665686875E-2</v>
      </c>
      <c r="BL10" s="3">
        <f t="shared" ca="1" si="24"/>
        <v>3.3814322853675118E-2</v>
      </c>
      <c r="BM10" s="3">
        <f t="shared" ref="BM10:DX13" ca="1" si="36">(NORMINV(RAND(),0.0571,($E$38/100)))</f>
        <v>2.5839752925467571E-2</v>
      </c>
      <c r="BN10" s="3">
        <f t="shared" ca="1" si="36"/>
        <v>-3.0028839605661245E-2</v>
      </c>
      <c r="BO10" s="3">
        <f t="shared" ca="1" si="36"/>
        <v>9.3107084271189688E-2</v>
      </c>
      <c r="BP10" s="3">
        <f t="shared" ca="1" si="36"/>
        <v>6.9877615341968305E-2</v>
      </c>
      <c r="BQ10" s="3">
        <f t="shared" ca="1" si="36"/>
        <v>-6.6256872070089609E-2</v>
      </c>
      <c r="BR10" s="3">
        <f t="shared" ca="1" si="36"/>
        <v>0.17581626332691819</v>
      </c>
      <c r="BS10" s="3">
        <f t="shared" ca="1" si="36"/>
        <v>2.8059135874320282E-2</v>
      </c>
      <c r="BT10" s="3">
        <f t="shared" ca="1" si="36"/>
        <v>1.0141124698703922E-2</v>
      </c>
      <c r="BU10" s="3">
        <f t="shared" ca="1" si="36"/>
        <v>0.18836668090510456</v>
      </c>
      <c r="BV10" s="3">
        <f t="shared" ca="1" si="36"/>
        <v>-4.3350152882284915E-2</v>
      </c>
      <c r="BW10" s="3">
        <f t="shared" ca="1" si="36"/>
        <v>0.13234287340371775</v>
      </c>
      <c r="BX10" s="3">
        <f t="shared" ca="1" si="36"/>
        <v>-5.4967157331449329E-2</v>
      </c>
      <c r="BY10" s="3">
        <f t="shared" ca="1" si="36"/>
        <v>-5.109938671491461E-3</v>
      </c>
      <c r="BZ10" s="3">
        <f t="shared" ca="1" si="36"/>
        <v>4.3755450895924863E-2</v>
      </c>
      <c r="CA10" s="3">
        <f t="shared" ca="1" si="36"/>
        <v>0.21564288693944716</v>
      </c>
      <c r="CB10" s="3">
        <f t="shared" ca="1" si="36"/>
        <v>0.14986696161392388</v>
      </c>
      <c r="CC10" s="3">
        <f t="shared" ca="1" si="36"/>
        <v>4.8035025194763756E-2</v>
      </c>
      <c r="CD10" s="3">
        <f t="shared" ca="1" si="36"/>
        <v>0.24737350404524933</v>
      </c>
      <c r="CE10" s="3">
        <f t="shared" ca="1" si="36"/>
        <v>0.24682247412195468</v>
      </c>
      <c r="CF10" s="3">
        <f t="shared" ca="1" si="36"/>
        <v>6.2657346620631105E-2</v>
      </c>
      <c r="CG10" s="3">
        <f t="shared" ca="1" si="36"/>
        <v>6.1822614886837955E-2</v>
      </c>
      <c r="CH10" s="3">
        <f t="shared" ca="1" si="36"/>
        <v>0.10492496548078481</v>
      </c>
      <c r="CI10" s="3">
        <f t="shared" ca="1" si="36"/>
        <v>6.5429888284346371E-2</v>
      </c>
      <c r="CJ10" s="3">
        <f t="shared" ca="1" si="36"/>
        <v>-0.13220914680740364</v>
      </c>
      <c r="CK10" s="3">
        <f t="shared" ca="1" si="36"/>
        <v>0.18115312239808129</v>
      </c>
      <c r="CL10" s="3">
        <f t="shared" ca="1" si="36"/>
        <v>0.14849481679317428</v>
      </c>
      <c r="CM10" s="3">
        <f t="shared" ca="1" si="36"/>
        <v>7.5552187886373773E-2</v>
      </c>
      <c r="CN10" s="3">
        <f t="shared" ca="1" si="36"/>
        <v>0.19109067389403867</v>
      </c>
      <c r="CO10" s="3">
        <f t="shared" ca="1" si="36"/>
        <v>-0.18379178103933369</v>
      </c>
      <c r="CP10" s="3">
        <f t="shared" ca="1" si="36"/>
        <v>0.22724745461636547</v>
      </c>
      <c r="CQ10" s="3">
        <f t="shared" ca="1" si="36"/>
        <v>3.7697257912448032E-2</v>
      </c>
      <c r="CR10" s="3">
        <f t="shared" ca="1" si="36"/>
        <v>9.2698060274020444E-2</v>
      </c>
      <c r="CS10" s="3">
        <f t="shared" ca="1" si="36"/>
        <v>-9.7857394739503126E-2</v>
      </c>
      <c r="CT10" s="3">
        <f t="shared" ca="1" si="36"/>
        <v>7.6885230248866357E-2</v>
      </c>
      <c r="CU10" s="3">
        <f t="shared" ca="1" si="36"/>
        <v>0.26949455872546696</v>
      </c>
      <c r="CV10" s="3">
        <f t="shared" ca="1" si="36"/>
        <v>2.0486985456697165E-2</v>
      </c>
      <c r="CW10" s="3">
        <f t="shared" ca="1" si="36"/>
        <v>2.1334658475255744E-2</v>
      </c>
      <c r="CX10" s="3">
        <f t="shared" ca="1" si="36"/>
        <v>8.838594694789137E-2</v>
      </c>
      <c r="CY10" s="3">
        <f t="shared" ca="1" si="36"/>
        <v>0.22015294593968265</v>
      </c>
      <c r="CZ10" s="3">
        <f t="shared" ca="1" si="36"/>
        <v>6.836020482043044E-2</v>
      </c>
      <c r="DA10" s="3">
        <f t="shared" ca="1" si="36"/>
        <v>-0.1326950319562068</v>
      </c>
      <c r="DB10" s="3">
        <f t="shared" ca="1" si="36"/>
        <v>0.20750539914407862</v>
      </c>
      <c r="DC10" s="3">
        <f t="shared" ca="1" si="36"/>
        <v>0.12081967209767092</v>
      </c>
      <c r="DD10" s="3">
        <f t="shared" ca="1" si="36"/>
        <v>5.4232048284859759E-2</v>
      </c>
      <c r="DE10" s="3">
        <f t="shared" ca="1" si="36"/>
        <v>0.22775829183236063</v>
      </c>
      <c r="DF10" s="3">
        <f t="shared" ca="1" si="36"/>
        <v>5.0951324179048615E-2</v>
      </c>
      <c r="DG10" s="3">
        <f t="shared" ca="1" si="36"/>
        <v>0.13181540964427896</v>
      </c>
      <c r="DH10" s="3">
        <f t="shared" ca="1" si="36"/>
        <v>-2.8489783059920615E-2</v>
      </c>
      <c r="DI10" s="3">
        <f t="shared" ca="1" si="36"/>
        <v>0.17352329199864616</v>
      </c>
      <c r="DJ10" s="3">
        <f t="shared" ca="1" si="36"/>
        <v>-3.9759677289741377E-2</v>
      </c>
      <c r="DK10" s="3">
        <f t="shared" ca="1" si="36"/>
        <v>-0.14851599647709346</v>
      </c>
      <c r="DL10" s="3">
        <f t="shared" ca="1" si="36"/>
        <v>3.8844551403446892E-2</v>
      </c>
      <c r="DM10" s="3">
        <f t="shared" ca="1" si="36"/>
        <v>0.20790961940806096</v>
      </c>
      <c r="DN10" s="3">
        <f t="shared" ca="1" si="36"/>
        <v>0.26703040768850594</v>
      </c>
      <c r="DO10" s="3">
        <f t="shared" ca="1" si="36"/>
        <v>2.9370411100225688E-2</v>
      </c>
      <c r="DP10" s="3">
        <f t="shared" ca="1" si="36"/>
        <v>-0.12911164058393315</v>
      </c>
      <c r="DQ10" s="3">
        <f t="shared" ca="1" si="36"/>
        <v>4.8776046071084891E-3</v>
      </c>
      <c r="DR10" s="3">
        <f t="shared" ca="1" si="36"/>
        <v>6.420523807330035E-2</v>
      </c>
      <c r="DS10" s="3">
        <f t="shared" ca="1" si="36"/>
        <v>3.6485741016711107E-2</v>
      </c>
      <c r="DT10" s="3">
        <f t="shared" ca="1" si="36"/>
        <v>0.10106874542752252</v>
      </c>
      <c r="DU10" s="3">
        <f t="shared" ca="1" si="36"/>
        <v>7.4801800613430225E-2</v>
      </c>
      <c r="DV10" s="3">
        <f t="shared" ca="1" si="36"/>
        <v>7.9090973530430889E-2</v>
      </c>
      <c r="DW10" s="3">
        <f t="shared" ca="1" si="36"/>
        <v>8.8761395120977971E-2</v>
      </c>
      <c r="DX10" s="3">
        <f t="shared" ca="1" si="36"/>
        <v>0.24805509908030005</v>
      </c>
      <c r="DY10" s="3">
        <f t="shared" ca="1" si="18"/>
        <v>0.20786265128718312</v>
      </c>
      <c r="DZ10" s="3">
        <f t="shared" ca="1" si="30"/>
        <v>9.775051275980623E-2</v>
      </c>
      <c r="EA10" s="3">
        <f t="shared" ca="1" si="30"/>
        <v>7.4190925500396313E-2</v>
      </c>
      <c r="EB10" s="3">
        <f t="shared" ca="1" si="30"/>
        <v>0.32069058258568817</v>
      </c>
      <c r="EC10" s="3">
        <f t="shared" ca="1" si="30"/>
        <v>0.23722188091508262</v>
      </c>
      <c r="ED10" s="3">
        <f t="shared" ca="1" si="30"/>
        <v>-9.3162734077396156E-2</v>
      </c>
      <c r="EE10" s="3">
        <f t="shared" ca="1" si="30"/>
        <v>-1.8874967993988676E-2</v>
      </c>
      <c r="EF10" s="3">
        <f t="shared" ca="1" si="30"/>
        <v>0.18632007852251398</v>
      </c>
      <c r="EG10" s="3">
        <f t="shared" ca="1" si="30"/>
        <v>-0.10591238222048945</v>
      </c>
      <c r="EH10" s="3">
        <f t="shared" ca="1" si="30"/>
        <v>-0.15713714688088798</v>
      </c>
      <c r="EI10" s="3">
        <f t="shared" ca="1" si="30"/>
        <v>-0.15950899465488816</v>
      </c>
      <c r="EJ10" s="3">
        <f t="shared" ca="1" si="30"/>
        <v>0.20476249171682137</v>
      </c>
      <c r="EK10" s="3">
        <f t="shared" ca="1" si="30"/>
        <v>-0.13011641233347027</v>
      </c>
      <c r="EL10" s="3">
        <f t="shared" ca="1" si="30"/>
        <v>0.12532430454920965</v>
      </c>
      <c r="EM10" s="3">
        <f t="shared" ca="1" si="30"/>
        <v>-5.8822413714454083E-2</v>
      </c>
      <c r="EN10" s="3">
        <f t="shared" ca="1" si="30"/>
        <v>0.23869367120468077</v>
      </c>
      <c r="EO10" s="3">
        <f t="shared" ca="1" si="30"/>
        <v>6.6740937880629903E-2</v>
      </c>
      <c r="EP10" s="3">
        <f t="shared" ca="1" si="30"/>
        <v>-5.5471354994288832E-2</v>
      </c>
      <c r="EQ10" s="3">
        <f t="shared" ca="1" si="30"/>
        <v>0.11968620032260141</v>
      </c>
      <c r="ER10" s="3">
        <f t="shared" ca="1" si="30"/>
        <v>-0.20447711212253888</v>
      </c>
      <c r="ES10" s="3">
        <f t="shared" ca="1" si="30"/>
        <v>0.13546827662446059</v>
      </c>
      <c r="ET10" s="3">
        <f t="shared" ca="1" si="30"/>
        <v>-9.0013278435977215E-2</v>
      </c>
      <c r="EU10" s="3">
        <f t="shared" ca="1" si="30"/>
        <v>0.10310502484779922</v>
      </c>
      <c r="EV10" s="3">
        <f t="shared" ca="1" si="30"/>
        <v>1.2228108448590742E-2</v>
      </c>
      <c r="EW10" s="3">
        <f t="shared" ca="1" si="30"/>
        <v>3.7098466998892528E-2</v>
      </c>
      <c r="EX10" s="3">
        <f t="shared" ca="1" si="30"/>
        <v>7.7462434833136529E-2</v>
      </c>
      <c r="EY10" s="3">
        <f t="shared" ca="1" si="30"/>
        <v>0.12002773917883454</v>
      </c>
      <c r="EZ10" s="3">
        <f t="shared" ca="1" si="30"/>
        <v>2.2859476384052689E-2</v>
      </c>
      <c r="FA10" s="3">
        <f t="shared" ca="1" si="30"/>
        <v>-0.1447077597757272</v>
      </c>
      <c r="FB10" s="3">
        <f t="shared" ca="1" si="30"/>
        <v>0.3846222712189295</v>
      </c>
      <c r="FC10" s="3">
        <f t="shared" ca="1" si="30"/>
        <v>3.0296398399393583E-2</v>
      </c>
      <c r="FD10" s="3">
        <f t="shared" ca="1" si="30"/>
        <v>5.6890930212412857E-2</v>
      </c>
      <c r="FE10" s="3">
        <f t="shared" ca="1" si="30"/>
        <v>8.9860038829334826E-2</v>
      </c>
      <c r="FF10" s="3">
        <f t="shared" ca="1" si="30"/>
        <v>0.13034757178398684</v>
      </c>
      <c r="FG10" s="3">
        <f t="shared" ca="1" si="30"/>
        <v>8.4011594559203928E-2</v>
      </c>
      <c r="FH10" s="3">
        <f t="shared" ca="1" si="30"/>
        <v>-0.12395023202699106</v>
      </c>
      <c r="FI10" s="3">
        <f t="shared" ca="1" si="30"/>
        <v>0.32637776307122895</v>
      </c>
      <c r="FJ10" s="3">
        <f t="shared" ca="1" si="30"/>
        <v>0.1967119516881114</v>
      </c>
      <c r="FK10" s="3">
        <f t="shared" ca="1" si="30"/>
        <v>1.6469748358726832E-2</v>
      </c>
      <c r="FL10" s="3">
        <f t="shared" ca="1" si="30"/>
        <v>9.4521435371460238E-2</v>
      </c>
      <c r="FM10" s="3">
        <f t="shared" ca="1" si="30"/>
        <v>8.6778701502043587E-2</v>
      </c>
      <c r="FN10" s="3">
        <f t="shared" ca="1" si="30"/>
        <v>0.11567625585917132</v>
      </c>
      <c r="FO10" s="3">
        <f t="shared" ca="1" si="30"/>
        <v>5.1237110133108124E-2</v>
      </c>
      <c r="FP10" s="3">
        <f t="shared" ca="1" si="30"/>
        <v>-9.5654442044237328E-2</v>
      </c>
      <c r="FQ10" s="3">
        <f t="shared" ca="1" si="30"/>
        <v>-4.6823140254677917E-2</v>
      </c>
      <c r="FR10" s="3">
        <f t="shared" ca="1" si="30"/>
        <v>0.23157106738625893</v>
      </c>
      <c r="FS10" s="3">
        <f t="shared" ca="1" si="30"/>
        <v>-4.9882136684618356E-2</v>
      </c>
      <c r="FT10" s="3">
        <f t="shared" ca="1" si="30"/>
        <v>0.18503717255443719</v>
      </c>
      <c r="FU10" s="3">
        <f t="shared" ca="1" si="30"/>
        <v>5.8882211847293378E-2</v>
      </c>
      <c r="FV10" s="3">
        <f t="shared" ca="1" si="30"/>
        <v>-1.1018956675838645E-2</v>
      </c>
      <c r="FW10" s="3">
        <f t="shared" ca="1" si="30"/>
        <v>-3.0471907648999361E-2</v>
      </c>
      <c r="FX10" s="3">
        <f t="shared" ca="1" si="30"/>
        <v>6.6042668743116137E-2</v>
      </c>
      <c r="FY10" s="3">
        <f t="shared" ca="1" si="30"/>
        <v>9.2983318371194917E-2</v>
      </c>
      <c r="FZ10" s="3">
        <f t="shared" ca="1" si="30"/>
        <v>6.3561969991804607E-2</v>
      </c>
      <c r="GA10" s="3">
        <f t="shared" ca="1" si="30"/>
        <v>-0.10094017252393932</v>
      </c>
      <c r="GB10" s="3">
        <f t="shared" ca="1" si="30"/>
        <v>4.7226503451501964E-2</v>
      </c>
      <c r="GC10" s="3">
        <f t="shared" ca="1" si="30"/>
        <v>-5.6725657501838334E-2</v>
      </c>
      <c r="GD10" s="3">
        <f t="shared" ca="1" si="30"/>
        <v>-0.13971953603078929</v>
      </c>
      <c r="GE10" s="3">
        <f t="shared" ca="1" si="30"/>
        <v>0.14739142885774378</v>
      </c>
      <c r="GF10" s="3">
        <f t="shared" ca="1" si="30"/>
        <v>0.25514831371470176</v>
      </c>
      <c r="GG10" s="3">
        <f t="shared" ca="1" si="30"/>
        <v>-5.7248489137656219E-2</v>
      </c>
      <c r="GH10" s="3">
        <f t="shared" ca="1" si="30"/>
        <v>7.4039189945285508E-2</v>
      </c>
      <c r="GI10" s="3">
        <f t="shared" ca="1" si="30"/>
        <v>7.7433307795629597E-2</v>
      </c>
      <c r="GJ10" s="3">
        <f t="shared" ca="1" si="30"/>
        <v>7.185058639529103E-2</v>
      </c>
      <c r="GK10" s="3">
        <f t="shared" ca="1" si="30"/>
        <v>-2.8791641042873642E-2</v>
      </c>
      <c r="GL10" s="3">
        <f t="shared" ca="1" si="25"/>
        <v>0.14470422116375625</v>
      </c>
      <c r="GM10" s="3">
        <f t="shared" ca="1" si="25"/>
        <v>3.5104235691100667E-2</v>
      </c>
      <c r="GN10" s="3">
        <f t="shared" ref="GN10:IY15" ca="1" si="37">(NORMINV(RAND(),0.0571,($E$38/100)))</f>
        <v>-0.14306017584990416</v>
      </c>
      <c r="GO10" s="3">
        <f t="shared" ca="1" si="37"/>
        <v>3.5002976085467936E-2</v>
      </c>
      <c r="GP10" s="3">
        <f t="shared" ca="1" si="37"/>
        <v>6.9951599379333082E-2</v>
      </c>
      <c r="GQ10" s="3">
        <f t="shared" ca="1" si="37"/>
        <v>2.1793901545976178E-2</v>
      </c>
      <c r="GR10" s="3">
        <f t="shared" ca="1" si="37"/>
        <v>-2.6617360883757213E-2</v>
      </c>
      <c r="GS10" s="3">
        <f t="shared" ca="1" si="37"/>
        <v>3.1954497592608808E-2</v>
      </c>
      <c r="GT10" s="3">
        <f t="shared" ca="1" si="37"/>
        <v>-0.11587558891229709</v>
      </c>
      <c r="GU10" s="3">
        <f t="shared" ca="1" si="37"/>
        <v>-8.1714330657119708E-2</v>
      </c>
      <c r="GV10" s="3">
        <f t="shared" ca="1" si="37"/>
        <v>0.32303769737888888</v>
      </c>
      <c r="GW10" s="3">
        <f t="shared" ca="1" si="37"/>
        <v>6.0172051937708755E-2</v>
      </c>
      <c r="GX10" s="3">
        <f t="shared" ca="1" si="37"/>
        <v>0.16780409541987176</v>
      </c>
      <c r="GY10" s="3">
        <f t="shared" ca="1" si="37"/>
        <v>0.2541290605074224</v>
      </c>
      <c r="GZ10" s="3">
        <f t="shared" ca="1" si="37"/>
        <v>-7.2420520566638738E-2</v>
      </c>
      <c r="HA10" s="3">
        <f t="shared" ca="1" si="37"/>
        <v>6.6198031773845215E-2</v>
      </c>
      <c r="HB10" s="3">
        <f t="shared" ca="1" si="37"/>
        <v>6.4806379110148513E-2</v>
      </c>
      <c r="HC10" s="3">
        <f t="shared" ca="1" si="37"/>
        <v>8.8226839418364331E-2</v>
      </c>
      <c r="HD10" s="3">
        <f t="shared" ca="1" si="37"/>
        <v>-4.4558301843819842E-2</v>
      </c>
      <c r="HE10" s="3">
        <f t="shared" ca="1" si="37"/>
        <v>4.5659952080702476E-2</v>
      </c>
      <c r="HF10" s="3">
        <f t="shared" ca="1" si="37"/>
        <v>-8.952637124825448E-2</v>
      </c>
      <c r="HG10" s="3">
        <f t="shared" ca="1" si="37"/>
        <v>0.16299291884783274</v>
      </c>
      <c r="HH10" s="3">
        <f t="shared" ca="1" si="37"/>
        <v>2.0630837736170589E-2</v>
      </c>
      <c r="HI10" s="3">
        <f t="shared" ca="1" si="37"/>
        <v>0.26561809003622644</v>
      </c>
      <c r="HJ10" s="3">
        <f t="shared" ca="1" si="37"/>
        <v>0.11367017176942665</v>
      </c>
      <c r="HK10" s="3">
        <f t="shared" ca="1" si="37"/>
        <v>-0.15080935411026336</v>
      </c>
      <c r="HL10" s="3">
        <f t="shared" ca="1" si="37"/>
        <v>2.6181320825503649E-2</v>
      </c>
      <c r="HM10" s="3">
        <f t="shared" ca="1" si="37"/>
        <v>0.16278512884111718</v>
      </c>
      <c r="HN10" s="3">
        <f t="shared" ca="1" si="37"/>
        <v>7.3535309533423188E-3</v>
      </c>
      <c r="HO10" s="3">
        <f t="shared" ca="1" si="37"/>
        <v>0.17770233350630044</v>
      </c>
      <c r="HP10" s="3">
        <f t="shared" ca="1" si="37"/>
        <v>0.12755501451214002</v>
      </c>
      <c r="HQ10" s="3">
        <f t="shared" ca="1" si="37"/>
        <v>0.14308364970460966</v>
      </c>
      <c r="HR10" s="3">
        <f t="shared" ca="1" si="37"/>
        <v>-7.6361655174418397E-3</v>
      </c>
      <c r="HS10" s="3">
        <f t="shared" ca="1" si="37"/>
        <v>-0.11150351565149001</v>
      </c>
      <c r="HT10" s="3">
        <f t="shared" ca="1" si="37"/>
        <v>-3.3038457349656408E-2</v>
      </c>
      <c r="HU10" s="3">
        <f t="shared" ca="1" si="37"/>
        <v>5.6360058332604969E-2</v>
      </c>
      <c r="HV10" s="3">
        <f t="shared" ca="1" si="37"/>
        <v>-4.4518568397808087E-2</v>
      </c>
      <c r="HW10" s="3">
        <f t="shared" ca="1" si="37"/>
        <v>-2.7188421615742253E-2</v>
      </c>
      <c r="HX10" s="3">
        <f t="shared" ca="1" si="37"/>
        <v>8.700491202295027E-2</v>
      </c>
      <c r="HY10" s="3">
        <f t="shared" ca="1" si="37"/>
        <v>2.4296085767908718E-3</v>
      </c>
      <c r="HZ10" s="3">
        <f t="shared" ca="1" si="37"/>
        <v>-5.6247447256874569E-2</v>
      </c>
      <c r="IA10" s="3">
        <f t="shared" ca="1" si="37"/>
        <v>-6.968197078422779E-2</v>
      </c>
      <c r="IB10" s="3">
        <f t="shared" ca="1" si="37"/>
        <v>-4.6268873812176675E-2</v>
      </c>
      <c r="IC10" s="3">
        <f t="shared" ca="1" si="37"/>
        <v>-0.14455559049526018</v>
      </c>
      <c r="ID10" s="3">
        <f t="shared" ca="1" si="37"/>
        <v>4.2371734908530037E-2</v>
      </c>
      <c r="IE10" s="3">
        <f t="shared" ca="1" si="37"/>
        <v>0.19786213039052242</v>
      </c>
      <c r="IF10" s="3">
        <f t="shared" ca="1" si="37"/>
        <v>-0.15469859415456327</v>
      </c>
      <c r="IG10" s="3">
        <f t="shared" ca="1" si="37"/>
        <v>3.0427801738150489E-2</v>
      </c>
      <c r="IH10" s="3">
        <f t="shared" ca="1" si="37"/>
        <v>8.3616818971834178E-2</v>
      </c>
      <c r="II10" s="3">
        <f t="shared" ca="1" si="37"/>
        <v>0.20728812194658197</v>
      </c>
      <c r="IJ10" s="3">
        <f t="shared" ca="1" si="37"/>
        <v>-1.1458294729872892E-2</v>
      </c>
      <c r="IK10" s="3">
        <f t="shared" ca="1" si="37"/>
        <v>-7.4506931726505451E-2</v>
      </c>
      <c r="IL10" s="3">
        <f t="shared" ca="1" si="37"/>
        <v>0.1349119511661927</v>
      </c>
      <c r="IM10" s="3">
        <f t="shared" ca="1" si="37"/>
        <v>0.17032213255113846</v>
      </c>
      <c r="IN10" s="3">
        <f t="shared" ca="1" si="37"/>
        <v>8.3461610723099822E-2</v>
      </c>
      <c r="IO10" s="3">
        <f t="shared" ca="1" si="37"/>
        <v>0.3649709982225301</v>
      </c>
      <c r="IP10" s="3">
        <f t="shared" ca="1" si="37"/>
        <v>2.2853722185084947E-2</v>
      </c>
      <c r="IQ10" s="3">
        <f t="shared" ca="1" si="37"/>
        <v>-1.7853323722766504E-2</v>
      </c>
      <c r="IR10" s="3">
        <f t="shared" ca="1" si="37"/>
        <v>0.26765713412752429</v>
      </c>
      <c r="IS10" s="3">
        <f t="shared" ca="1" si="37"/>
        <v>3.4796685347719403E-2</v>
      </c>
      <c r="IT10" s="3">
        <f t="shared" ca="1" si="37"/>
        <v>2.5102703312008812E-3</v>
      </c>
      <c r="IU10" s="3">
        <f t="shared" ca="1" si="37"/>
        <v>-9.579360418643075E-2</v>
      </c>
      <c r="IV10" s="3">
        <f t="shared" ca="1" si="37"/>
        <v>-2.110326436879037E-2</v>
      </c>
      <c r="IW10" s="3">
        <f t="shared" ca="1" si="37"/>
        <v>5.8944214329878369E-3</v>
      </c>
      <c r="IX10" s="3">
        <f t="shared" ca="1" si="37"/>
        <v>0.23372363179627342</v>
      </c>
      <c r="IY10" s="3">
        <f t="shared" ca="1" si="37"/>
        <v>8.3576964604537271E-2</v>
      </c>
      <c r="IZ10" s="3">
        <f t="shared" ca="1" si="31"/>
        <v>0.10799547889036525</v>
      </c>
      <c r="JA10" s="3">
        <f t="shared" ca="1" si="26"/>
        <v>9.6663412465933379E-2</v>
      </c>
      <c r="JB10" s="3">
        <f t="shared" ca="1" si="26"/>
        <v>0.10759799544231514</v>
      </c>
      <c r="JC10" s="3">
        <f t="shared" ca="1" si="26"/>
        <v>1.3991977471197181E-3</v>
      </c>
      <c r="JD10" s="3">
        <f t="shared" ca="1" si="26"/>
        <v>0.1687247166705001</v>
      </c>
      <c r="JE10" s="3">
        <f t="shared" ca="1" si="26"/>
        <v>8.9508649409860974E-2</v>
      </c>
      <c r="JF10" s="3">
        <f t="shared" ca="1" si="26"/>
        <v>8.1795221956158112E-2</v>
      </c>
      <c r="JG10" s="3">
        <f t="shared" ca="1" si="26"/>
        <v>9.1033304299447837E-2</v>
      </c>
      <c r="JH10" s="3">
        <f t="shared" ca="1" si="26"/>
        <v>0.21216916010259712</v>
      </c>
      <c r="JI10" s="3">
        <f t="shared" ca="1" si="26"/>
        <v>3.5530750289247071E-2</v>
      </c>
      <c r="JJ10" s="3">
        <f t="shared" ca="1" si="26"/>
        <v>-1.1267439888888522E-2</v>
      </c>
      <c r="JK10" s="3">
        <f t="shared" ca="1" si="26"/>
        <v>7.2691092916920927E-2</v>
      </c>
      <c r="JL10" s="3">
        <f t="shared" ca="1" si="26"/>
        <v>-8.4365815498390492E-2</v>
      </c>
      <c r="JM10" s="3">
        <f t="shared" ca="1" si="26"/>
        <v>0.18645021597868339</v>
      </c>
      <c r="JN10" s="3">
        <f t="shared" ca="1" si="26"/>
        <v>0.23813512134263226</v>
      </c>
      <c r="JO10" s="3">
        <f t="shared" ca="1" si="26"/>
        <v>8.0250712104509736E-2</v>
      </c>
      <c r="JP10" s="3">
        <f t="shared" ca="1" si="26"/>
        <v>3.4403170008802622E-2</v>
      </c>
      <c r="JQ10" s="3">
        <f t="shared" ca="1" si="26"/>
        <v>0.13110281241017599</v>
      </c>
      <c r="JR10" s="3">
        <f t="shared" ca="1" si="26"/>
        <v>-2.9395047565339241E-2</v>
      </c>
      <c r="JS10" s="3">
        <f t="shared" ca="1" si="26"/>
        <v>-0.13788025982765117</v>
      </c>
      <c r="JT10" s="3">
        <f t="shared" ca="1" si="26"/>
        <v>0.12888231858599919</v>
      </c>
      <c r="JU10" s="3">
        <f t="shared" ca="1" si="26"/>
        <v>2.4193339742494283E-2</v>
      </c>
      <c r="JV10" s="3">
        <f t="shared" ca="1" si="26"/>
        <v>0.25431630131939997</v>
      </c>
      <c r="JW10" s="3">
        <f t="shared" ca="1" si="26"/>
        <v>-2.4874725159999278E-3</v>
      </c>
      <c r="JX10" s="3">
        <f t="shared" ca="1" si="26"/>
        <v>0.14019830784085752</v>
      </c>
      <c r="JY10" s="3">
        <f t="shared" ca="1" si="26"/>
        <v>4.5751698427594134E-2</v>
      </c>
      <c r="JZ10" s="3">
        <f t="shared" ca="1" si="26"/>
        <v>-7.4894023981747812E-2</v>
      </c>
      <c r="KA10" s="3">
        <f t="shared" ca="1" si="26"/>
        <v>0.18848373948626052</v>
      </c>
      <c r="KB10" s="3">
        <f t="shared" ca="1" si="26"/>
        <v>3.0039857254415315E-2</v>
      </c>
      <c r="KC10" s="3">
        <f t="shared" ca="1" si="26"/>
        <v>-0.12887305577319547</v>
      </c>
      <c r="KD10" s="3">
        <f t="shared" ca="1" si="26"/>
        <v>4.4948793455182046E-3</v>
      </c>
      <c r="KE10" s="3">
        <f t="shared" ca="1" si="26"/>
        <v>0.24207692743116443</v>
      </c>
      <c r="KF10" s="3">
        <f t="shared" ca="1" si="26"/>
        <v>9.8521735304475472E-2</v>
      </c>
      <c r="KG10" s="3">
        <f t="shared" ca="1" si="26"/>
        <v>0.29002814817598593</v>
      </c>
      <c r="KH10" s="3">
        <f t="shared" ca="1" si="26"/>
        <v>4.4415964823418169E-2</v>
      </c>
      <c r="KI10" s="3">
        <f t="shared" ca="1" si="26"/>
        <v>-0.15055248184700931</v>
      </c>
      <c r="KJ10" s="3">
        <f t="shared" ca="1" si="26"/>
        <v>-4.7478195252405903E-2</v>
      </c>
      <c r="KK10" s="3">
        <f t="shared" ca="1" si="26"/>
        <v>-5.2955858476306225E-2</v>
      </c>
      <c r="KL10" s="3">
        <f t="shared" ca="1" si="26"/>
        <v>0.12450583376167379</v>
      </c>
      <c r="KM10" s="3">
        <f t="shared" ca="1" si="26"/>
        <v>-0.12471434583545264</v>
      </c>
      <c r="KN10" s="3">
        <f t="shared" ca="1" si="26"/>
        <v>-0.11883415897113096</v>
      </c>
      <c r="KO10" s="3">
        <f t="shared" ca="1" si="26"/>
        <v>-3.3384481983085301E-2</v>
      </c>
      <c r="KP10" s="3">
        <f t="shared" ca="1" si="26"/>
        <v>5.3132278031307836E-2</v>
      </c>
      <c r="KQ10" s="3">
        <f t="shared" ca="1" si="26"/>
        <v>0.16097624783066716</v>
      </c>
      <c r="KR10" s="3">
        <f t="shared" ca="1" si="26"/>
        <v>-1.1166698929242422E-3</v>
      </c>
      <c r="KS10" s="3">
        <f t="shared" ca="1" si="26"/>
        <v>-4.7542156706464805E-2</v>
      </c>
      <c r="KT10" s="3">
        <f t="shared" ca="1" si="26"/>
        <v>3.3194746664770028E-2</v>
      </c>
      <c r="KU10" s="3">
        <f t="shared" ca="1" si="26"/>
        <v>0.1517835800850959</v>
      </c>
      <c r="KV10" s="3">
        <f t="shared" ca="1" si="26"/>
        <v>-0.14159781877632127</v>
      </c>
      <c r="KW10" s="3">
        <f t="shared" ca="1" si="26"/>
        <v>4.3635962490073871E-2</v>
      </c>
      <c r="KX10" s="3">
        <f t="shared" ca="1" si="26"/>
        <v>-6.2493361521344076E-2</v>
      </c>
      <c r="KY10" s="3">
        <f t="shared" ca="1" si="26"/>
        <v>0.17259291667714238</v>
      </c>
      <c r="KZ10" s="3">
        <f t="shared" ca="1" si="26"/>
        <v>0.10558710786773284</v>
      </c>
      <c r="LA10" s="3">
        <f t="shared" ca="1" si="26"/>
        <v>9.6664761251025355E-2</v>
      </c>
      <c r="LB10" s="3">
        <f t="shared" ca="1" si="26"/>
        <v>7.8455564835309091E-2</v>
      </c>
      <c r="LC10" s="3">
        <f t="shared" ca="1" si="26"/>
        <v>3.8280514123264373E-2</v>
      </c>
      <c r="LD10" s="3">
        <f t="shared" ca="1" si="26"/>
        <v>2.2690047599146744E-2</v>
      </c>
      <c r="LE10" s="3">
        <f t="shared" ca="1" si="26"/>
        <v>6.9543406423987195E-2</v>
      </c>
      <c r="LF10" s="3">
        <f t="shared" ca="1" si="26"/>
        <v>0.21628866022371962</v>
      </c>
      <c r="LG10" s="3">
        <f t="shared" ca="1" si="26"/>
        <v>-0.13368426887729201</v>
      </c>
      <c r="LH10" s="3">
        <f t="shared" ca="1" si="26"/>
        <v>4.493543597377838E-2</v>
      </c>
      <c r="LI10" s="3">
        <f t="shared" ca="1" si="26"/>
        <v>0.21249103988390855</v>
      </c>
      <c r="LJ10" s="3">
        <f t="shared" ca="1" si="26"/>
        <v>0.14669271935594197</v>
      </c>
      <c r="LK10" s="3">
        <f t="shared" ca="1" si="26"/>
        <v>-0.10312503455341331</v>
      </c>
      <c r="LL10" s="3">
        <f t="shared" ref="LL10:NW14" ca="1" si="38">(NORMINV(RAND(),0.0571,($E$38/100)))</f>
        <v>2.8497200381519875E-2</v>
      </c>
      <c r="LM10" s="3">
        <f t="shared" ca="1" si="38"/>
        <v>-0.14320547983073906</v>
      </c>
      <c r="LN10" s="3">
        <f t="shared" ca="1" si="38"/>
        <v>-3.7243490988548025E-2</v>
      </c>
      <c r="LO10" s="3">
        <f t="shared" ca="1" si="38"/>
        <v>-1.8614015293892186E-3</v>
      </c>
      <c r="LP10" s="3">
        <f t="shared" ca="1" si="38"/>
        <v>0.21322856062882428</v>
      </c>
      <c r="LQ10" s="3">
        <f t="shared" ca="1" si="38"/>
        <v>0.27260480754622218</v>
      </c>
      <c r="LR10" s="3">
        <f t="shared" ca="1" si="38"/>
        <v>6.4323266437275262E-2</v>
      </c>
      <c r="LS10" s="3">
        <f t="shared" ca="1" si="38"/>
        <v>0.12266503661812034</v>
      </c>
      <c r="LT10" s="3">
        <f t="shared" ca="1" si="38"/>
        <v>0.10234371005076787</v>
      </c>
      <c r="LU10" s="3">
        <f t="shared" ca="1" si="38"/>
        <v>-6.6233972664065735E-2</v>
      </c>
      <c r="LV10" s="3">
        <f t="shared" ca="1" si="38"/>
        <v>-6.213654037094786E-2</v>
      </c>
      <c r="LW10" s="3">
        <f t="shared" ca="1" si="38"/>
        <v>0.1190044614196859</v>
      </c>
      <c r="LX10" s="3">
        <f t="shared" ca="1" si="38"/>
        <v>0.15275510294013789</v>
      </c>
      <c r="LY10" s="3">
        <f t="shared" ca="1" si="38"/>
        <v>8.922396515600009E-2</v>
      </c>
      <c r="LZ10" s="3">
        <f t="shared" ca="1" si="38"/>
        <v>1.3061963922681025E-2</v>
      </c>
      <c r="MA10" s="3">
        <f t="shared" ca="1" si="38"/>
        <v>9.1254734011187694E-2</v>
      </c>
      <c r="MB10" s="3">
        <f t="shared" ca="1" si="38"/>
        <v>0.11955168192027681</v>
      </c>
      <c r="MC10" s="3">
        <f t="shared" ca="1" si="38"/>
        <v>-8.7778319564766241E-2</v>
      </c>
      <c r="MD10" s="3">
        <f t="shared" ca="1" si="38"/>
        <v>2.1062219956322348E-3</v>
      </c>
      <c r="ME10" s="3">
        <f t="shared" ca="1" si="38"/>
        <v>0.16786755607270332</v>
      </c>
      <c r="MF10" s="3">
        <f t="shared" ca="1" si="38"/>
        <v>8.1725231521574196E-3</v>
      </c>
      <c r="MG10" s="3">
        <f t="shared" ca="1" si="38"/>
        <v>-2.6703459127209547E-2</v>
      </c>
      <c r="MH10" s="3">
        <f t="shared" ca="1" si="38"/>
        <v>-1.1915182092053736E-2</v>
      </c>
      <c r="MI10" s="3">
        <f t="shared" ca="1" si="38"/>
        <v>3.4238592101276111E-2</v>
      </c>
      <c r="MJ10" s="3">
        <f t="shared" ca="1" si="38"/>
        <v>-0.18662255239123821</v>
      </c>
      <c r="MK10" s="3">
        <f t="shared" ca="1" si="38"/>
        <v>-0.11487662240450004</v>
      </c>
      <c r="ML10" s="3">
        <f t="shared" ca="1" si="38"/>
        <v>0.2965016506627835</v>
      </c>
      <c r="MM10" s="3">
        <f t="shared" ca="1" si="38"/>
        <v>-8.8245253814946273E-3</v>
      </c>
      <c r="MN10" s="3">
        <f t="shared" ca="1" si="38"/>
        <v>-2.7216025788101797E-2</v>
      </c>
      <c r="MO10" s="3">
        <f t="shared" ca="1" si="38"/>
        <v>5.6276204461293562E-2</v>
      </c>
      <c r="MP10" s="3">
        <f t="shared" ca="1" si="38"/>
        <v>0.11700204442849674</v>
      </c>
      <c r="MQ10" s="3">
        <f t="shared" ca="1" si="38"/>
        <v>5.9940110204357092E-3</v>
      </c>
      <c r="MR10" s="3">
        <f t="shared" ca="1" si="38"/>
        <v>0.17016018292208346</v>
      </c>
      <c r="MS10" s="3">
        <f t="shared" ca="1" si="38"/>
        <v>-2.4284796447397561E-2</v>
      </c>
      <c r="MT10" s="3">
        <f t="shared" ca="1" si="38"/>
        <v>-3.4841458184567173E-2</v>
      </c>
      <c r="MU10" s="3">
        <f t="shared" ca="1" si="38"/>
        <v>5.4946558880621783E-2</v>
      </c>
      <c r="MV10" s="3">
        <f t="shared" ca="1" si="38"/>
        <v>2.219587983425296E-2</v>
      </c>
      <c r="MW10" s="3">
        <f t="shared" ca="1" si="38"/>
        <v>0.18277907728673254</v>
      </c>
      <c r="MX10" s="3">
        <f t="shared" ca="1" si="38"/>
        <v>0.175267220118485</v>
      </c>
      <c r="MY10" s="3">
        <f t="shared" ca="1" si="38"/>
        <v>-9.8564505256887036E-3</v>
      </c>
      <c r="MZ10" s="3">
        <f t="shared" ca="1" si="38"/>
        <v>0.10613340394419524</v>
      </c>
      <c r="NA10" s="3">
        <f t="shared" ca="1" si="38"/>
        <v>7.7067302345218608E-2</v>
      </c>
      <c r="NB10" s="3">
        <f t="shared" ca="1" si="38"/>
        <v>0.13141074263557889</v>
      </c>
      <c r="NC10" s="3">
        <f t="shared" ca="1" si="38"/>
        <v>-0.17134005998732327</v>
      </c>
      <c r="ND10" s="3">
        <f t="shared" ca="1" si="38"/>
        <v>3.6000583882063203E-2</v>
      </c>
      <c r="NE10" s="3">
        <f t="shared" ca="1" si="38"/>
        <v>4.5477232561739148E-2</v>
      </c>
      <c r="NF10" s="3">
        <f t="shared" ca="1" si="38"/>
        <v>0.16963578823147246</v>
      </c>
      <c r="NG10" s="3">
        <f t="shared" ca="1" si="38"/>
        <v>0.15649806661627008</v>
      </c>
      <c r="NH10" s="3">
        <f t="shared" ca="1" si="38"/>
        <v>0.25336282382479081</v>
      </c>
      <c r="NI10" s="3">
        <f t="shared" ca="1" si="38"/>
        <v>1.6015298972146777E-2</v>
      </c>
      <c r="NJ10" s="3">
        <f t="shared" ca="1" si="38"/>
        <v>0.20521444681924944</v>
      </c>
      <c r="NK10" s="3">
        <f t="shared" ca="1" si="38"/>
        <v>-0.20348935024568671</v>
      </c>
      <c r="NL10" s="3">
        <f t="shared" ca="1" si="38"/>
        <v>0.14633613202472912</v>
      </c>
      <c r="NM10" s="3">
        <f t="shared" ca="1" si="38"/>
        <v>0.26940153403034417</v>
      </c>
      <c r="NN10" s="3">
        <f t="shared" ca="1" si="38"/>
        <v>0.25708747813302907</v>
      </c>
      <c r="NO10" s="3">
        <f t="shared" ca="1" si="38"/>
        <v>0.26594555849919338</v>
      </c>
      <c r="NP10" s="3">
        <f t="shared" ca="1" si="38"/>
        <v>3.3818177742728328E-2</v>
      </c>
      <c r="NQ10" s="3">
        <f t="shared" ca="1" si="38"/>
        <v>3.634894817655808E-2</v>
      </c>
      <c r="NR10" s="3">
        <f t="shared" ca="1" si="38"/>
        <v>0.10645444659733595</v>
      </c>
      <c r="NS10" s="3">
        <f t="shared" ca="1" si="38"/>
        <v>-3.2047343180284515E-2</v>
      </c>
      <c r="NT10" s="3">
        <f t="shared" ca="1" si="38"/>
        <v>-0.13220221837195578</v>
      </c>
      <c r="NU10" s="3">
        <f t="shared" ca="1" si="38"/>
        <v>-6.1544025998493818E-3</v>
      </c>
      <c r="NV10" s="3">
        <f t="shared" ca="1" si="38"/>
        <v>4.4631278515857645E-3</v>
      </c>
      <c r="NW10" s="3">
        <f t="shared" ca="1" si="38"/>
        <v>-6.061263202184658E-2</v>
      </c>
      <c r="NX10" s="3">
        <f t="shared" ca="1" si="32"/>
        <v>-4.2640213218905598E-2</v>
      </c>
      <c r="NY10" s="3">
        <f t="shared" ca="1" si="27"/>
        <v>0.1258543108710577</v>
      </c>
      <c r="NZ10" s="3">
        <f t="shared" ca="1" si="27"/>
        <v>-3.4623892131136022E-2</v>
      </c>
      <c r="OA10" s="3">
        <f t="shared" ca="1" si="27"/>
        <v>0.14100280910780366</v>
      </c>
      <c r="OB10" s="3">
        <f t="shared" ca="1" si="27"/>
        <v>2.2773377802191679E-2</v>
      </c>
      <c r="OC10" s="3">
        <f t="shared" ca="1" si="27"/>
        <v>0.11132916609446808</v>
      </c>
      <c r="OD10" s="3">
        <f t="shared" ca="1" si="27"/>
        <v>8.1619851246826136E-2</v>
      </c>
      <c r="OE10" s="3">
        <f t="shared" ca="1" si="27"/>
        <v>0.24865005129410644</v>
      </c>
      <c r="OF10" s="3">
        <f t="shared" ca="1" si="27"/>
        <v>5.2527271043491461E-2</v>
      </c>
      <c r="OG10" s="3">
        <f t="shared" ca="1" si="27"/>
        <v>5.3941693716803671E-2</v>
      </c>
      <c r="OH10" s="3">
        <f t="shared" ca="1" si="27"/>
        <v>0.27781259271114239</v>
      </c>
      <c r="OI10" s="3">
        <f t="shared" ca="1" si="27"/>
        <v>0.23524423872030215</v>
      </c>
      <c r="OJ10" s="3">
        <f t="shared" ca="1" si="27"/>
        <v>0.30565407874008138</v>
      </c>
      <c r="OK10" s="3">
        <f t="shared" ca="1" si="27"/>
        <v>-4.1320623095556272E-2</v>
      </c>
      <c r="OL10" s="3">
        <f t="shared" ca="1" si="27"/>
        <v>0.19932243454212517</v>
      </c>
      <c r="OM10" s="3">
        <f t="shared" ca="1" si="27"/>
        <v>7.9349409645590382E-2</v>
      </c>
      <c r="ON10" s="3">
        <f t="shared" ca="1" si="27"/>
        <v>9.159552729532569E-2</v>
      </c>
      <c r="OO10" s="3">
        <f t="shared" ca="1" si="27"/>
        <v>0.1786929333881051</v>
      </c>
      <c r="OP10" s="3">
        <f t="shared" ca="1" si="27"/>
        <v>4.6604727730321469E-2</v>
      </c>
      <c r="OQ10" s="3">
        <f t="shared" ca="1" si="27"/>
        <v>0.15543302131502662</v>
      </c>
      <c r="OR10" s="3">
        <f t="shared" ca="1" si="27"/>
        <v>0.25096248629393098</v>
      </c>
      <c r="OS10" s="3">
        <f t="shared" ca="1" si="27"/>
        <v>0.2361094015326281</v>
      </c>
      <c r="OT10" s="3">
        <f t="shared" ca="1" si="27"/>
        <v>0.21349488687200652</v>
      </c>
      <c r="OU10" s="3">
        <f t="shared" ca="1" si="27"/>
        <v>5.0759471086973568E-2</v>
      </c>
      <c r="OV10" s="3">
        <f t="shared" ca="1" si="27"/>
        <v>9.307989063752177E-2</v>
      </c>
      <c r="OW10" s="3">
        <f t="shared" ca="1" si="27"/>
        <v>8.9216983825003371E-2</v>
      </c>
      <c r="OX10" s="3">
        <f t="shared" ca="1" si="27"/>
        <v>-9.5396710840500429E-2</v>
      </c>
      <c r="OY10" s="3">
        <f t="shared" ca="1" si="27"/>
        <v>1.2941499101799724E-2</v>
      </c>
      <c r="OZ10" s="3">
        <f t="shared" ca="1" si="27"/>
        <v>3.2657400120995203E-2</v>
      </c>
      <c r="PA10" s="3">
        <f t="shared" ca="1" si="27"/>
        <v>9.322616965533076E-2</v>
      </c>
      <c r="PB10" s="3">
        <f t="shared" ca="1" si="27"/>
        <v>8.8284550222189256E-2</v>
      </c>
      <c r="PC10" s="3">
        <f t="shared" ca="1" si="27"/>
        <v>0.17442372311797155</v>
      </c>
      <c r="PD10" s="3">
        <f t="shared" ca="1" si="27"/>
        <v>-1.5061016565345767E-2</v>
      </c>
      <c r="PE10" s="3">
        <f t="shared" ca="1" si="27"/>
        <v>9.2736154037696916E-2</v>
      </c>
      <c r="PF10" s="3">
        <f t="shared" ca="1" si="27"/>
        <v>-4.5168124637782359E-2</v>
      </c>
      <c r="PG10" s="3">
        <f t="shared" ca="1" si="27"/>
        <v>3.1782898460734371E-2</v>
      </c>
      <c r="PH10" s="3">
        <f t="shared" ca="1" si="27"/>
        <v>-0.29410085205200076</v>
      </c>
      <c r="PI10" s="3">
        <f t="shared" ca="1" si="27"/>
        <v>-0.1832241679587604</v>
      </c>
      <c r="PJ10" s="3">
        <f t="shared" ca="1" si="27"/>
        <v>2.8593383982744209E-2</v>
      </c>
      <c r="PK10" s="3">
        <f t="shared" ca="1" si="27"/>
        <v>0.10794205922123994</v>
      </c>
      <c r="PL10" s="3">
        <f t="shared" ca="1" si="27"/>
        <v>6.5570702896184233E-2</v>
      </c>
      <c r="PM10" s="3">
        <f t="shared" ca="1" si="27"/>
        <v>8.2044804751697648E-3</v>
      </c>
      <c r="PN10" s="3">
        <f t="shared" ca="1" si="27"/>
        <v>-4.992953854382777E-2</v>
      </c>
      <c r="PO10" s="3">
        <f t="shared" ca="1" si="27"/>
        <v>1.3988932232420398E-2</v>
      </c>
      <c r="PP10" s="3">
        <f t="shared" ca="1" si="27"/>
        <v>0.2177471298991156</v>
      </c>
      <c r="PQ10" s="3">
        <f t="shared" ca="1" si="27"/>
        <v>6.8350988349612882E-2</v>
      </c>
      <c r="PR10" s="3">
        <f t="shared" ca="1" si="27"/>
        <v>1.663880461157527E-2</v>
      </c>
      <c r="PS10" s="3">
        <f t="shared" ca="1" si="27"/>
        <v>0.16654949361692312</v>
      </c>
      <c r="PT10" s="3">
        <f t="shared" ca="1" si="27"/>
        <v>1.0123170049375046E-2</v>
      </c>
      <c r="PU10" s="3">
        <f t="shared" ca="1" si="27"/>
        <v>5.8814107746378075E-2</v>
      </c>
      <c r="PV10" s="3">
        <f t="shared" ca="1" si="27"/>
        <v>0.13596902061338068</v>
      </c>
      <c r="PW10" s="3">
        <f t="shared" ca="1" si="27"/>
        <v>8.5736736286813484E-2</v>
      </c>
      <c r="PX10" s="3">
        <f t="shared" ca="1" si="27"/>
        <v>-0.14291903014351048</v>
      </c>
      <c r="PY10" s="3">
        <f t="shared" ca="1" si="27"/>
        <v>0.12911566020260262</v>
      </c>
      <c r="PZ10" s="3">
        <f t="shared" ca="1" si="27"/>
        <v>8.3975550218730446E-2</v>
      </c>
      <c r="QA10" s="3">
        <f t="shared" ca="1" si="27"/>
        <v>-1.4145035146844273E-2</v>
      </c>
      <c r="QB10" s="3">
        <f t="shared" ca="1" si="27"/>
        <v>-0.10928243087947138</v>
      </c>
      <c r="QC10" s="3">
        <f t="shared" ca="1" si="27"/>
        <v>0.13616726602745385</v>
      </c>
      <c r="QD10" s="3">
        <f t="shared" ca="1" si="27"/>
        <v>1.7777115235183945E-2</v>
      </c>
      <c r="QE10" s="3">
        <f t="shared" ca="1" si="27"/>
        <v>-6.0061922880909099E-2</v>
      </c>
      <c r="QF10" s="3">
        <f t="shared" ca="1" si="27"/>
        <v>0.11976313713861444</v>
      </c>
      <c r="QG10" s="3">
        <f t="shared" ca="1" si="27"/>
        <v>-3.2388235824929168E-2</v>
      </c>
      <c r="QH10" s="3">
        <f t="shared" ca="1" si="27"/>
        <v>0.18180744995678205</v>
      </c>
      <c r="QI10" s="3">
        <f t="shared" ca="1" si="27"/>
        <v>0.13104335345576729</v>
      </c>
      <c r="QJ10" s="3">
        <f t="shared" ref="QJ10:SU14" ca="1" si="39">(NORMINV(RAND(),0.0571,($E$38/100)))</f>
        <v>0.15320967270762337</v>
      </c>
      <c r="QK10" s="3">
        <f t="shared" ca="1" si="39"/>
        <v>-4.416008806680867E-2</v>
      </c>
      <c r="QL10" s="3">
        <f t="shared" ca="1" si="39"/>
        <v>6.367373265010097E-2</v>
      </c>
      <c r="QM10" s="3">
        <f t="shared" ca="1" si="39"/>
        <v>0.1142954491636476</v>
      </c>
      <c r="QN10" s="3">
        <f t="shared" ca="1" si="39"/>
        <v>6.5256068995837843E-2</v>
      </c>
      <c r="QO10" s="3">
        <f t="shared" ca="1" si="39"/>
        <v>0.1699697452811666</v>
      </c>
      <c r="QP10" s="3">
        <f t="shared" ca="1" si="39"/>
        <v>0.15240050366078492</v>
      </c>
      <c r="QQ10" s="3">
        <f t="shared" ca="1" si="39"/>
        <v>-1.1534479055473348E-2</v>
      </c>
      <c r="QR10" s="3">
        <f t="shared" ca="1" si="39"/>
        <v>7.4113584767241517E-2</v>
      </c>
      <c r="QS10" s="3">
        <f t="shared" ca="1" si="39"/>
        <v>0.26280891357665748</v>
      </c>
      <c r="QT10" s="3">
        <f t="shared" ca="1" si="39"/>
        <v>5.3147281106414902E-2</v>
      </c>
      <c r="QU10" s="3">
        <f t="shared" ca="1" si="39"/>
        <v>-0.19473078051961462</v>
      </c>
      <c r="QV10" s="3">
        <f t="shared" ca="1" si="39"/>
        <v>-5.8370436437846646E-2</v>
      </c>
      <c r="QW10" s="3">
        <f t="shared" ca="1" si="39"/>
        <v>0.14429880210833684</v>
      </c>
      <c r="QX10" s="3">
        <f t="shared" ca="1" si="39"/>
        <v>0.19503544524436223</v>
      </c>
      <c r="QY10" s="3">
        <f t="shared" ca="1" si="39"/>
        <v>-6.7342058240446173E-3</v>
      </c>
      <c r="QZ10" s="3">
        <f t="shared" ca="1" si="39"/>
        <v>-3.7396022856553343E-3</v>
      </c>
      <c r="RA10" s="3">
        <f t="shared" ca="1" si="39"/>
        <v>2.0406498997618816E-2</v>
      </c>
      <c r="RB10" s="3">
        <f t="shared" ca="1" si="39"/>
        <v>0.12046896536557285</v>
      </c>
      <c r="RC10" s="3">
        <f t="shared" ca="1" si="39"/>
        <v>0.225473768300755</v>
      </c>
      <c r="RD10" s="3">
        <f t="shared" ca="1" si="39"/>
        <v>-1.6160455156516165E-2</v>
      </c>
      <c r="RE10" s="3">
        <f t="shared" ca="1" si="39"/>
        <v>6.308180047049422E-2</v>
      </c>
      <c r="RF10" s="3">
        <f t="shared" ca="1" si="39"/>
        <v>-5.4199236649515467E-2</v>
      </c>
      <c r="RG10" s="3">
        <f t="shared" ca="1" si="39"/>
        <v>-8.155885166926459E-2</v>
      </c>
      <c r="RH10" s="3">
        <f t="shared" ca="1" si="39"/>
        <v>-5.8267850332399271E-2</v>
      </c>
      <c r="RI10" s="3">
        <f t="shared" ca="1" si="39"/>
        <v>-8.5856584322967014E-2</v>
      </c>
      <c r="RJ10" s="3">
        <f t="shared" ca="1" si="39"/>
        <v>-0.17234422050065029</v>
      </c>
      <c r="RK10" s="3">
        <f t="shared" ca="1" si="39"/>
        <v>-3.7401354908541143E-2</v>
      </c>
      <c r="RL10" s="3">
        <f t="shared" ca="1" si="39"/>
        <v>8.021898576843052E-2</v>
      </c>
      <c r="RM10" s="3">
        <f t="shared" ca="1" si="39"/>
        <v>9.1352496489823382E-2</v>
      </c>
      <c r="RN10" s="3">
        <f t="shared" ca="1" si="39"/>
        <v>-1.359427076339112E-2</v>
      </c>
      <c r="RO10" s="3">
        <f t="shared" ca="1" si="39"/>
        <v>9.8985926259360382E-2</v>
      </c>
      <c r="RP10" s="3">
        <f t="shared" ca="1" si="39"/>
        <v>1.8519410609570686E-2</v>
      </c>
      <c r="RQ10" s="3">
        <f t="shared" ca="1" si="39"/>
        <v>-2.5414157255994427E-2</v>
      </c>
      <c r="RR10" s="3">
        <f t="shared" ca="1" si="39"/>
        <v>3.9544504497081794E-2</v>
      </c>
      <c r="RS10" s="3">
        <f t="shared" ca="1" si="39"/>
        <v>0.39732882451421758</v>
      </c>
      <c r="RT10" s="3">
        <f t="shared" ca="1" si="39"/>
        <v>0.1675626903510592</v>
      </c>
      <c r="RU10" s="3">
        <f t="shared" ca="1" si="39"/>
        <v>0.19664509518276696</v>
      </c>
      <c r="RV10" s="3">
        <f t="shared" ca="1" si="39"/>
        <v>-0.11672176603296829</v>
      </c>
      <c r="RW10" s="3">
        <f t="shared" ca="1" si="39"/>
        <v>0.25152238194742899</v>
      </c>
      <c r="RX10" s="3">
        <f t="shared" ca="1" si="39"/>
        <v>5.6351295302851698E-2</v>
      </c>
      <c r="RY10" s="3">
        <f t="shared" ca="1" si="39"/>
        <v>7.9079622807162436E-2</v>
      </c>
      <c r="RZ10" s="3">
        <f t="shared" ca="1" si="39"/>
        <v>-5.5850785815583892E-2</v>
      </c>
      <c r="SA10" s="3">
        <f t="shared" ca="1" si="39"/>
        <v>6.5432763437406033E-2</v>
      </c>
      <c r="SB10" s="3">
        <f t="shared" ca="1" si="39"/>
        <v>-6.9746879680793503E-2</v>
      </c>
      <c r="SC10" s="3">
        <f t="shared" ca="1" si="39"/>
        <v>9.3130018881430535E-2</v>
      </c>
      <c r="SD10" s="3">
        <f t="shared" ca="1" si="39"/>
        <v>3.6761081826790012E-3</v>
      </c>
      <c r="SE10" s="3">
        <f t="shared" ca="1" si="39"/>
        <v>-5.4653972850730315E-3</v>
      </c>
      <c r="SF10" s="3">
        <f t="shared" ca="1" si="39"/>
        <v>0.19292773051716078</v>
      </c>
      <c r="SG10" s="3">
        <f t="shared" ca="1" si="39"/>
        <v>0.10780709245310965</v>
      </c>
      <c r="SH10" s="3">
        <f t="shared" ca="1" si="39"/>
        <v>0.27734171689338061</v>
      </c>
      <c r="SI10" s="3">
        <f t="shared" ca="1" si="39"/>
        <v>-3.2641223233288497E-2</v>
      </c>
      <c r="SJ10" s="3">
        <f t="shared" ca="1" si="39"/>
        <v>5.4444897677579908E-2</v>
      </c>
      <c r="SK10" s="3">
        <f t="shared" ca="1" si="39"/>
        <v>0.20230098797659618</v>
      </c>
      <c r="SL10" s="3">
        <f t="shared" ca="1" si="39"/>
        <v>-9.2553764335322239E-2</v>
      </c>
      <c r="SM10" s="3">
        <f t="shared" ca="1" si="39"/>
        <v>4.4342908906863515E-2</v>
      </c>
      <c r="SN10" s="3">
        <f t="shared" ca="1" si="39"/>
        <v>-4.6006912696508556E-2</v>
      </c>
      <c r="SO10" s="3">
        <f t="shared" ca="1" si="39"/>
        <v>2.7652626695823364E-2</v>
      </c>
      <c r="SP10" s="3">
        <f t="shared" ca="1" si="39"/>
        <v>-1.5295778589918818E-3</v>
      </c>
      <c r="SQ10" s="3">
        <f t="shared" ca="1" si="39"/>
        <v>0.10214740188481139</v>
      </c>
      <c r="SR10" s="3">
        <f t="shared" ca="1" si="39"/>
        <v>1.4519392397266281E-2</v>
      </c>
      <c r="SS10" s="3">
        <f t="shared" ca="1" si="39"/>
        <v>-6.63074656123121E-2</v>
      </c>
      <c r="ST10" s="3">
        <f t="shared" ca="1" si="39"/>
        <v>-0.10857478545511075</v>
      </c>
      <c r="SU10" s="3">
        <f t="shared" ca="1" si="39"/>
        <v>3.7419518282055815E-2</v>
      </c>
      <c r="SV10" s="3">
        <f t="shared" ca="1" si="33"/>
        <v>4.5092494351037501E-2</v>
      </c>
      <c r="SW10" s="3">
        <f t="shared" ca="1" si="28"/>
        <v>8.033053407861121E-2</v>
      </c>
      <c r="SX10" s="3">
        <f t="shared" ca="1" si="28"/>
        <v>3.7017004369892692E-2</v>
      </c>
      <c r="SY10" s="3">
        <f t="shared" ca="1" si="28"/>
        <v>-6.4661657245977944E-3</v>
      </c>
      <c r="SZ10" s="3">
        <f t="shared" ca="1" si="28"/>
        <v>4.3221744741473597E-2</v>
      </c>
      <c r="TA10" s="3">
        <f t="shared" ca="1" si="28"/>
        <v>5.7601510447082435E-2</v>
      </c>
      <c r="TB10" s="3">
        <f t="shared" ca="1" si="28"/>
        <v>5.0167194630258781E-2</v>
      </c>
      <c r="TC10" s="3">
        <f t="shared" ca="1" si="28"/>
        <v>-0.20617259184723452</v>
      </c>
      <c r="TD10" s="3">
        <f t="shared" ca="1" si="28"/>
        <v>9.3734866808785899E-2</v>
      </c>
      <c r="TE10" s="3">
        <f t="shared" ca="1" si="28"/>
        <v>3.7289400854147246E-2</v>
      </c>
      <c r="TF10" s="3">
        <f t="shared" ca="1" si="28"/>
        <v>-1.302638828663058E-2</v>
      </c>
      <c r="TG10" s="3">
        <f t="shared" ca="1" si="28"/>
        <v>1.7340969282704927E-2</v>
      </c>
      <c r="TH10" s="3">
        <f t="shared" ca="1" si="28"/>
        <v>8.0667369646739956E-2</v>
      </c>
      <c r="TI10" s="3">
        <f t="shared" ca="1" si="28"/>
        <v>0.13636207811784012</v>
      </c>
      <c r="TJ10" s="3">
        <f t="shared" ca="1" si="28"/>
        <v>1.0562352894957244E-2</v>
      </c>
      <c r="TK10" s="3">
        <f t="shared" ca="1" si="28"/>
        <v>0.10099625408291504</v>
      </c>
      <c r="TL10" s="3">
        <f t="shared" ca="1" si="28"/>
        <v>2.2403313537881983E-3</v>
      </c>
      <c r="TM10" s="3">
        <f t="shared" ca="1" si="28"/>
        <v>-6.063331285282321E-2</v>
      </c>
      <c r="TN10" s="3">
        <f t="shared" ca="1" si="28"/>
        <v>-7.1511787106874961E-2</v>
      </c>
      <c r="TO10" s="3">
        <f t="shared" ca="1" si="28"/>
        <v>-4.0982880304407041E-2</v>
      </c>
      <c r="TP10" s="3">
        <f t="shared" ca="1" si="28"/>
        <v>-0.15295280499253178</v>
      </c>
      <c r="TQ10" s="3">
        <f t="shared" ca="1" si="28"/>
        <v>2.8330361890154636E-2</v>
      </c>
      <c r="TR10" s="3">
        <f t="shared" ca="1" si="28"/>
        <v>2.3611068124133376E-2</v>
      </c>
      <c r="TS10" s="3">
        <f t="shared" ca="1" si="28"/>
        <v>-3.3594538555207054E-2</v>
      </c>
      <c r="TT10" s="3">
        <f t="shared" ca="1" si="28"/>
        <v>0.3044211170299489</v>
      </c>
      <c r="TU10" s="3">
        <f t="shared" ca="1" si="28"/>
        <v>1.7515806645472316E-2</v>
      </c>
      <c r="TV10" s="3">
        <f t="shared" ca="1" si="28"/>
        <v>-0.19487683943293577</v>
      </c>
      <c r="TW10" s="3">
        <f t="shared" ca="1" si="28"/>
        <v>-7.1886831101303089E-3</v>
      </c>
      <c r="TX10" s="3">
        <f t="shared" ca="1" si="28"/>
        <v>-4.0863586674531951E-3</v>
      </c>
      <c r="TY10" s="3">
        <f t="shared" ca="1" si="28"/>
        <v>-3.1509379972758017E-2</v>
      </c>
      <c r="TZ10" s="3">
        <f t="shared" ca="1" si="28"/>
        <v>0.27381822741304351</v>
      </c>
      <c r="UA10" s="3">
        <f t="shared" ca="1" si="28"/>
        <v>-0.11862409385475038</v>
      </c>
      <c r="UB10" s="3">
        <f t="shared" ca="1" si="28"/>
        <v>5.231758050462694E-2</v>
      </c>
      <c r="UC10" s="3">
        <f t="shared" ca="1" si="28"/>
        <v>0.11734384140112447</v>
      </c>
      <c r="UD10" s="3">
        <f t="shared" ca="1" si="28"/>
        <v>-8.204072576972489E-2</v>
      </c>
      <c r="UE10" s="3">
        <f t="shared" ca="1" si="28"/>
        <v>-1.2385252713965164E-2</v>
      </c>
      <c r="UF10" s="3">
        <f t="shared" ca="1" si="28"/>
        <v>-4.4551069092656562E-2</v>
      </c>
      <c r="UG10" s="3">
        <f t="shared" ca="1" si="28"/>
        <v>7.7183752177421433E-3</v>
      </c>
      <c r="UH10" s="3">
        <f t="shared" ca="1" si="28"/>
        <v>-1.2752899085000255E-2</v>
      </c>
      <c r="UI10" s="3">
        <f t="shared" ca="1" si="28"/>
        <v>0.12015032161288207</v>
      </c>
      <c r="UJ10" s="3">
        <f t="shared" ca="1" si="28"/>
        <v>-7.3989558585960305E-2</v>
      </c>
      <c r="UK10" s="3">
        <f t="shared" ca="1" si="28"/>
        <v>0.11544472553551069</v>
      </c>
      <c r="UL10" s="3">
        <f t="shared" ca="1" si="28"/>
        <v>2.8826062693865388E-2</v>
      </c>
      <c r="UM10" s="3">
        <f t="shared" ca="1" si="28"/>
        <v>-0.16342454407273266</v>
      </c>
      <c r="UN10" s="3">
        <f t="shared" ca="1" si="28"/>
        <v>5.69912774681305E-2</v>
      </c>
      <c r="UO10" s="3">
        <f t="shared" ca="1" si="28"/>
        <v>4.6422596040740685E-2</v>
      </c>
      <c r="UP10" s="3">
        <f t="shared" ca="1" si="28"/>
        <v>7.0834878612275054E-2</v>
      </c>
      <c r="UQ10" s="3">
        <f t="shared" ca="1" si="28"/>
        <v>-3.0637511073375784E-2</v>
      </c>
      <c r="UR10" s="3">
        <f t="shared" ca="1" si="28"/>
        <v>9.6622612187931861E-2</v>
      </c>
      <c r="US10" s="3">
        <f t="shared" ca="1" si="28"/>
        <v>3.3043774474394189E-2</v>
      </c>
      <c r="UT10" s="3">
        <f t="shared" ca="1" si="28"/>
        <v>-2.0772299211211723E-2</v>
      </c>
      <c r="UU10" s="3">
        <f t="shared" ca="1" si="28"/>
        <v>0.25917184631726026</v>
      </c>
      <c r="UV10" s="3">
        <f t="shared" ca="1" si="28"/>
        <v>-5.4773686612972342E-2</v>
      </c>
      <c r="UW10" s="3">
        <f t="shared" ca="1" si="28"/>
        <v>-7.9667785496298216E-3</v>
      </c>
      <c r="UX10" s="3">
        <f t="shared" ca="1" si="28"/>
        <v>0.24116245067502412</v>
      </c>
      <c r="UY10" s="3">
        <f t="shared" ca="1" si="28"/>
        <v>-0.17801992055675453</v>
      </c>
      <c r="UZ10" s="3">
        <f t="shared" ca="1" si="28"/>
        <v>0.23211126755822786</v>
      </c>
      <c r="VA10" s="3">
        <f t="shared" ca="1" si="28"/>
        <v>0.11634651384447509</v>
      </c>
      <c r="VB10" s="3">
        <f t="shared" ca="1" si="28"/>
        <v>9.6864987077821846E-2</v>
      </c>
      <c r="VC10" s="3">
        <f t="shared" ca="1" si="28"/>
        <v>0.20743060996860235</v>
      </c>
      <c r="VD10" s="3">
        <f t="shared" ca="1" si="28"/>
        <v>-9.0277265540376142E-2</v>
      </c>
      <c r="VE10" s="3">
        <f t="shared" ca="1" si="28"/>
        <v>5.6550095848283202E-3</v>
      </c>
      <c r="VF10" s="3">
        <f t="shared" ca="1" si="28"/>
        <v>0.11955022266135121</v>
      </c>
      <c r="VG10" s="3">
        <f t="shared" ca="1" si="28"/>
        <v>-1.5165946586630674E-2</v>
      </c>
      <c r="VH10" s="3">
        <f t="shared" ref="VH10:XS14" ca="1" si="40">(NORMINV(RAND(),0.0571,($E$38/100)))</f>
        <v>9.9099989574960273E-2</v>
      </c>
      <c r="VI10" s="3">
        <f t="shared" ca="1" si="40"/>
        <v>-4.7849215531899261E-2</v>
      </c>
      <c r="VJ10" s="3">
        <f t="shared" ca="1" si="40"/>
        <v>0.12540534229533681</v>
      </c>
      <c r="VK10" s="3">
        <f t="shared" ca="1" si="40"/>
        <v>-2.4505029455910987E-4</v>
      </c>
      <c r="VL10" s="3">
        <f t="shared" ca="1" si="40"/>
        <v>0.14744661372872783</v>
      </c>
      <c r="VM10" s="3">
        <f t="shared" ca="1" si="40"/>
        <v>7.4118081086106083E-2</v>
      </c>
      <c r="VN10" s="3">
        <f t="shared" ca="1" si="40"/>
        <v>-5.4069679585296571E-3</v>
      </c>
      <c r="VO10" s="3">
        <f t="shared" ca="1" si="40"/>
        <v>0.17105197034086872</v>
      </c>
      <c r="VP10" s="3">
        <f t="shared" ca="1" si="40"/>
        <v>4.647853822797425E-2</v>
      </c>
      <c r="VQ10" s="3">
        <f t="shared" ca="1" si="40"/>
        <v>-8.0385469641740245E-2</v>
      </c>
      <c r="VR10" s="3">
        <f t="shared" ca="1" si="40"/>
        <v>0.14817989740772075</v>
      </c>
      <c r="VS10" s="3">
        <f t="shared" ca="1" si="40"/>
        <v>7.930244583812085E-2</v>
      </c>
      <c r="VT10" s="3">
        <f t="shared" ca="1" si="40"/>
        <v>0.11224094085956958</v>
      </c>
      <c r="VU10" s="3">
        <f t="shared" ca="1" si="40"/>
        <v>-0.1171329955192822</v>
      </c>
      <c r="VV10" s="3">
        <f t="shared" ca="1" si="40"/>
        <v>-8.9170920642931972E-3</v>
      </c>
      <c r="VW10" s="3">
        <f t="shared" ca="1" si="40"/>
        <v>-6.6829505545741477E-2</v>
      </c>
      <c r="VX10" s="3">
        <f t="shared" ca="1" si="40"/>
        <v>0.10133845167187516</v>
      </c>
      <c r="VY10" s="3">
        <f t="shared" ca="1" si="40"/>
        <v>0.28118264208070021</v>
      </c>
      <c r="VZ10" s="3">
        <f t="shared" ca="1" si="40"/>
        <v>0.14277221637879467</v>
      </c>
      <c r="WA10" s="3">
        <f t="shared" ca="1" si="40"/>
        <v>6.8371631716989165E-2</v>
      </c>
      <c r="WB10" s="3">
        <f t="shared" ca="1" si="40"/>
        <v>0.42660691943750645</v>
      </c>
      <c r="WC10" s="3">
        <f t="shared" ca="1" si="40"/>
        <v>-2.0478306947249628E-2</v>
      </c>
      <c r="WD10" s="3">
        <f t="shared" ca="1" si="40"/>
        <v>6.4011671333729689E-2</v>
      </c>
      <c r="WE10" s="3">
        <f t="shared" ca="1" si="40"/>
        <v>-8.1988333887373852E-2</v>
      </c>
      <c r="WF10" s="3">
        <f t="shared" ca="1" si="40"/>
        <v>-0.10380223536226384</v>
      </c>
      <c r="WG10" s="3">
        <f t="shared" ca="1" si="40"/>
        <v>0.1335564459282533</v>
      </c>
      <c r="WH10" s="3">
        <f t="shared" ca="1" si="40"/>
        <v>3.0917743049281368E-2</v>
      </c>
      <c r="WI10" s="3">
        <f t="shared" ca="1" si="40"/>
        <v>0.21778027357545215</v>
      </c>
      <c r="WJ10" s="3">
        <f t="shared" ca="1" si="40"/>
        <v>-0.10678111652729023</v>
      </c>
      <c r="WK10" s="3">
        <f t="shared" ca="1" si="40"/>
        <v>0.11611202387653083</v>
      </c>
      <c r="WL10" s="3">
        <f t="shared" ca="1" si="40"/>
        <v>-0.14288156082843478</v>
      </c>
      <c r="WM10" s="3">
        <f t="shared" ca="1" si="40"/>
        <v>0.20135711885134366</v>
      </c>
      <c r="WN10" s="3">
        <f t="shared" ca="1" si="40"/>
        <v>0.13835528453610357</v>
      </c>
      <c r="WO10" s="3">
        <f t="shared" ca="1" si="40"/>
        <v>-4.978281994666009E-2</v>
      </c>
      <c r="WP10" s="3">
        <f t="shared" ca="1" si="40"/>
        <v>7.9368402919658548E-4</v>
      </c>
      <c r="WQ10" s="3">
        <f t="shared" ca="1" si="40"/>
        <v>3.6496939385798892E-2</v>
      </c>
      <c r="WR10" s="3">
        <f t="shared" ca="1" si="40"/>
        <v>-6.8424618845602261E-2</v>
      </c>
      <c r="WS10" s="3">
        <f t="shared" ca="1" si="40"/>
        <v>-6.889810413199586E-2</v>
      </c>
      <c r="WT10" s="3">
        <f t="shared" ca="1" si="40"/>
        <v>3.3439689290374747E-2</v>
      </c>
      <c r="WU10" s="3">
        <f t="shared" ca="1" si="40"/>
        <v>7.7897858366642203E-2</v>
      </c>
      <c r="WV10" s="3">
        <f t="shared" ca="1" si="40"/>
        <v>-5.9383022309577788E-2</v>
      </c>
      <c r="WW10" s="3">
        <f t="shared" ca="1" si="40"/>
        <v>9.0091033777681268E-3</v>
      </c>
      <c r="WX10" s="3">
        <f t="shared" ca="1" si="40"/>
        <v>3.5834481909802852E-2</v>
      </c>
      <c r="WY10" s="3">
        <f t="shared" ca="1" si="40"/>
        <v>0.15391811342393574</v>
      </c>
      <c r="WZ10" s="3">
        <f t="shared" ca="1" si="40"/>
        <v>0.12765774325560092</v>
      </c>
      <c r="XA10" s="3">
        <f t="shared" ca="1" si="40"/>
        <v>-2.9871891712887413E-2</v>
      </c>
      <c r="XB10" s="3">
        <f t="shared" ca="1" si="40"/>
        <v>0.21822445406947016</v>
      </c>
      <c r="XC10" s="3">
        <f t="shared" ca="1" si="40"/>
        <v>-4.6036232196400712E-3</v>
      </c>
      <c r="XD10" s="3">
        <f t="shared" ca="1" si="40"/>
        <v>0.13326242465219998</v>
      </c>
      <c r="XE10" s="3">
        <f t="shared" ca="1" si="40"/>
        <v>0.14453342348646347</v>
      </c>
      <c r="XF10" s="3">
        <f t="shared" ca="1" si="40"/>
        <v>3.3482665693977343E-2</v>
      </c>
      <c r="XG10" s="3">
        <f t="shared" ca="1" si="40"/>
        <v>0.12583168088594052</v>
      </c>
      <c r="XH10" s="3">
        <f t="shared" ca="1" si="40"/>
        <v>-9.0258930292018105E-2</v>
      </c>
      <c r="XI10" s="3">
        <f t="shared" ca="1" si="40"/>
        <v>0.27960828133071097</v>
      </c>
      <c r="XJ10" s="3">
        <f t="shared" ca="1" si="40"/>
        <v>2.4955940457412604E-2</v>
      </c>
      <c r="XK10" s="3">
        <f t="shared" ca="1" si="40"/>
        <v>0.17746599763333382</v>
      </c>
      <c r="XL10" s="3">
        <f t="shared" ca="1" si="40"/>
        <v>0.20366873406628955</v>
      </c>
      <c r="XM10" s="3">
        <f t="shared" ca="1" si="40"/>
        <v>-4.6768303999369612E-2</v>
      </c>
      <c r="XN10" s="3">
        <f t="shared" ca="1" si="40"/>
        <v>-5.5109955918736797E-2</v>
      </c>
      <c r="XO10" s="3">
        <f t="shared" ca="1" si="40"/>
        <v>-5.6524534636331614E-3</v>
      </c>
      <c r="XP10" s="3">
        <f t="shared" ca="1" si="40"/>
        <v>8.7486062383195284E-2</v>
      </c>
      <c r="XQ10" s="3">
        <f t="shared" ca="1" si="40"/>
        <v>0.15825937435005977</v>
      </c>
      <c r="XR10" s="3">
        <f t="shared" ca="1" si="40"/>
        <v>-6.5163660652229102E-2</v>
      </c>
      <c r="XS10" s="3">
        <f t="shared" ca="1" si="40"/>
        <v>3.017885763156412E-2</v>
      </c>
      <c r="XT10" s="3">
        <f t="shared" ca="1" si="34"/>
        <v>7.5575556811341871E-2</v>
      </c>
      <c r="XU10" s="3">
        <f t="shared" ca="1" si="35"/>
        <v>0.25350692888787363</v>
      </c>
      <c r="XV10" s="3">
        <f t="shared" ca="1" si="35"/>
        <v>7.3500301701197271E-2</v>
      </c>
      <c r="XW10" s="3">
        <f t="shared" ca="1" si="35"/>
        <v>8.0991569846257133E-2</v>
      </c>
      <c r="XX10" s="3">
        <f t="shared" ca="1" si="35"/>
        <v>0.16354272933378125</v>
      </c>
      <c r="XY10" s="3">
        <f t="shared" ca="1" si="35"/>
        <v>-2.1299626678566608E-2</v>
      </c>
      <c r="XZ10" s="3">
        <f t="shared" ca="1" si="35"/>
        <v>-1.1377594445592096E-2</v>
      </c>
      <c r="YA10" s="3">
        <f t="shared" ca="1" si="35"/>
        <v>0.2293962729986701</v>
      </c>
      <c r="YB10" s="3">
        <f t="shared" ca="1" si="35"/>
        <v>3.4804548425213327E-2</v>
      </c>
      <c r="YC10" s="3">
        <f t="shared" ca="1" si="35"/>
        <v>3.456943287947515E-2</v>
      </c>
      <c r="YD10" s="3">
        <f t="shared" ca="1" si="35"/>
        <v>0.15559303682469319</v>
      </c>
      <c r="YE10" s="3">
        <f t="shared" ca="1" si="35"/>
        <v>-8.439716912351182E-2</v>
      </c>
      <c r="YF10" s="3">
        <f t="shared" ca="1" si="35"/>
        <v>-0.11002846431689013</v>
      </c>
      <c r="YG10" s="3">
        <f t="shared" ca="1" si="35"/>
        <v>4.6054365780013297E-2</v>
      </c>
      <c r="YH10" s="3">
        <f t="shared" ca="1" si="35"/>
        <v>0.27027212583214838</v>
      </c>
      <c r="YI10" s="3">
        <f t="shared" ca="1" si="35"/>
        <v>3.285214704498364E-3</v>
      </c>
      <c r="YJ10" s="3">
        <f t="shared" ca="1" si="35"/>
        <v>3.6831215449254953E-2</v>
      </c>
      <c r="YK10" s="3">
        <f t="shared" ca="1" si="35"/>
        <v>-0.18000222331369015</v>
      </c>
      <c r="YL10" s="3">
        <f t="shared" ca="1" si="35"/>
        <v>9.5283774760950943E-2</v>
      </c>
      <c r="YM10" s="3">
        <f t="shared" ca="1" si="35"/>
        <v>0.28573125635484026</v>
      </c>
      <c r="YN10" s="3">
        <f t="shared" ca="1" si="35"/>
        <v>-5.6417024773097915E-2</v>
      </c>
      <c r="YO10" s="3">
        <f t="shared" ca="1" si="35"/>
        <v>-7.2478151270334024E-3</v>
      </c>
      <c r="YP10" s="3">
        <f t="shared" ca="1" si="35"/>
        <v>-3.4662064040965293E-2</v>
      </c>
      <c r="YQ10" s="3">
        <f t="shared" ca="1" si="35"/>
        <v>-0.10639448323959326</v>
      </c>
      <c r="YR10" s="3">
        <f t="shared" ca="1" si="35"/>
        <v>0.20953570576372216</v>
      </c>
      <c r="YS10" s="3">
        <f t="shared" ca="1" si="35"/>
        <v>0.14188388343187963</v>
      </c>
      <c r="YT10" s="3">
        <f t="shared" ca="1" si="35"/>
        <v>-7.8852763895587083E-2</v>
      </c>
      <c r="YU10" s="3">
        <f t="shared" ca="1" si="35"/>
        <v>-0.15533901718691129</v>
      </c>
      <c r="YV10" s="3">
        <f t="shared" ca="1" si="35"/>
        <v>2.4860914672085718E-2</v>
      </c>
      <c r="YW10" s="3">
        <f t="shared" ca="1" si="35"/>
        <v>0.13040053616856581</v>
      </c>
      <c r="YX10" s="3">
        <f t="shared" ca="1" si="35"/>
        <v>0.17472268282966902</v>
      </c>
      <c r="YY10" s="3">
        <f t="shared" ca="1" si="35"/>
        <v>-0.13554322655845502</v>
      </c>
      <c r="YZ10" s="3">
        <f t="shared" ca="1" si="35"/>
        <v>0.16138559232166699</v>
      </c>
      <c r="ZA10" s="3">
        <f t="shared" ca="1" si="35"/>
        <v>9.8293842938121989E-2</v>
      </c>
      <c r="ZB10" s="3">
        <f t="shared" ca="1" si="35"/>
        <v>4.4785662308564761E-3</v>
      </c>
      <c r="ZC10" s="3">
        <f t="shared" ca="1" si="35"/>
        <v>0.26723184834812591</v>
      </c>
      <c r="ZD10" s="3">
        <f t="shared" ca="1" si="35"/>
        <v>9.0316863979705009E-2</v>
      </c>
      <c r="ZE10" s="3">
        <f t="shared" ca="1" si="35"/>
        <v>0.23197974216999595</v>
      </c>
      <c r="ZF10" s="3">
        <f t="shared" ca="1" si="35"/>
        <v>-0.12873164123881825</v>
      </c>
      <c r="ZG10" s="3">
        <f t="shared" ca="1" si="35"/>
        <v>-5.4209825595186154E-2</v>
      </c>
      <c r="ZH10" s="3">
        <f t="shared" ca="1" si="35"/>
        <v>4.0099643690877838E-2</v>
      </c>
      <c r="ZI10" s="3">
        <f t="shared" ca="1" si="35"/>
        <v>2.7895470913017247E-2</v>
      </c>
      <c r="ZJ10" s="3">
        <f t="shared" ca="1" si="35"/>
        <v>0.22912981578849045</v>
      </c>
      <c r="ZK10" s="3">
        <f t="shared" ca="1" si="35"/>
        <v>-0.14524767667193089</v>
      </c>
      <c r="ZL10" s="3">
        <f t="shared" ca="1" si="35"/>
        <v>1.9615519571246388E-2</v>
      </c>
      <c r="ZM10" s="3">
        <f t="shared" ca="1" si="35"/>
        <v>5.6186227552355153E-2</v>
      </c>
      <c r="ZN10" s="3">
        <f t="shared" ca="1" si="35"/>
        <v>0.12565130714588299</v>
      </c>
      <c r="ZO10" s="3">
        <f t="shared" ca="1" si="35"/>
        <v>8.0636226608421235E-2</v>
      </c>
      <c r="ZP10" s="3">
        <f t="shared" ca="1" si="35"/>
        <v>-5.5966434627684664E-2</v>
      </c>
      <c r="ZQ10" s="3">
        <f t="shared" ca="1" si="35"/>
        <v>0.25739708105134568</v>
      </c>
      <c r="ZR10" s="3">
        <f t="shared" ca="1" si="35"/>
        <v>6.6485358593246099E-2</v>
      </c>
      <c r="ZS10" s="3">
        <f t="shared" ca="1" si="35"/>
        <v>0.12236205530553691</v>
      </c>
      <c r="ZT10" s="3">
        <f t="shared" ca="1" si="35"/>
        <v>0.11222672412420609</v>
      </c>
      <c r="ZU10" s="3">
        <f t="shared" ca="1" si="35"/>
        <v>-0.15799139098384385</v>
      </c>
      <c r="ZV10" s="3">
        <f t="shared" ca="1" si="35"/>
        <v>-0.21721919552532892</v>
      </c>
      <c r="ZW10" s="3">
        <f t="shared" ca="1" si="35"/>
        <v>0.16997051543586986</v>
      </c>
      <c r="ZX10" s="3">
        <f t="shared" ca="1" si="35"/>
        <v>4.560442072640538E-2</v>
      </c>
      <c r="ZY10" s="3">
        <f t="shared" ca="1" si="35"/>
        <v>0.10723908362855487</v>
      </c>
      <c r="ZZ10" s="3">
        <f t="shared" ca="1" si="35"/>
        <v>-9.5781560690036557E-2</v>
      </c>
    </row>
    <row r="11" spans="1:702" x14ac:dyDescent="0.25">
      <c r="A11" s="3">
        <f t="shared" ca="1" si="11"/>
        <v>0.15596198745597217</v>
      </c>
      <c r="B11" s="3">
        <f t="shared" ref="B11:BM14" ca="1" si="41">(NORMINV(RAND(),0.0571,($E$38/100)))</f>
        <v>0.19587317120044118</v>
      </c>
      <c r="C11" s="3">
        <f t="shared" ca="1" si="41"/>
        <v>0.12283864869181647</v>
      </c>
      <c r="D11" s="3">
        <f t="shared" ca="1" si="41"/>
        <v>0.12840992965710962</v>
      </c>
      <c r="E11" s="3">
        <f t="shared" ca="1" si="41"/>
        <v>0.22072346731896275</v>
      </c>
      <c r="F11" s="3">
        <f t="shared" ca="1" si="41"/>
        <v>0.13094947907476967</v>
      </c>
      <c r="G11" s="3">
        <f t="shared" ca="1" si="41"/>
        <v>-5.589300001065195E-3</v>
      </c>
      <c r="H11" s="3">
        <f t="shared" ca="1" si="41"/>
        <v>1.8583054009086115E-2</v>
      </c>
      <c r="I11" s="3">
        <f t="shared" ca="1" si="41"/>
        <v>1.5665450557738408E-2</v>
      </c>
      <c r="J11" s="3">
        <f t="shared" ca="1" si="41"/>
        <v>-9.8168643502371672E-3</v>
      </c>
      <c r="K11" s="3">
        <f t="shared" ca="1" si="41"/>
        <v>4.0569893698258211E-2</v>
      </c>
      <c r="L11" s="3">
        <f t="shared" ca="1" si="41"/>
        <v>8.7928018354679088E-2</v>
      </c>
      <c r="M11" s="3">
        <f t="shared" ca="1" si="41"/>
        <v>-0.12028620047844017</v>
      </c>
      <c r="N11" s="3">
        <f t="shared" ca="1" si="41"/>
        <v>0.10261154862805011</v>
      </c>
      <c r="O11" s="3">
        <f t="shared" ca="1" si="41"/>
        <v>0.19732979204262879</v>
      </c>
      <c r="P11" s="3">
        <f t="shared" ca="1" si="41"/>
        <v>0.12480218333143846</v>
      </c>
      <c r="Q11" s="3">
        <f t="shared" ca="1" si="41"/>
        <v>0.17448685413177789</v>
      </c>
      <c r="R11" s="3">
        <f t="shared" ca="1" si="41"/>
        <v>9.6771446042918166E-2</v>
      </c>
      <c r="S11" s="3">
        <f t="shared" ca="1" si="41"/>
        <v>0.10839952381121856</v>
      </c>
      <c r="T11" s="3">
        <f t="shared" ca="1" si="41"/>
        <v>4.7355977795065174E-2</v>
      </c>
      <c r="U11" s="3">
        <f t="shared" ca="1" si="41"/>
        <v>8.7627629235865256E-2</v>
      </c>
      <c r="V11" s="3">
        <f t="shared" ca="1" si="41"/>
        <v>-0.20280913521988519</v>
      </c>
      <c r="W11" s="3">
        <f t="shared" ca="1" si="41"/>
        <v>5.7388257926421514E-2</v>
      </c>
      <c r="X11" s="3">
        <f t="shared" ca="1" si="41"/>
        <v>0.20034110107786418</v>
      </c>
      <c r="Y11" s="3">
        <f t="shared" ca="1" si="41"/>
        <v>9.3166008186301025E-2</v>
      </c>
      <c r="Z11" s="3">
        <f t="shared" ca="1" si="41"/>
        <v>0.21916682211622956</v>
      </c>
      <c r="AA11" s="3">
        <f t="shared" ca="1" si="41"/>
        <v>0.27124451279941569</v>
      </c>
      <c r="AB11" s="3">
        <f t="shared" ca="1" si="41"/>
        <v>0.11796116947843954</v>
      </c>
      <c r="AC11" s="3">
        <f t="shared" ca="1" si="41"/>
        <v>9.713239700779086E-2</v>
      </c>
      <c r="AD11" s="3">
        <f t="shared" ca="1" si="41"/>
        <v>-6.3111396875224018E-2</v>
      </c>
      <c r="AE11" s="3">
        <f t="shared" ca="1" si="41"/>
        <v>8.5007218002275092E-2</v>
      </c>
      <c r="AF11" s="3">
        <f t="shared" ca="1" si="41"/>
        <v>0.20278088869795496</v>
      </c>
      <c r="AG11" s="3">
        <f t="shared" ca="1" si="41"/>
        <v>2.5338652223352888E-2</v>
      </c>
      <c r="AH11" s="3">
        <f t="shared" ca="1" si="41"/>
        <v>3.9781885529463296E-2</v>
      </c>
      <c r="AI11" s="3">
        <f t="shared" ca="1" si="41"/>
        <v>4.2152380506001105E-2</v>
      </c>
      <c r="AJ11" s="3">
        <f t="shared" ca="1" si="41"/>
        <v>0.12176751973793903</v>
      </c>
      <c r="AK11" s="3">
        <f t="shared" ca="1" si="41"/>
        <v>-5.2978378753862215E-3</v>
      </c>
      <c r="AL11" s="3">
        <f t="shared" ca="1" si="41"/>
        <v>6.4469075156377245E-2</v>
      </c>
      <c r="AM11" s="3">
        <f t="shared" ca="1" si="41"/>
        <v>0.13766322300458866</v>
      </c>
      <c r="AN11" s="3">
        <f t="shared" ca="1" si="41"/>
        <v>7.2144988196733401E-2</v>
      </c>
      <c r="AO11" s="3">
        <f t="shared" ca="1" si="41"/>
        <v>6.6128045042748954E-2</v>
      </c>
      <c r="AP11" s="3">
        <f t="shared" ca="1" si="41"/>
        <v>0.10528051663677385</v>
      </c>
      <c r="AQ11" s="3">
        <f t="shared" ca="1" si="41"/>
        <v>0.18315409870267713</v>
      </c>
      <c r="AR11" s="3">
        <f t="shared" ca="1" si="41"/>
        <v>0.10296003628050521</v>
      </c>
      <c r="AS11" s="3">
        <f t="shared" ca="1" si="41"/>
        <v>0.18699398176254262</v>
      </c>
      <c r="AT11" s="3">
        <f t="shared" ca="1" si="41"/>
        <v>9.755414787257731E-2</v>
      </c>
      <c r="AU11" s="3">
        <f t="shared" ca="1" si="41"/>
        <v>0.31951864461664042</v>
      </c>
      <c r="AV11" s="3">
        <f t="shared" ca="1" si="41"/>
        <v>0.1145108572284933</v>
      </c>
      <c r="AW11" s="3">
        <f t="shared" ca="1" si="41"/>
        <v>3.3801524057408924E-2</v>
      </c>
      <c r="AX11" s="3">
        <f t="shared" ca="1" si="41"/>
        <v>0.11680766330594407</v>
      </c>
      <c r="AY11" s="3">
        <f t="shared" ca="1" si="41"/>
        <v>-0.18222561416565441</v>
      </c>
      <c r="AZ11" s="3">
        <f t="shared" ca="1" si="41"/>
        <v>-0.17105899507423261</v>
      </c>
      <c r="BA11" s="3">
        <f t="shared" ca="1" si="41"/>
        <v>4.7272599267075832E-2</v>
      </c>
      <c r="BB11" s="3">
        <f t="shared" ca="1" si="41"/>
        <v>8.6523456864337184E-2</v>
      </c>
      <c r="BC11" s="3">
        <f t="shared" ca="1" si="41"/>
        <v>4.0224127751997699E-2</v>
      </c>
      <c r="BD11" s="3">
        <f t="shared" ca="1" si="41"/>
        <v>0.12899217852717376</v>
      </c>
      <c r="BE11" s="3">
        <f t="shared" ca="1" si="41"/>
        <v>1.4150636443843248E-2</v>
      </c>
      <c r="BF11" s="3">
        <f t="shared" ca="1" si="41"/>
        <v>4.7973905168797168E-2</v>
      </c>
      <c r="BG11" s="3">
        <f t="shared" ca="1" si="41"/>
        <v>5.9215176850641274E-2</v>
      </c>
      <c r="BH11" s="3">
        <f t="shared" ca="1" si="41"/>
        <v>4.2009979065039296E-2</v>
      </c>
      <c r="BI11" s="3">
        <f t="shared" ca="1" si="41"/>
        <v>9.9945700784774466E-2</v>
      </c>
      <c r="BJ11" s="3">
        <f t="shared" ca="1" si="41"/>
        <v>-7.2669698531529894E-2</v>
      </c>
      <c r="BK11" s="3">
        <f t="shared" ca="1" si="41"/>
        <v>0.14452914811681533</v>
      </c>
      <c r="BL11" s="3">
        <f t="shared" ca="1" si="41"/>
        <v>6.3067472288475868E-2</v>
      </c>
      <c r="BM11" s="3">
        <f t="shared" ca="1" si="41"/>
        <v>0.2088912243029819</v>
      </c>
      <c r="BN11" s="3">
        <f t="shared" ca="1" si="36"/>
        <v>0.22122611142141263</v>
      </c>
      <c r="BO11" s="3">
        <f t="shared" ca="1" si="36"/>
        <v>0.30477541161620048</v>
      </c>
      <c r="BP11" s="3">
        <f t="shared" ca="1" si="36"/>
        <v>2.1090696311541784E-2</v>
      </c>
      <c r="BQ11" s="3">
        <f t="shared" ca="1" si="36"/>
        <v>-9.2224767573135372E-2</v>
      </c>
      <c r="BR11" s="3">
        <f t="shared" ca="1" si="36"/>
        <v>0.13283764337830134</v>
      </c>
      <c r="BS11" s="3">
        <f t="shared" ca="1" si="36"/>
        <v>-9.869094897008672E-2</v>
      </c>
      <c r="BT11" s="3">
        <f t="shared" ca="1" si="36"/>
        <v>7.5234810854399481E-2</v>
      </c>
      <c r="BU11" s="3">
        <f t="shared" ca="1" si="36"/>
        <v>6.6897879849133896E-2</v>
      </c>
      <c r="BV11" s="3">
        <f t="shared" ca="1" si="36"/>
        <v>-7.9427819124366514E-2</v>
      </c>
      <c r="BW11" s="3">
        <f t="shared" ca="1" si="36"/>
        <v>-8.0281358963155483E-2</v>
      </c>
      <c r="BX11" s="3">
        <f t="shared" ca="1" si="36"/>
        <v>0.16730999562061993</v>
      </c>
      <c r="BY11" s="3">
        <f t="shared" ca="1" si="36"/>
        <v>0.16230549350555307</v>
      </c>
      <c r="BZ11" s="3">
        <f t="shared" ca="1" si="36"/>
        <v>4.4564399665153333E-2</v>
      </c>
      <c r="CA11" s="3">
        <f t="shared" ca="1" si="36"/>
        <v>3.5878002680340679E-2</v>
      </c>
      <c r="CB11" s="3">
        <f t="shared" ca="1" si="36"/>
        <v>0.27884626043005434</v>
      </c>
      <c r="CC11" s="3">
        <f t="shared" ca="1" si="36"/>
        <v>-1.0367531175984171E-2</v>
      </c>
      <c r="CD11" s="3">
        <f t="shared" ca="1" si="36"/>
        <v>6.4915198164081533E-2</v>
      </c>
      <c r="CE11" s="3">
        <f t="shared" ca="1" si="36"/>
        <v>0.10073451089757227</v>
      </c>
      <c r="CF11" s="3">
        <f t="shared" ca="1" si="36"/>
        <v>0.2060734560415779</v>
      </c>
      <c r="CG11" s="3">
        <f t="shared" ca="1" si="36"/>
        <v>-5.3038792161745396E-2</v>
      </c>
      <c r="CH11" s="3">
        <f t="shared" ca="1" si="36"/>
        <v>7.8696953758937913E-2</v>
      </c>
      <c r="CI11" s="3">
        <f t="shared" ca="1" si="36"/>
        <v>0.14656519223551656</v>
      </c>
      <c r="CJ11" s="3">
        <f t="shared" ca="1" si="36"/>
        <v>0.15123958166297122</v>
      </c>
      <c r="CK11" s="3">
        <f t="shared" ca="1" si="36"/>
        <v>-9.8298226550522214E-2</v>
      </c>
      <c r="CL11" s="3">
        <f t="shared" ca="1" si="36"/>
        <v>7.1371540454536586E-2</v>
      </c>
      <c r="CM11" s="3">
        <f t="shared" ca="1" si="36"/>
        <v>-0.15171985207549277</v>
      </c>
      <c r="CN11" s="3">
        <f t="shared" ca="1" si="36"/>
        <v>3.5806497613902984E-2</v>
      </c>
      <c r="CO11" s="3">
        <f t="shared" ca="1" si="36"/>
        <v>7.8903608750078041E-2</v>
      </c>
      <c r="CP11" s="3">
        <f t="shared" ca="1" si="36"/>
        <v>-9.9457671263943628E-2</v>
      </c>
      <c r="CQ11" s="3">
        <f t="shared" ca="1" si="36"/>
        <v>-9.6902128306459126E-2</v>
      </c>
      <c r="CR11" s="3">
        <f t="shared" ca="1" si="36"/>
        <v>0.13981755708740842</v>
      </c>
      <c r="CS11" s="3">
        <f t="shared" ca="1" si="36"/>
        <v>6.7092743788284476E-2</v>
      </c>
      <c r="CT11" s="3">
        <f t="shared" ca="1" si="36"/>
        <v>-0.19328311515840818</v>
      </c>
      <c r="CU11" s="3">
        <f t="shared" ca="1" si="36"/>
        <v>7.9161098862954124E-2</v>
      </c>
      <c r="CV11" s="3">
        <f t="shared" ca="1" si="36"/>
        <v>4.4605957561891438E-2</v>
      </c>
      <c r="CW11" s="3">
        <f t="shared" ca="1" si="36"/>
        <v>7.4795272039134761E-3</v>
      </c>
      <c r="CX11" s="3">
        <f t="shared" ca="1" si="36"/>
        <v>0.22971509872832319</v>
      </c>
      <c r="CY11" s="3">
        <f t="shared" ca="1" si="36"/>
        <v>0.16326270835426065</v>
      </c>
      <c r="CZ11" s="3">
        <f t="shared" ca="1" si="36"/>
        <v>0.1878767887566436</v>
      </c>
      <c r="DA11" s="3">
        <f t="shared" ca="1" si="36"/>
        <v>-2.3387673566781231E-4</v>
      </c>
      <c r="DB11" s="3">
        <f t="shared" ca="1" si="36"/>
        <v>8.5489128715755119E-2</v>
      </c>
      <c r="DC11" s="3">
        <f t="shared" ca="1" si="36"/>
        <v>0.13228293418359444</v>
      </c>
      <c r="DD11" s="3">
        <f t="shared" ca="1" si="36"/>
        <v>-3.0492125629391534E-2</v>
      </c>
      <c r="DE11" s="3">
        <f t="shared" ca="1" si="36"/>
        <v>0.11205910170537686</v>
      </c>
      <c r="DF11" s="3">
        <f t="shared" ca="1" si="36"/>
        <v>-3.1875907794386468E-2</v>
      </c>
      <c r="DG11" s="3">
        <f t="shared" ca="1" si="36"/>
        <v>-7.4149875925981837E-2</v>
      </c>
      <c r="DH11" s="3">
        <f t="shared" ca="1" si="36"/>
        <v>-6.0163254731610841E-2</v>
      </c>
      <c r="DI11" s="3">
        <f t="shared" ca="1" si="36"/>
        <v>-2.6899478689861728E-2</v>
      </c>
      <c r="DJ11" s="3">
        <f t="shared" ca="1" si="36"/>
        <v>0.29979383459929948</v>
      </c>
      <c r="DK11" s="3">
        <f t="shared" ca="1" si="36"/>
        <v>-0.24184387354631476</v>
      </c>
      <c r="DL11" s="3">
        <f t="shared" ca="1" si="36"/>
        <v>0.22742004175670305</v>
      </c>
      <c r="DM11" s="3">
        <f t="shared" ca="1" si="36"/>
        <v>0.11763044888336005</v>
      </c>
      <c r="DN11" s="3">
        <f t="shared" ca="1" si="36"/>
        <v>0.118417811557813</v>
      </c>
      <c r="DO11" s="3">
        <f t="shared" ca="1" si="36"/>
        <v>1.7424262497522741E-2</v>
      </c>
      <c r="DP11" s="3">
        <f t="shared" ca="1" si="36"/>
        <v>0.21013993046113927</v>
      </c>
      <c r="DQ11" s="3">
        <f t="shared" ca="1" si="36"/>
        <v>0.16627409518401537</v>
      </c>
      <c r="DR11" s="3">
        <f t="shared" ca="1" si="36"/>
        <v>9.3927152310374962E-2</v>
      </c>
      <c r="DS11" s="3">
        <f t="shared" ca="1" si="36"/>
        <v>6.1481014122572661E-2</v>
      </c>
      <c r="DT11" s="3">
        <f t="shared" ca="1" si="36"/>
        <v>0.20061600813513319</v>
      </c>
      <c r="DU11" s="3">
        <f t="shared" ca="1" si="36"/>
        <v>-0.14160240747446284</v>
      </c>
      <c r="DV11" s="3">
        <f t="shared" ca="1" si="36"/>
        <v>2.2477932137632758E-3</v>
      </c>
      <c r="DW11" s="3">
        <f t="shared" ca="1" si="36"/>
        <v>-8.0581130911555568E-2</v>
      </c>
      <c r="DX11" s="3">
        <f t="shared" ca="1" si="36"/>
        <v>-8.3263189864637113E-2</v>
      </c>
      <c r="DY11" s="3">
        <f t="shared" ca="1" si="18"/>
        <v>0.13646985433492115</v>
      </c>
      <c r="DZ11" s="3">
        <f t="shared" ca="1" si="30"/>
        <v>0.20703119981415108</v>
      </c>
      <c r="EA11" s="3">
        <f t="shared" ca="1" si="30"/>
        <v>8.2453501042068861E-2</v>
      </c>
      <c r="EB11" s="3">
        <f t="shared" ca="1" si="30"/>
        <v>9.5068267116108274E-2</v>
      </c>
      <c r="EC11" s="3">
        <f t="shared" ca="1" si="30"/>
        <v>-5.2838861698557144E-3</v>
      </c>
      <c r="ED11" s="3">
        <f t="shared" ca="1" si="30"/>
        <v>0.14780279404445004</v>
      </c>
      <c r="EE11" s="3">
        <f t="shared" ca="1" si="30"/>
        <v>0.170152676577075</v>
      </c>
      <c r="EF11" s="3">
        <f t="shared" ca="1" si="30"/>
        <v>0.10447331324208309</v>
      </c>
      <c r="EG11" s="3">
        <f t="shared" ca="1" si="30"/>
        <v>6.7410424266736754E-2</v>
      </c>
      <c r="EH11" s="3">
        <f t="shared" ca="1" si="30"/>
        <v>-8.1867083146163658E-2</v>
      </c>
      <c r="EI11" s="3">
        <f t="shared" ca="1" si="30"/>
        <v>7.6177552432660639E-2</v>
      </c>
      <c r="EJ11" s="3">
        <f t="shared" ca="1" si="30"/>
        <v>-1.1556390355354357E-2</v>
      </c>
      <c r="EK11" s="3">
        <f t="shared" ca="1" si="30"/>
        <v>2.9113146314652918E-2</v>
      </c>
      <c r="EL11" s="3">
        <f t="shared" ca="1" si="30"/>
        <v>0.31769567493459722</v>
      </c>
      <c r="EM11" s="3">
        <f t="shared" ca="1" si="30"/>
        <v>0.21050703304967755</v>
      </c>
      <c r="EN11" s="3">
        <f t="shared" ca="1" si="30"/>
        <v>-2.5119257514347931E-2</v>
      </c>
      <c r="EO11" s="3">
        <f t="shared" ca="1" si="30"/>
        <v>-0.10936190982601608</v>
      </c>
      <c r="EP11" s="3">
        <f t="shared" ca="1" si="30"/>
        <v>5.2861120862568771E-2</v>
      </c>
      <c r="EQ11" s="3">
        <f t="shared" ca="1" si="30"/>
        <v>-6.8007848129210832E-2</v>
      </c>
      <c r="ER11" s="3">
        <f t="shared" ca="1" si="30"/>
        <v>6.2332630664910807E-2</v>
      </c>
      <c r="ES11" s="3">
        <f t="shared" ca="1" si="30"/>
        <v>-2.3250163726714679E-2</v>
      </c>
      <c r="ET11" s="3">
        <f t="shared" ca="1" si="30"/>
        <v>0.21300571815134972</v>
      </c>
      <c r="EU11" s="3">
        <f t="shared" ca="1" si="30"/>
        <v>-2.7885871944143381E-2</v>
      </c>
      <c r="EV11" s="3">
        <f t="shared" ca="1" si="30"/>
        <v>0.15115821840583676</v>
      </c>
      <c r="EW11" s="3">
        <f t="shared" ca="1" si="30"/>
        <v>-2.8844880389960748E-2</v>
      </c>
      <c r="EX11" s="3">
        <f t="shared" ca="1" si="30"/>
        <v>6.1467501648018494E-2</v>
      </c>
      <c r="EY11" s="3">
        <f t="shared" ca="1" si="30"/>
        <v>0.1997601198836404</v>
      </c>
      <c r="EZ11" s="3">
        <f t="shared" ca="1" si="30"/>
        <v>9.7450729654581986E-2</v>
      </c>
      <c r="FA11" s="3">
        <f t="shared" ca="1" si="30"/>
        <v>-0.16795697261346759</v>
      </c>
      <c r="FB11" s="3">
        <f t="shared" ca="1" si="30"/>
        <v>9.1869427480854721E-2</v>
      </c>
      <c r="FC11" s="3">
        <f t="shared" ca="1" si="30"/>
        <v>-7.1264745006354921E-2</v>
      </c>
      <c r="FD11" s="3">
        <f t="shared" ca="1" si="30"/>
        <v>0.1148098134614728</v>
      </c>
      <c r="FE11" s="3">
        <f t="shared" ca="1" si="30"/>
        <v>-8.1681316608159513E-2</v>
      </c>
      <c r="FF11" s="3">
        <f t="shared" ca="1" si="30"/>
        <v>4.1140445591660121E-2</v>
      </c>
      <c r="FG11" s="3">
        <f t="shared" ca="1" si="30"/>
        <v>0.15452084894139126</v>
      </c>
      <c r="FH11" s="3">
        <f t="shared" ca="1" si="30"/>
        <v>0.22657618760469056</v>
      </c>
      <c r="FI11" s="3">
        <f t="shared" ca="1" si="30"/>
        <v>7.7337910364927528E-2</v>
      </c>
      <c r="FJ11" s="3">
        <f t="shared" ca="1" si="30"/>
        <v>-1.6130285710277206E-2</v>
      </c>
      <c r="FK11" s="3">
        <f t="shared" ca="1" si="30"/>
        <v>-5.966009974489167E-2</v>
      </c>
      <c r="FL11" s="3">
        <f t="shared" ca="1" si="30"/>
        <v>-2.2814264544629231E-2</v>
      </c>
      <c r="FM11" s="3">
        <f t="shared" ca="1" si="30"/>
        <v>-0.10564814451493433</v>
      </c>
      <c r="FN11" s="3">
        <f t="shared" ca="1" si="30"/>
        <v>3.0084541682520952E-2</v>
      </c>
      <c r="FO11" s="3">
        <f t="shared" ca="1" si="30"/>
        <v>0.10389179044022619</v>
      </c>
      <c r="FP11" s="3">
        <f t="shared" ca="1" si="30"/>
        <v>-5.9942637399270846E-2</v>
      </c>
      <c r="FQ11" s="3">
        <f t="shared" ca="1" si="30"/>
        <v>0.19369191861581653</v>
      </c>
      <c r="FR11" s="3">
        <f t="shared" ca="1" si="30"/>
        <v>9.7720396644566415E-2</v>
      </c>
      <c r="FS11" s="3">
        <f t="shared" ca="1" si="30"/>
        <v>0.16913811221798278</v>
      </c>
      <c r="FT11" s="3">
        <f t="shared" ca="1" si="30"/>
        <v>2.6651740728489668E-2</v>
      </c>
      <c r="FU11" s="3">
        <f t="shared" ca="1" si="30"/>
        <v>-3.674989638963376E-2</v>
      </c>
      <c r="FV11" s="3">
        <f t="shared" ca="1" si="30"/>
        <v>8.3272187866907849E-2</v>
      </c>
      <c r="FW11" s="3">
        <f t="shared" ca="1" si="30"/>
        <v>-5.8336525385286289E-2</v>
      </c>
      <c r="FX11" s="3">
        <f t="shared" ca="1" si="30"/>
        <v>-7.9405708111789083E-2</v>
      </c>
      <c r="FY11" s="3">
        <f t="shared" ca="1" si="30"/>
        <v>-0.15636465602516153</v>
      </c>
      <c r="FZ11" s="3">
        <f t="shared" ca="1" si="30"/>
        <v>-2.3769390959123463E-2</v>
      </c>
      <c r="GA11" s="3">
        <f t="shared" ca="1" si="30"/>
        <v>0.10163352214519664</v>
      </c>
      <c r="GB11" s="3">
        <f t="shared" ca="1" si="30"/>
        <v>0.17759979985046959</v>
      </c>
      <c r="GC11" s="3">
        <f t="shared" ca="1" si="30"/>
        <v>7.7612149790095258E-2</v>
      </c>
      <c r="GD11" s="3">
        <f t="shared" ca="1" si="30"/>
        <v>-2.3479612422218549E-2</v>
      </c>
      <c r="GE11" s="3">
        <f t="shared" ca="1" si="30"/>
        <v>0.1176027988383313</v>
      </c>
      <c r="GF11" s="3">
        <f t="shared" ca="1" si="30"/>
        <v>1.8827648362829526E-2</v>
      </c>
      <c r="GG11" s="3">
        <f t="shared" ca="1" si="30"/>
        <v>-0.16631536577892703</v>
      </c>
      <c r="GH11" s="3">
        <f t="shared" ca="1" si="30"/>
        <v>-9.9307915373827452E-2</v>
      </c>
      <c r="GI11" s="3">
        <f t="shared" ca="1" si="30"/>
        <v>2.6781728541455597E-2</v>
      </c>
      <c r="GJ11" s="3">
        <f t="shared" ca="1" si="30"/>
        <v>7.663900805034661E-2</v>
      </c>
      <c r="GK11" s="3">
        <f t="shared" ca="1" si="30"/>
        <v>0.11416041247763395</v>
      </c>
      <c r="GL11" s="3">
        <f t="shared" ca="1" si="25"/>
        <v>9.233336848799667E-2</v>
      </c>
      <c r="GM11" s="3">
        <f t="shared" ca="1" si="25"/>
        <v>5.1907366246881685E-2</v>
      </c>
      <c r="GN11" s="3">
        <f t="shared" ca="1" si="37"/>
        <v>0.13468858629673364</v>
      </c>
      <c r="GO11" s="3">
        <f t="shared" ca="1" si="37"/>
        <v>9.3128177823843153E-2</v>
      </c>
      <c r="GP11" s="3">
        <f t="shared" ca="1" si="37"/>
        <v>-0.10530594780579573</v>
      </c>
      <c r="GQ11" s="3">
        <f t="shared" ca="1" si="37"/>
        <v>2.1521034209846898E-2</v>
      </c>
      <c r="GR11" s="3">
        <f t="shared" ca="1" si="37"/>
        <v>0.1572250998036584</v>
      </c>
      <c r="GS11" s="3">
        <f t="shared" ca="1" si="37"/>
        <v>9.8522376433719222E-2</v>
      </c>
      <c r="GT11" s="3">
        <f t="shared" ca="1" si="37"/>
        <v>0.18385689874695066</v>
      </c>
      <c r="GU11" s="3">
        <f t="shared" ca="1" si="37"/>
        <v>9.2919159669208662E-2</v>
      </c>
      <c r="GV11" s="3">
        <f t="shared" ca="1" si="37"/>
        <v>9.6222669136555944E-2</v>
      </c>
      <c r="GW11" s="3">
        <f t="shared" ca="1" si="37"/>
        <v>0.15078798797059512</v>
      </c>
      <c r="GX11" s="3">
        <f t="shared" ca="1" si="37"/>
        <v>-1.4996640447465057E-2</v>
      </c>
      <c r="GY11" s="3">
        <f t="shared" ca="1" si="37"/>
        <v>-0.11536798403437272</v>
      </c>
      <c r="GZ11" s="3">
        <f t="shared" ca="1" si="37"/>
        <v>-7.5335265422303246E-2</v>
      </c>
      <c r="HA11" s="3">
        <f t="shared" ca="1" si="37"/>
        <v>8.3396636766078974E-2</v>
      </c>
      <c r="HB11" s="3">
        <f t="shared" ca="1" si="37"/>
        <v>0.36311871646163796</v>
      </c>
      <c r="HC11" s="3">
        <f t="shared" ca="1" si="37"/>
        <v>7.517068545575048E-2</v>
      </c>
      <c r="HD11" s="3">
        <f t="shared" ca="1" si="37"/>
        <v>4.3958775800777998E-2</v>
      </c>
      <c r="HE11" s="3">
        <f t="shared" ca="1" si="37"/>
        <v>-0.12517080220312804</v>
      </c>
      <c r="HF11" s="3">
        <f t="shared" ca="1" si="37"/>
        <v>5.6054898341679517E-2</v>
      </c>
      <c r="HG11" s="3">
        <f t="shared" ca="1" si="37"/>
        <v>0.22220429062041719</v>
      </c>
      <c r="HH11" s="3">
        <f t="shared" ca="1" si="37"/>
        <v>2.2311473752139918E-2</v>
      </c>
      <c r="HI11" s="3">
        <f t="shared" ca="1" si="37"/>
        <v>4.3418127177033541E-2</v>
      </c>
      <c r="HJ11" s="3">
        <f t="shared" ca="1" si="37"/>
        <v>-3.8362073620052173E-2</v>
      </c>
      <c r="HK11" s="3">
        <f t="shared" ca="1" si="37"/>
        <v>8.5652429355520851E-2</v>
      </c>
      <c r="HL11" s="3">
        <f t="shared" ca="1" si="37"/>
        <v>-0.13450569757671693</v>
      </c>
      <c r="HM11" s="3">
        <f t="shared" ca="1" si="37"/>
        <v>5.6559331581044356E-2</v>
      </c>
      <c r="HN11" s="3">
        <f t="shared" ca="1" si="37"/>
        <v>-2.0370202139191634E-2</v>
      </c>
      <c r="HO11" s="3">
        <f t="shared" ca="1" si="37"/>
        <v>-2.9640349808740668E-3</v>
      </c>
      <c r="HP11" s="3">
        <f t="shared" ca="1" si="37"/>
        <v>0.35264919129064615</v>
      </c>
      <c r="HQ11" s="3">
        <f t="shared" ca="1" si="37"/>
        <v>-1.7147932438560373E-2</v>
      </c>
      <c r="HR11" s="3">
        <f t="shared" ca="1" si="37"/>
        <v>0.15897633741527256</v>
      </c>
      <c r="HS11" s="3">
        <f t="shared" ca="1" si="37"/>
        <v>-5.4699788903046345E-2</v>
      </c>
      <c r="HT11" s="3">
        <f t="shared" ca="1" si="37"/>
        <v>8.5960411965675235E-2</v>
      </c>
      <c r="HU11" s="3">
        <f t="shared" ca="1" si="37"/>
        <v>0.13032098763585998</v>
      </c>
      <c r="HV11" s="3">
        <f t="shared" ca="1" si="37"/>
        <v>6.8612482411470582E-2</v>
      </c>
      <c r="HW11" s="3">
        <f t="shared" ca="1" si="37"/>
        <v>-1.9412646745044948E-2</v>
      </c>
      <c r="HX11" s="3">
        <f t="shared" ca="1" si="37"/>
        <v>-1.6619703229665689E-2</v>
      </c>
      <c r="HY11" s="3">
        <f t="shared" ca="1" si="37"/>
        <v>-6.3892577569053963E-2</v>
      </c>
      <c r="HZ11" s="3">
        <f t="shared" ca="1" si="37"/>
        <v>0.21476788556939264</v>
      </c>
      <c r="IA11" s="3">
        <f t="shared" ca="1" si="37"/>
        <v>0.1079524338212601</v>
      </c>
      <c r="IB11" s="3">
        <f t="shared" ca="1" si="37"/>
        <v>0.19882954733988811</v>
      </c>
      <c r="IC11" s="3">
        <f t="shared" ca="1" si="37"/>
        <v>-2.2913452978079452E-2</v>
      </c>
      <c r="ID11" s="3">
        <f t="shared" ca="1" si="37"/>
        <v>-1.7865749073483456E-2</v>
      </c>
      <c r="IE11" s="3">
        <f t="shared" ca="1" si="37"/>
        <v>9.770954987353922E-2</v>
      </c>
      <c r="IF11" s="3">
        <f t="shared" ca="1" si="37"/>
        <v>9.2434704313770766E-3</v>
      </c>
      <c r="IG11" s="3">
        <f t="shared" ca="1" si="37"/>
        <v>9.1836475125135639E-2</v>
      </c>
      <c r="IH11" s="3">
        <f t="shared" ca="1" si="37"/>
        <v>0.33891379798549864</v>
      </c>
      <c r="II11" s="3">
        <f t="shared" ca="1" si="37"/>
        <v>0.12314760912623265</v>
      </c>
      <c r="IJ11" s="3">
        <f t="shared" ca="1" si="37"/>
        <v>8.403552954027077E-2</v>
      </c>
      <c r="IK11" s="3">
        <f t="shared" ca="1" si="37"/>
        <v>-1.8517497186071846E-2</v>
      </c>
      <c r="IL11" s="3">
        <f t="shared" ca="1" si="37"/>
        <v>5.6645506502472909E-3</v>
      </c>
      <c r="IM11" s="3">
        <f t="shared" ca="1" si="37"/>
        <v>3.3712358637208673E-2</v>
      </c>
      <c r="IN11" s="3">
        <f t="shared" ca="1" si="37"/>
        <v>-8.1796557935152614E-3</v>
      </c>
      <c r="IO11" s="3">
        <f t="shared" ca="1" si="37"/>
        <v>0.18181625609380087</v>
      </c>
      <c r="IP11" s="3">
        <f t="shared" ca="1" si="37"/>
        <v>4.1429939474014091E-2</v>
      </c>
      <c r="IQ11" s="3">
        <f t="shared" ca="1" si="37"/>
        <v>2.7279419690217327E-2</v>
      </c>
      <c r="IR11" s="3">
        <f t="shared" ca="1" si="37"/>
        <v>0.16236440784201778</v>
      </c>
      <c r="IS11" s="3">
        <f t="shared" ca="1" si="37"/>
        <v>8.8427782519853726E-2</v>
      </c>
      <c r="IT11" s="3">
        <f t="shared" ca="1" si="37"/>
        <v>1.5198992572572102E-2</v>
      </c>
      <c r="IU11" s="3">
        <f t="shared" ca="1" si="37"/>
        <v>0.18007872810729358</v>
      </c>
      <c r="IV11" s="3">
        <f t="shared" ca="1" si="37"/>
        <v>0.17575334316661215</v>
      </c>
      <c r="IW11" s="3">
        <f t="shared" ca="1" si="37"/>
        <v>0.12638413655504838</v>
      </c>
      <c r="IX11" s="3">
        <f t="shared" ca="1" si="37"/>
        <v>5.9945847161180787E-3</v>
      </c>
      <c r="IY11" s="3">
        <f t="shared" ca="1" si="37"/>
        <v>0.29749016262513694</v>
      </c>
      <c r="IZ11" s="3">
        <f t="shared" ca="1" si="31"/>
        <v>-5.3844807368539749E-2</v>
      </c>
      <c r="JA11" s="3">
        <f t="shared" ca="1" si="26"/>
        <v>-4.302204182644577E-2</v>
      </c>
      <c r="JB11" s="3">
        <f t="shared" ca="1" si="26"/>
        <v>0.19485780477169956</v>
      </c>
      <c r="JC11" s="3">
        <f t="shared" ca="1" si="26"/>
        <v>-8.4743607191216722E-2</v>
      </c>
      <c r="JD11" s="3">
        <f t="shared" ca="1" si="26"/>
        <v>0.11253647865149133</v>
      </c>
      <c r="JE11" s="3">
        <f t="shared" ca="1" si="26"/>
        <v>-8.3892767415728972E-2</v>
      </c>
      <c r="JF11" s="3">
        <f t="shared" ca="1" si="26"/>
        <v>0.1288599155367513</v>
      </c>
      <c r="JG11" s="3">
        <f t="shared" ca="1" si="26"/>
        <v>0.13815385455363485</v>
      </c>
      <c r="JH11" s="3">
        <f t="shared" ca="1" si="26"/>
        <v>-0.21857452870409505</v>
      </c>
      <c r="JI11" s="3">
        <f t="shared" ca="1" si="26"/>
        <v>-3.5117768396654148E-3</v>
      </c>
      <c r="JJ11" s="3">
        <f t="shared" ca="1" si="26"/>
        <v>-8.7318510516016676E-2</v>
      </c>
      <c r="JK11" s="3">
        <f t="shared" ca="1" si="26"/>
        <v>7.3342332960458459E-2</v>
      </c>
      <c r="JL11" s="3">
        <f t="shared" ca="1" si="26"/>
        <v>0.23157705745947071</v>
      </c>
      <c r="JM11" s="3">
        <f t="shared" ca="1" si="26"/>
        <v>5.8701884370741815E-2</v>
      </c>
      <c r="JN11" s="3">
        <f t="shared" ca="1" si="26"/>
        <v>0.19750717093496217</v>
      </c>
      <c r="JO11" s="3">
        <f t="shared" ca="1" si="26"/>
        <v>0.15353130535493234</v>
      </c>
      <c r="JP11" s="3">
        <f t="shared" ca="1" si="26"/>
        <v>-0.11085907885189138</v>
      </c>
      <c r="JQ11" s="3">
        <f t="shared" ca="1" si="26"/>
        <v>4.5500504134847089E-2</v>
      </c>
      <c r="JR11" s="3">
        <f t="shared" ca="1" si="26"/>
        <v>4.5464703950776328E-2</v>
      </c>
      <c r="JS11" s="3">
        <f t="shared" ca="1" si="26"/>
        <v>0.27269112435487936</v>
      </c>
      <c r="JT11" s="3">
        <f t="shared" ca="1" si="26"/>
        <v>-0.11242420873686039</v>
      </c>
      <c r="JU11" s="3">
        <f t="shared" ca="1" si="26"/>
        <v>8.823732545041614E-2</v>
      </c>
      <c r="JV11" s="3">
        <f t="shared" ca="1" si="26"/>
        <v>2.0684093529510374E-2</v>
      </c>
      <c r="JW11" s="3">
        <f t="shared" ca="1" si="26"/>
        <v>2.3640112856739601E-2</v>
      </c>
      <c r="JX11" s="3">
        <f t="shared" ca="1" si="26"/>
        <v>-6.5168781510078502E-2</v>
      </c>
      <c r="JY11" s="3">
        <f t="shared" ca="1" si="26"/>
        <v>0.26097012205844933</v>
      </c>
      <c r="JZ11" s="3">
        <f t="shared" ca="1" si="26"/>
        <v>-1.6532615482827806E-2</v>
      </c>
      <c r="KA11" s="3">
        <f t="shared" ca="1" si="26"/>
        <v>-0.12735588021619887</v>
      </c>
      <c r="KB11" s="3">
        <f t="shared" ca="1" si="26"/>
        <v>3.2204033023946282E-2</v>
      </c>
      <c r="KC11" s="3">
        <f t="shared" ca="1" si="26"/>
        <v>0.14368952347302899</v>
      </c>
      <c r="KD11" s="3">
        <f t="shared" ca="1" si="26"/>
        <v>4.4635709009809288E-3</v>
      </c>
      <c r="KE11" s="3">
        <f t="shared" ca="1" si="26"/>
        <v>6.8715835587804863E-2</v>
      </c>
      <c r="KF11" s="3">
        <f t="shared" ca="1" si="26"/>
        <v>-9.9229997114421611E-2</v>
      </c>
      <c r="KG11" s="3">
        <f t="shared" ca="1" si="26"/>
        <v>-6.7652708599290345E-2</v>
      </c>
      <c r="KH11" s="3">
        <f t="shared" ca="1" si="26"/>
        <v>0.15053800552829316</v>
      </c>
      <c r="KI11" s="3">
        <f t="shared" ca="1" si="26"/>
        <v>8.434048010396164E-2</v>
      </c>
      <c r="KJ11" s="3">
        <f t="shared" ca="1" si="26"/>
        <v>-3.0017849708345992E-2</v>
      </c>
      <c r="KK11" s="3">
        <f t="shared" ca="1" si="26"/>
        <v>1.5503131943821649E-2</v>
      </c>
      <c r="KL11" s="3">
        <f t="shared" ca="1" si="26"/>
        <v>-0.12311392502380321</v>
      </c>
      <c r="KM11" s="3">
        <f t="shared" ca="1" si="26"/>
        <v>-0.16165496984071526</v>
      </c>
      <c r="KN11" s="3">
        <f t="shared" ca="1" si="26"/>
        <v>0.12354685392670706</v>
      </c>
      <c r="KO11" s="3">
        <f t="shared" ca="1" si="26"/>
        <v>0.1562143661483191</v>
      </c>
      <c r="KP11" s="3">
        <f t="shared" ca="1" si="26"/>
        <v>7.6106252628169418E-2</v>
      </c>
      <c r="KQ11" s="3">
        <f t="shared" ca="1" si="26"/>
        <v>-0.19936724021002372</v>
      </c>
      <c r="KR11" s="3">
        <f t="shared" ca="1" si="26"/>
        <v>0.18798822575756408</v>
      </c>
      <c r="KS11" s="3">
        <f t="shared" ca="1" si="26"/>
        <v>0.12340203219833978</v>
      </c>
      <c r="KT11" s="3">
        <f t="shared" ca="1" si="26"/>
        <v>0.15702581529039322</v>
      </c>
      <c r="KU11" s="3">
        <f t="shared" ca="1" si="26"/>
        <v>5.4939532539646493E-2</v>
      </c>
      <c r="KV11" s="3">
        <f t="shared" ca="1" si="26"/>
        <v>0.15343065740869716</v>
      </c>
      <c r="KW11" s="3">
        <f t="shared" ca="1" si="26"/>
        <v>5.3509538709816347E-2</v>
      </c>
      <c r="KX11" s="3">
        <f t="shared" ca="1" si="26"/>
        <v>-4.9214477324492634E-4</v>
      </c>
      <c r="KY11" s="3">
        <f t="shared" ca="1" si="26"/>
        <v>-8.5519641449716036E-2</v>
      </c>
      <c r="KZ11" s="3">
        <f t="shared" ca="1" si="26"/>
        <v>4.8358325338336575E-2</v>
      </c>
      <c r="LA11" s="3">
        <f t="shared" ca="1" si="26"/>
        <v>0.10700832561311001</v>
      </c>
      <c r="LB11" s="3">
        <f t="shared" ca="1" si="26"/>
        <v>7.0872677774291779E-2</v>
      </c>
      <c r="LC11" s="3">
        <f t="shared" ca="1" si="26"/>
        <v>-1.6094495112773693E-2</v>
      </c>
      <c r="LD11" s="3">
        <f t="shared" ca="1" si="26"/>
        <v>-0.10462995295811965</v>
      </c>
      <c r="LE11" s="3">
        <f t="shared" ca="1" si="26"/>
        <v>8.3557939511401919E-2</v>
      </c>
      <c r="LF11" s="3">
        <f t="shared" ca="1" si="26"/>
        <v>-0.1057032749426577</v>
      </c>
      <c r="LG11" s="3">
        <f t="shared" ca="1" si="26"/>
        <v>0.15812079768067056</v>
      </c>
      <c r="LH11" s="3">
        <f t="shared" ca="1" si="26"/>
        <v>3.0882110029701728E-2</v>
      </c>
      <c r="LI11" s="3">
        <f t="shared" ca="1" si="26"/>
        <v>0.18658926758797278</v>
      </c>
      <c r="LJ11" s="3">
        <f t="shared" ca="1" si="26"/>
        <v>6.9904245543124244E-2</v>
      </c>
      <c r="LK11" s="3">
        <f t="shared" ca="1" si="26"/>
        <v>-0.13348343271384605</v>
      </c>
      <c r="LL11" s="3">
        <f t="shared" ca="1" si="38"/>
        <v>0.18845439029564431</v>
      </c>
      <c r="LM11" s="3">
        <f t="shared" ca="1" si="38"/>
        <v>0.33576073905468867</v>
      </c>
      <c r="LN11" s="3">
        <f t="shared" ca="1" si="38"/>
        <v>-6.3956589237843253E-3</v>
      </c>
      <c r="LO11" s="3">
        <f t="shared" ca="1" si="38"/>
        <v>0.19612190812385122</v>
      </c>
      <c r="LP11" s="3">
        <f t="shared" ca="1" si="38"/>
        <v>0.15525623071625572</v>
      </c>
      <c r="LQ11" s="3">
        <f t="shared" ca="1" si="38"/>
        <v>-1.7353015322531543E-2</v>
      </c>
      <c r="LR11" s="3">
        <f t="shared" ca="1" si="38"/>
        <v>0.1155810009079546</v>
      </c>
      <c r="LS11" s="3">
        <f t="shared" ca="1" si="38"/>
        <v>0.1724625977150529</v>
      </c>
      <c r="LT11" s="3">
        <f t="shared" ca="1" si="38"/>
        <v>-5.9423368604916149E-4</v>
      </c>
      <c r="LU11" s="3">
        <f t="shared" ca="1" si="38"/>
        <v>-0.14616535410613735</v>
      </c>
      <c r="LV11" s="3">
        <f t="shared" ca="1" si="38"/>
        <v>0.1192820303214944</v>
      </c>
      <c r="LW11" s="3">
        <f t="shared" ca="1" si="38"/>
        <v>-0.14100230534562952</v>
      </c>
      <c r="LX11" s="3">
        <f t="shared" ca="1" si="38"/>
        <v>0.19981951580313628</v>
      </c>
      <c r="LY11" s="3">
        <f t="shared" ca="1" si="38"/>
        <v>0.13551043671257387</v>
      </c>
      <c r="LZ11" s="3">
        <f t="shared" ca="1" si="38"/>
        <v>6.9423940086284622E-2</v>
      </c>
      <c r="MA11" s="3">
        <f t="shared" ca="1" si="38"/>
        <v>-1.2270856227952334E-2</v>
      </c>
      <c r="MB11" s="3">
        <f t="shared" ca="1" si="38"/>
        <v>0.36624596017939576</v>
      </c>
      <c r="MC11" s="3">
        <f t="shared" ca="1" si="38"/>
        <v>-4.2073416383998821E-2</v>
      </c>
      <c r="MD11" s="3">
        <f t="shared" ca="1" si="38"/>
        <v>-8.5591732048025324E-2</v>
      </c>
      <c r="ME11" s="3">
        <f t="shared" ca="1" si="38"/>
        <v>-7.7977350570031939E-4</v>
      </c>
      <c r="MF11" s="3">
        <f t="shared" ca="1" si="38"/>
        <v>-4.6651799518845002E-3</v>
      </c>
      <c r="MG11" s="3">
        <f t="shared" ca="1" si="38"/>
        <v>-9.8842696151001538E-2</v>
      </c>
      <c r="MH11" s="3">
        <f t="shared" ca="1" si="38"/>
        <v>0.10955845797390534</v>
      </c>
      <c r="MI11" s="3">
        <f t="shared" ca="1" si="38"/>
        <v>8.8225729894280375E-2</v>
      </c>
      <c r="MJ11" s="3">
        <f t="shared" ca="1" si="38"/>
        <v>0.31517167813271657</v>
      </c>
      <c r="MK11" s="3">
        <f t="shared" ca="1" si="38"/>
        <v>8.7573931354628126E-2</v>
      </c>
      <c r="ML11" s="3">
        <f t="shared" ca="1" si="38"/>
        <v>0.13995603685808033</v>
      </c>
      <c r="MM11" s="3">
        <f t="shared" ca="1" si="38"/>
        <v>0.16295421852934849</v>
      </c>
      <c r="MN11" s="3">
        <f t="shared" ca="1" si="38"/>
        <v>4.2547455782123489E-2</v>
      </c>
      <c r="MO11" s="3">
        <f t="shared" ca="1" si="38"/>
        <v>0.15647647349289112</v>
      </c>
      <c r="MP11" s="3">
        <f t="shared" ca="1" si="38"/>
        <v>-0.22961631318166337</v>
      </c>
      <c r="MQ11" s="3">
        <f t="shared" ca="1" si="38"/>
        <v>-6.8242944782110834E-2</v>
      </c>
      <c r="MR11" s="3">
        <f t="shared" ca="1" si="38"/>
        <v>-0.21838938688196985</v>
      </c>
      <c r="MS11" s="3">
        <f t="shared" ca="1" si="38"/>
        <v>-0.14613097920901413</v>
      </c>
      <c r="MT11" s="3">
        <f t="shared" ca="1" si="38"/>
        <v>-0.11034256884533945</v>
      </c>
      <c r="MU11" s="3">
        <f t="shared" ca="1" si="38"/>
        <v>0.11501672701326947</v>
      </c>
      <c r="MV11" s="3">
        <f t="shared" ca="1" si="38"/>
        <v>9.9217067033850331E-2</v>
      </c>
      <c r="MW11" s="3">
        <f t="shared" ca="1" si="38"/>
        <v>7.0169278297620832E-2</v>
      </c>
      <c r="MX11" s="3">
        <f t="shared" ca="1" si="38"/>
        <v>7.5997963159024906E-2</v>
      </c>
      <c r="MY11" s="3">
        <f t="shared" ca="1" si="38"/>
        <v>5.8768575527475185E-2</v>
      </c>
      <c r="MZ11" s="3">
        <f t="shared" ca="1" si="38"/>
        <v>0.16166057432557285</v>
      </c>
      <c r="NA11" s="3">
        <f t="shared" ca="1" si="38"/>
        <v>5.7134315449981356E-2</v>
      </c>
      <c r="NB11" s="3">
        <f t="shared" ca="1" si="38"/>
        <v>7.0969900692937557E-3</v>
      </c>
      <c r="NC11" s="3">
        <f t="shared" ca="1" si="38"/>
        <v>0.22746510478649667</v>
      </c>
      <c r="ND11" s="3">
        <f t="shared" ca="1" si="38"/>
        <v>0.10929061870797363</v>
      </c>
      <c r="NE11" s="3">
        <f t="shared" ca="1" si="38"/>
        <v>0.29720761318621591</v>
      </c>
      <c r="NF11" s="3">
        <f t="shared" ca="1" si="38"/>
        <v>1.3898589604834553E-2</v>
      </c>
      <c r="NG11" s="3">
        <f t="shared" ca="1" si="38"/>
        <v>-0.10696449982413016</v>
      </c>
      <c r="NH11" s="3">
        <f t="shared" ca="1" si="38"/>
        <v>1.6856057552728426E-2</v>
      </c>
      <c r="NI11" s="3">
        <f t="shared" ca="1" si="38"/>
        <v>-2.1695513400331143E-2</v>
      </c>
      <c r="NJ11" s="3">
        <f t="shared" ca="1" si="38"/>
        <v>0.16856824124781394</v>
      </c>
      <c r="NK11" s="3">
        <f t="shared" ca="1" si="38"/>
        <v>8.826529467590942E-2</v>
      </c>
      <c r="NL11" s="3">
        <f t="shared" ca="1" si="38"/>
        <v>0.13579753316013404</v>
      </c>
      <c r="NM11" s="3">
        <f t="shared" ca="1" si="38"/>
        <v>0.30660956065173439</v>
      </c>
      <c r="NN11" s="3">
        <f t="shared" ca="1" si="38"/>
        <v>3.9285662759490213E-2</v>
      </c>
      <c r="NO11" s="3">
        <f t="shared" ca="1" si="38"/>
        <v>0.15301833349840177</v>
      </c>
      <c r="NP11" s="3">
        <f t="shared" ca="1" si="38"/>
        <v>0.10158764010660562</v>
      </c>
      <c r="NQ11" s="3">
        <f t="shared" ca="1" si="38"/>
        <v>6.2581473802517787E-2</v>
      </c>
      <c r="NR11" s="3">
        <f t="shared" ca="1" si="38"/>
        <v>0.10102496430731057</v>
      </c>
      <c r="NS11" s="3">
        <f t="shared" ca="1" si="38"/>
        <v>4.8516972294619376E-2</v>
      </c>
      <c r="NT11" s="3">
        <f t="shared" ca="1" si="38"/>
        <v>-1.6514561818865278E-2</v>
      </c>
      <c r="NU11" s="3">
        <f t="shared" ca="1" si="38"/>
        <v>0.17901284148141089</v>
      </c>
      <c r="NV11" s="3">
        <f t="shared" ca="1" si="38"/>
        <v>1.8828969516530542E-2</v>
      </c>
      <c r="NW11" s="3">
        <f t="shared" ca="1" si="38"/>
        <v>-3.2341669708221929E-2</v>
      </c>
      <c r="NX11" s="3">
        <f t="shared" ca="1" si="32"/>
        <v>-2.9213376943102082E-2</v>
      </c>
      <c r="NY11" s="3">
        <f t="shared" ca="1" si="27"/>
        <v>-4.3479750817220011E-2</v>
      </c>
      <c r="NZ11" s="3">
        <f t="shared" ca="1" si="27"/>
        <v>6.1119519317903402E-2</v>
      </c>
      <c r="OA11" s="3">
        <f t="shared" ca="1" si="27"/>
        <v>-4.1767388699302008E-2</v>
      </c>
      <c r="OB11" s="3">
        <f t="shared" ca="1" si="27"/>
        <v>0.17329902091625679</v>
      </c>
      <c r="OC11" s="3">
        <f t="shared" ca="1" si="27"/>
        <v>8.8612640192594183E-2</v>
      </c>
      <c r="OD11" s="3">
        <f t="shared" ca="1" si="27"/>
        <v>0.16552350066587534</v>
      </c>
      <c r="OE11" s="3">
        <f t="shared" ca="1" si="27"/>
        <v>8.3641065013481564E-2</v>
      </c>
      <c r="OF11" s="3">
        <f t="shared" ca="1" si="27"/>
        <v>8.7086690252368398E-2</v>
      </c>
      <c r="OG11" s="3">
        <f t="shared" ca="1" si="27"/>
        <v>0.22600870033370585</v>
      </c>
      <c r="OH11" s="3">
        <f t="shared" ca="1" si="27"/>
        <v>9.7594838735640482E-2</v>
      </c>
      <c r="OI11" s="3">
        <f t="shared" ca="1" si="27"/>
        <v>5.551659445198609E-2</v>
      </c>
      <c r="OJ11" s="3">
        <f t="shared" ca="1" si="27"/>
        <v>5.9477917198097897E-2</v>
      </c>
      <c r="OK11" s="3">
        <f t="shared" ca="1" si="27"/>
        <v>-2.927573931070758E-3</v>
      </c>
      <c r="OL11" s="3">
        <f t="shared" ca="1" si="27"/>
        <v>-4.941425853732577E-3</v>
      </c>
      <c r="OM11" s="3">
        <f t="shared" ca="1" si="27"/>
        <v>0.13578814921582055</v>
      </c>
      <c r="ON11" s="3">
        <f t="shared" ca="1" si="27"/>
        <v>0.14885661140541839</v>
      </c>
      <c r="OO11" s="3">
        <f t="shared" ca="1" si="27"/>
        <v>0.11454765642397945</v>
      </c>
      <c r="OP11" s="3">
        <f t="shared" ca="1" si="27"/>
        <v>0.15497810251171767</v>
      </c>
      <c r="OQ11" s="3">
        <f t="shared" ca="1" si="27"/>
        <v>0.12673960447320154</v>
      </c>
      <c r="OR11" s="3">
        <f t="shared" ca="1" si="27"/>
        <v>0.2498093044375081</v>
      </c>
      <c r="OS11" s="3">
        <f t="shared" ca="1" si="27"/>
        <v>0.27123448231790059</v>
      </c>
      <c r="OT11" s="3">
        <f t="shared" ca="1" si="27"/>
        <v>4.8003260606140324E-2</v>
      </c>
      <c r="OU11" s="3">
        <f t="shared" ca="1" si="27"/>
        <v>0.21616547475929193</v>
      </c>
      <c r="OV11" s="3">
        <f t="shared" ca="1" si="27"/>
        <v>0.10049735723434475</v>
      </c>
      <c r="OW11" s="3">
        <f t="shared" ca="1" si="27"/>
        <v>-8.9766847103441946E-2</v>
      </c>
      <c r="OX11" s="3">
        <f t="shared" ca="1" si="27"/>
        <v>0.20633507913990368</v>
      </c>
      <c r="OY11" s="3">
        <f t="shared" ca="1" si="27"/>
        <v>0.18573696810219625</v>
      </c>
      <c r="OZ11" s="3">
        <f t="shared" ca="1" si="27"/>
        <v>-0.20568134059648507</v>
      </c>
      <c r="PA11" s="3">
        <f t="shared" ca="1" si="27"/>
        <v>0.22341002508251634</v>
      </c>
      <c r="PB11" s="3">
        <f t="shared" ca="1" si="27"/>
        <v>0.12424002560778694</v>
      </c>
      <c r="PC11" s="3">
        <f t="shared" ca="1" si="27"/>
        <v>0.25727986296161437</v>
      </c>
      <c r="PD11" s="3">
        <f t="shared" ca="1" si="27"/>
        <v>5.3846482983038381E-2</v>
      </c>
      <c r="PE11" s="3">
        <f t="shared" ca="1" si="27"/>
        <v>-3.6678300461379792E-3</v>
      </c>
      <c r="PF11" s="3">
        <f t="shared" ca="1" si="27"/>
        <v>0.31531027338973394</v>
      </c>
      <c r="PG11" s="3">
        <f t="shared" ca="1" si="27"/>
        <v>3.9705555388705648E-2</v>
      </c>
      <c r="PH11" s="3">
        <f t="shared" ca="1" si="27"/>
        <v>-9.699795399598439E-2</v>
      </c>
      <c r="PI11" s="3">
        <f t="shared" ca="1" si="27"/>
        <v>-1.3773102041501076E-2</v>
      </c>
      <c r="PJ11" s="3">
        <f t="shared" ca="1" si="27"/>
        <v>6.9438505198712169E-2</v>
      </c>
      <c r="PK11" s="3">
        <f t="shared" ca="1" si="27"/>
        <v>2.6578553344571227E-2</v>
      </c>
      <c r="PL11" s="3">
        <f t="shared" ca="1" si="27"/>
        <v>5.3496882928298801E-2</v>
      </c>
      <c r="PM11" s="3">
        <f t="shared" ca="1" si="27"/>
        <v>0.11046458127417022</v>
      </c>
      <c r="PN11" s="3">
        <f t="shared" ca="1" si="27"/>
        <v>-0.1064132016419511</v>
      </c>
      <c r="PO11" s="3">
        <f t="shared" ca="1" si="27"/>
        <v>8.8731047288768031E-2</v>
      </c>
      <c r="PP11" s="3">
        <f t="shared" ca="1" si="27"/>
        <v>0.24447156834371014</v>
      </c>
      <c r="PQ11" s="3">
        <f t="shared" ca="1" si="27"/>
        <v>1.4242837298208202E-2</v>
      </c>
      <c r="PR11" s="3">
        <f t="shared" ca="1" si="27"/>
        <v>0.18929718618010327</v>
      </c>
      <c r="PS11" s="3">
        <f t="shared" ca="1" si="27"/>
        <v>0.15428671511876613</v>
      </c>
      <c r="PT11" s="3">
        <f t="shared" ca="1" si="27"/>
        <v>0.10684871517787638</v>
      </c>
      <c r="PU11" s="3">
        <f t="shared" ca="1" si="27"/>
        <v>-0.10564291562858293</v>
      </c>
      <c r="PV11" s="3">
        <f t="shared" ca="1" si="27"/>
        <v>0.11762849636739259</v>
      </c>
      <c r="PW11" s="3">
        <f t="shared" ca="1" si="27"/>
        <v>-4.2225321752868791E-2</v>
      </c>
      <c r="PX11" s="3">
        <f t="shared" ca="1" si="27"/>
        <v>-3.7338568264975822E-2</v>
      </c>
      <c r="PY11" s="3">
        <f t="shared" ca="1" si="27"/>
        <v>0.12341245935110171</v>
      </c>
      <c r="PZ11" s="3">
        <f t="shared" ca="1" si="27"/>
        <v>0.12262771733443499</v>
      </c>
      <c r="QA11" s="3">
        <f t="shared" ca="1" si="27"/>
        <v>-0.10414222329705018</v>
      </c>
      <c r="QB11" s="3">
        <f t="shared" ca="1" si="27"/>
        <v>-5.1528775399545992E-2</v>
      </c>
      <c r="QC11" s="3">
        <f t="shared" ca="1" si="27"/>
        <v>0.18748072935663002</v>
      </c>
      <c r="QD11" s="3">
        <f t="shared" ca="1" si="27"/>
        <v>0.1439534673024469</v>
      </c>
      <c r="QE11" s="3">
        <f t="shared" ca="1" si="27"/>
        <v>5.2890658532692522E-2</v>
      </c>
      <c r="QF11" s="3">
        <f t="shared" ca="1" si="27"/>
        <v>2.4940468770833293E-3</v>
      </c>
      <c r="QG11" s="3">
        <f t="shared" ca="1" si="27"/>
        <v>2.4132274851253063E-2</v>
      </c>
      <c r="QH11" s="3">
        <f t="shared" ca="1" si="27"/>
        <v>0.2825651090647685</v>
      </c>
      <c r="QI11" s="3">
        <f t="shared" ca="1" si="27"/>
        <v>7.5407555573787782E-2</v>
      </c>
      <c r="QJ11" s="3">
        <f t="shared" ca="1" si="39"/>
        <v>0.10601466932190651</v>
      </c>
      <c r="QK11" s="3">
        <f t="shared" ca="1" si="39"/>
        <v>5.6363424123535261E-2</v>
      </c>
      <c r="QL11" s="3">
        <f t="shared" ca="1" si="39"/>
        <v>0.25210470745331298</v>
      </c>
      <c r="QM11" s="3">
        <f t="shared" ca="1" si="39"/>
        <v>0.26622859250597097</v>
      </c>
      <c r="QN11" s="3">
        <f t="shared" ca="1" si="39"/>
        <v>0.18304384552536601</v>
      </c>
      <c r="QO11" s="3">
        <f t="shared" ca="1" si="39"/>
        <v>7.610985498368425E-2</v>
      </c>
      <c r="QP11" s="3">
        <f t="shared" ca="1" si="39"/>
        <v>8.0908091322959397E-2</v>
      </c>
      <c r="QQ11" s="3">
        <f t="shared" ca="1" si="39"/>
        <v>-0.14622043047908212</v>
      </c>
      <c r="QR11" s="3">
        <f t="shared" ca="1" si="39"/>
        <v>-8.3859520170194893E-2</v>
      </c>
      <c r="QS11" s="3">
        <f t="shared" ca="1" si="39"/>
        <v>8.4899596503863958E-2</v>
      </c>
      <c r="QT11" s="3">
        <f t="shared" ca="1" si="39"/>
        <v>0.33549838020386963</v>
      </c>
      <c r="QU11" s="3">
        <f t="shared" ca="1" si="39"/>
        <v>-6.7366120783245359E-2</v>
      </c>
      <c r="QV11" s="3">
        <f t="shared" ca="1" si="39"/>
        <v>-9.917571492055656E-2</v>
      </c>
      <c r="QW11" s="3">
        <f t="shared" ca="1" si="39"/>
        <v>7.2380141965223369E-2</v>
      </c>
      <c r="QX11" s="3">
        <f t="shared" ca="1" si="39"/>
        <v>0.24346831750241094</v>
      </c>
      <c r="QY11" s="3">
        <f t="shared" ca="1" si="39"/>
        <v>0.124181882676014</v>
      </c>
      <c r="QZ11" s="3">
        <f t="shared" ca="1" si="39"/>
        <v>8.4460435056914779E-2</v>
      </c>
      <c r="RA11" s="3">
        <f t="shared" ca="1" si="39"/>
        <v>0.14270103656481858</v>
      </c>
      <c r="RB11" s="3">
        <f t="shared" ca="1" si="39"/>
        <v>8.8905688637216845E-2</v>
      </c>
      <c r="RC11" s="3">
        <f t="shared" ca="1" si="39"/>
        <v>-4.2816395524424677E-2</v>
      </c>
      <c r="RD11" s="3">
        <f t="shared" ca="1" si="39"/>
        <v>0.12547781170871009</v>
      </c>
      <c r="RE11" s="3">
        <f t="shared" ca="1" si="39"/>
        <v>4.8931484182791363E-2</v>
      </c>
      <c r="RF11" s="3">
        <f t="shared" ca="1" si="39"/>
        <v>5.5023828554605247E-2</v>
      </c>
      <c r="RG11" s="3">
        <f t="shared" ca="1" si="39"/>
        <v>7.2834758433598434E-2</v>
      </c>
      <c r="RH11" s="3">
        <f t="shared" ca="1" si="39"/>
        <v>0.15877560108898847</v>
      </c>
      <c r="RI11" s="3">
        <f t="shared" ca="1" si="39"/>
        <v>0.13598555406835372</v>
      </c>
      <c r="RJ11" s="3">
        <f t="shared" ca="1" si="39"/>
        <v>8.5438873895698625E-2</v>
      </c>
      <c r="RK11" s="3">
        <f t="shared" ca="1" si="39"/>
        <v>0.19013710230375519</v>
      </c>
      <c r="RL11" s="3">
        <f t="shared" ca="1" si="39"/>
        <v>1.0404003341452528E-2</v>
      </c>
      <c r="RM11" s="3">
        <f t="shared" ca="1" si="39"/>
        <v>-6.6479245449699118E-2</v>
      </c>
      <c r="RN11" s="3">
        <f t="shared" ca="1" si="39"/>
        <v>-3.8343280155230489E-2</v>
      </c>
      <c r="RO11" s="3">
        <f t="shared" ca="1" si="39"/>
        <v>0.11865696025810706</v>
      </c>
      <c r="RP11" s="3">
        <f t="shared" ca="1" si="39"/>
        <v>5.624311855191097E-2</v>
      </c>
      <c r="RQ11" s="3">
        <f t="shared" ca="1" si="39"/>
        <v>-7.49866239151184E-3</v>
      </c>
      <c r="RR11" s="3">
        <f t="shared" ca="1" si="39"/>
        <v>0.16610595339575246</v>
      </c>
      <c r="RS11" s="3">
        <f t="shared" ca="1" si="39"/>
        <v>-6.5134795981867527E-3</v>
      </c>
      <c r="RT11" s="3">
        <f t="shared" ca="1" si="39"/>
        <v>9.0678491110226106E-3</v>
      </c>
      <c r="RU11" s="3">
        <f t="shared" ca="1" si="39"/>
        <v>0.21949521364210506</v>
      </c>
      <c r="RV11" s="3">
        <f t="shared" ca="1" si="39"/>
        <v>0.23588276614827691</v>
      </c>
      <c r="RW11" s="3">
        <f t="shared" ca="1" si="39"/>
        <v>8.3086729838129161E-3</v>
      </c>
      <c r="RX11" s="3">
        <f t="shared" ca="1" si="39"/>
        <v>1.9298693593954246E-2</v>
      </c>
      <c r="RY11" s="3">
        <f t="shared" ca="1" si="39"/>
        <v>1.9782585501255036E-2</v>
      </c>
      <c r="RZ11" s="3">
        <f t="shared" ca="1" si="39"/>
        <v>-0.11550625014269365</v>
      </c>
      <c r="SA11" s="3">
        <f t="shared" ca="1" si="39"/>
        <v>0.15705720404268325</v>
      </c>
      <c r="SB11" s="3">
        <f t="shared" ca="1" si="39"/>
        <v>-1.4027789698183329E-2</v>
      </c>
      <c r="SC11" s="3">
        <f t="shared" ca="1" si="39"/>
        <v>3.7947050842942601E-2</v>
      </c>
      <c r="SD11" s="3">
        <f t="shared" ca="1" si="39"/>
        <v>6.7689184595655982E-2</v>
      </c>
      <c r="SE11" s="3">
        <f t="shared" ca="1" si="39"/>
        <v>-0.13376804633125078</v>
      </c>
      <c r="SF11" s="3">
        <f t="shared" ca="1" si="39"/>
        <v>8.5637862419937844E-2</v>
      </c>
      <c r="SG11" s="3">
        <f t="shared" ca="1" si="39"/>
        <v>-4.0951948910995878E-2</v>
      </c>
      <c r="SH11" s="3">
        <f t="shared" ca="1" si="39"/>
        <v>0.13605903670036967</v>
      </c>
      <c r="SI11" s="3">
        <f t="shared" ca="1" si="39"/>
        <v>3.8448525186241922E-2</v>
      </c>
      <c r="SJ11" s="3">
        <f t="shared" ca="1" si="39"/>
        <v>-0.32149097685740019</v>
      </c>
      <c r="SK11" s="3">
        <f t="shared" ca="1" si="39"/>
        <v>0.26452599215306455</v>
      </c>
      <c r="SL11" s="3">
        <f t="shared" ca="1" si="39"/>
        <v>-7.2890394816984547E-2</v>
      </c>
      <c r="SM11" s="3">
        <f t="shared" ca="1" si="39"/>
        <v>0.14274174889093819</v>
      </c>
      <c r="SN11" s="3">
        <f t="shared" ca="1" si="39"/>
        <v>-1.4558540521702121E-2</v>
      </c>
      <c r="SO11" s="3">
        <f t="shared" ca="1" si="39"/>
        <v>7.948934228555582E-2</v>
      </c>
      <c r="SP11" s="3">
        <f t="shared" ca="1" si="39"/>
        <v>0.34521580197850416</v>
      </c>
      <c r="SQ11" s="3">
        <f t="shared" ca="1" si="39"/>
        <v>0.12019803722721296</v>
      </c>
      <c r="SR11" s="3">
        <f t="shared" ca="1" si="39"/>
        <v>-1.9861329790885215E-2</v>
      </c>
      <c r="SS11" s="3">
        <f t="shared" ca="1" si="39"/>
        <v>4.0381760328614888E-3</v>
      </c>
      <c r="ST11" s="3">
        <f t="shared" ca="1" si="39"/>
        <v>0.17864103575286169</v>
      </c>
      <c r="SU11" s="3">
        <f t="shared" ca="1" si="39"/>
        <v>-6.5106151265424683E-4</v>
      </c>
      <c r="SV11" s="3">
        <f t="shared" ca="1" si="33"/>
        <v>0.26991338162137402</v>
      </c>
      <c r="SW11" s="3">
        <f t="shared" ca="1" si="28"/>
        <v>0.16678736450315559</v>
      </c>
      <c r="SX11" s="3">
        <f t="shared" ca="1" si="28"/>
        <v>-0.22109328761401231</v>
      </c>
      <c r="SY11" s="3">
        <f t="shared" ca="1" si="28"/>
        <v>3.6457162686104827E-2</v>
      </c>
      <c r="SZ11" s="3">
        <f t="shared" ca="1" si="28"/>
        <v>-4.3929772121411872E-2</v>
      </c>
      <c r="TA11" s="3">
        <f t="shared" ca="1" si="28"/>
        <v>7.319689760505603E-2</v>
      </c>
      <c r="TB11" s="3">
        <f t="shared" ca="1" si="28"/>
        <v>0.139109176258151</v>
      </c>
      <c r="TC11" s="3">
        <f t="shared" ca="1" si="28"/>
        <v>-6.0370959112567846E-2</v>
      </c>
      <c r="TD11" s="3">
        <f t="shared" ca="1" si="28"/>
        <v>3.1404238057473388E-2</v>
      </c>
      <c r="TE11" s="3">
        <f t="shared" ca="1" si="28"/>
        <v>-0.18244257476880071</v>
      </c>
      <c r="TF11" s="3">
        <f t="shared" ca="1" si="28"/>
        <v>6.5183627417037149E-2</v>
      </c>
      <c r="TG11" s="3">
        <f t="shared" ca="1" si="28"/>
        <v>5.0114478614248038E-2</v>
      </c>
      <c r="TH11" s="3">
        <f t="shared" ca="1" si="28"/>
        <v>9.4510140339996093E-3</v>
      </c>
      <c r="TI11" s="3">
        <f t="shared" ca="1" si="28"/>
        <v>-0.11973291810988314</v>
      </c>
      <c r="TJ11" s="3">
        <f t="shared" ca="1" si="28"/>
        <v>-0.10499841792467983</v>
      </c>
      <c r="TK11" s="3">
        <f t="shared" ca="1" si="28"/>
        <v>0.18895266290582247</v>
      </c>
      <c r="TL11" s="3">
        <f t="shared" ca="1" si="28"/>
        <v>-0.11041446077045945</v>
      </c>
      <c r="TM11" s="3">
        <f t="shared" ca="1" si="28"/>
        <v>6.5817606351418062E-2</v>
      </c>
      <c r="TN11" s="3">
        <f t="shared" ca="1" si="28"/>
        <v>3.3266133272223372E-2</v>
      </c>
      <c r="TO11" s="3">
        <f t="shared" ca="1" si="28"/>
        <v>0.21451839371939446</v>
      </c>
      <c r="TP11" s="3">
        <f t="shared" ca="1" si="28"/>
        <v>-0.17282419842264823</v>
      </c>
      <c r="TQ11" s="3">
        <f t="shared" ca="1" si="28"/>
        <v>0.22651204751406445</v>
      </c>
      <c r="TR11" s="3">
        <f t="shared" ca="1" si="28"/>
        <v>0.19287318441927981</v>
      </c>
      <c r="TS11" s="3">
        <f t="shared" ca="1" si="28"/>
        <v>-2.9713253384740693E-2</v>
      </c>
      <c r="TT11" s="3">
        <f t="shared" ca="1" si="28"/>
        <v>-0.11318764031886967</v>
      </c>
      <c r="TU11" s="3">
        <f t="shared" ca="1" si="28"/>
        <v>-6.8470704670661117E-2</v>
      </c>
      <c r="TV11" s="3">
        <f t="shared" ca="1" si="28"/>
        <v>7.4818853353544393E-3</v>
      </c>
      <c r="TW11" s="3">
        <f t="shared" ca="1" si="28"/>
        <v>-0.11353962240454228</v>
      </c>
      <c r="TX11" s="3">
        <f t="shared" ca="1" si="28"/>
        <v>0.1273124258075635</v>
      </c>
      <c r="TY11" s="3">
        <f t="shared" ca="1" si="28"/>
        <v>0.32177335782335531</v>
      </c>
      <c r="TZ11" s="3">
        <f t="shared" ca="1" si="28"/>
        <v>0.15499862977898873</v>
      </c>
      <c r="UA11" s="3">
        <f t="shared" ca="1" si="28"/>
        <v>0.1710133365642981</v>
      </c>
      <c r="UB11" s="3">
        <f t="shared" ca="1" si="28"/>
        <v>6.007761813616732E-2</v>
      </c>
      <c r="UC11" s="3">
        <f t="shared" ca="1" si="28"/>
        <v>0.23962663111039734</v>
      </c>
      <c r="UD11" s="3">
        <f t="shared" ca="1" si="28"/>
        <v>7.1381438309789533E-2</v>
      </c>
      <c r="UE11" s="3">
        <f t="shared" ca="1" si="28"/>
        <v>9.9160379258837472E-2</v>
      </c>
      <c r="UF11" s="3">
        <f t="shared" ca="1" si="28"/>
        <v>8.7667751711003286E-2</v>
      </c>
      <c r="UG11" s="3">
        <f t="shared" ca="1" si="28"/>
        <v>1.9210139803011075E-2</v>
      </c>
      <c r="UH11" s="3">
        <f t="shared" ca="1" si="28"/>
        <v>2.6120294613199119E-2</v>
      </c>
      <c r="UI11" s="3">
        <f t="shared" ca="1" si="28"/>
        <v>-8.5231327984510288E-2</v>
      </c>
      <c r="UJ11" s="3">
        <f t="shared" ca="1" si="28"/>
        <v>0.22352746600852402</v>
      </c>
      <c r="UK11" s="3">
        <f t="shared" ca="1" si="28"/>
        <v>-0.12738068803387698</v>
      </c>
      <c r="UL11" s="3">
        <f t="shared" ca="1" si="28"/>
        <v>9.4601530249280558E-2</v>
      </c>
      <c r="UM11" s="3">
        <f t="shared" ca="1" si="28"/>
        <v>7.6494325505425953E-2</v>
      </c>
      <c r="UN11" s="3">
        <f t="shared" ca="1" si="28"/>
        <v>0.33150364584712144</v>
      </c>
      <c r="UO11" s="3">
        <f t="shared" ca="1" si="28"/>
        <v>0.18077823700626089</v>
      </c>
      <c r="UP11" s="3">
        <f t="shared" ca="1" si="28"/>
        <v>-1.7899432407466914E-2</v>
      </c>
      <c r="UQ11" s="3">
        <f t="shared" ca="1" si="28"/>
        <v>-7.7025441248140397E-3</v>
      </c>
      <c r="UR11" s="3">
        <f t="shared" ca="1" si="28"/>
        <v>3.6423230415153253E-2</v>
      </c>
      <c r="US11" s="3">
        <f t="shared" ca="1" si="28"/>
        <v>0.28488623464773066</v>
      </c>
      <c r="UT11" s="3">
        <f t="shared" ca="1" si="28"/>
        <v>5.6417676528325023E-2</v>
      </c>
      <c r="UU11" s="3">
        <f t="shared" ca="1" si="28"/>
        <v>-2.7557127076063587E-2</v>
      </c>
      <c r="UV11" s="3">
        <f t="shared" ca="1" si="28"/>
        <v>0.16687687025649145</v>
      </c>
      <c r="UW11" s="3">
        <f t="shared" ca="1" si="28"/>
        <v>1.5482098779982516E-2</v>
      </c>
      <c r="UX11" s="3">
        <f t="shared" ca="1" si="28"/>
        <v>5.1916771622265274E-2</v>
      </c>
      <c r="UY11" s="3">
        <f t="shared" ca="1" si="28"/>
        <v>-3.2302137227626385E-2</v>
      </c>
      <c r="UZ11" s="3">
        <f t="shared" ca="1" si="28"/>
        <v>0.10867250970754992</v>
      </c>
      <c r="VA11" s="3">
        <f t="shared" ca="1" si="28"/>
        <v>-4.689489540942611E-2</v>
      </c>
      <c r="VB11" s="3">
        <f t="shared" ca="1" si="28"/>
        <v>1.0670216880117482E-2</v>
      </c>
      <c r="VC11" s="3">
        <f t="shared" ca="1" si="28"/>
        <v>9.8148806854224738E-2</v>
      </c>
      <c r="VD11" s="3">
        <f t="shared" ca="1" si="28"/>
        <v>-9.5229534399264668E-2</v>
      </c>
      <c r="VE11" s="3">
        <f t="shared" ca="1" si="28"/>
        <v>0.18341257800357064</v>
      </c>
      <c r="VF11" s="3">
        <f t="shared" ca="1" si="28"/>
        <v>0.11261102324371527</v>
      </c>
      <c r="VG11" s="3">
        <f t="shared" ca="1" si="28"/>
        <v>-5.3230053015261111E-2</v>
      </c>
      <c r="VH11" s="3">
        <f t="shared" ca="1" si="40"/>
        <v>0.12612169160286332</v>
      </c>
      <c r="VI11" s="3">
        <f t="shared" ca="1" si="40"/>
        <v>0.13259928778088095</v>
      </c>
      <c r="VJ11" s="3">
        <f t="shared" ca="1" si="40"/>
        <v>0.25069886433834898</v>
      </c>
      <c r="VK11" s="3">
        <f t="shared" ca="1" si="40"/>
        <v>0.18025652899040986</v>
      </c>
      <c r="VL11" s="3">
        <f t="shared" ca="1" si="40"/>
        <v>0.13926375671385111</v>
      </c>
      <c r="VM11" s="3">
        <f t="shared" ca="1" si="40"/>
        <v>9.1776495208951883E-2</v>
      </c>
      <c r="VN11" s="3">
        <f t="shared" ca="1" si="40"/>
        <v>0.2639192690690394</v>
      </c>
      <c r="VO11" s="3">
        <f t="shared" ca="1" si="40"/>
        <v>-1.0517301827692699E-2</v>
      </c>
      <c r="VP11" s="3">
        <f t="shared" ca="1" si="40"/>
        <v>6.5052649964861375E-2</v>
      </c>
      <c r="VQ11" s="3">
        <f t="shared" ca="1" si="40"/>
        <v>-4.9322784589300506E-2</v>
      </c>
      <c r="VR11" s="3">
        <f t="shared" ca="1" si="40"/>
        <v>8.3218330073168242E-2</v>
      </c>
      <c r="VS11" s="3">
        <f t="shared" ca="1" si="40"/>
        <v>-1.0013108420344474E-3</v>
      </c>
      <c r="VT11" s="3">
        <f t="shared" ca="1" si="40"/>
        <v>6.4333217278732896E-2</v>
      </c>
      <c r="VU11" s="3">
        <f t="shared" ca="1" si="40"/>
        <v>8.3155660377654983E-2</v>
      </c>
      <c r="VV11" s="3">
        <f t="shared" ca="1" si="40"/>
        <v>5.3932472610656285E-2</v>
      </c>
      <c r="VW11" s="3">
        <f t="shared" ca="1" si="40"/>
        <v>9.9279200706542753E-2</v>
      </c>
      <c r="VX11" s="3">
        <f t="shared" ca="1" si="40"/>
        <v>0.20511199619561665</v>
      </c>
      <c r="VY11" s="3">
        <f t="shared" ca="1" si="40"/>
        <v>0.10767345750433899</v>
      </c>
      <c r="VZ11" s="3">
        <f t="shared" ca="1" si="40"/>
        <v>6.9966705547186481E-2</v>
      </c>
      <c r="WA11" s="3">
        <f t="shared" ca="1" si="40"/>
        <v>0.2579145164965681</v>
      </c>
      <c r="WB11" s="3">
        <f t="shared" ca="1" si="40"/>
        <v>-0.22756794346029507</v>
      </c>
      <c r="WC11" s="3">
        <f t="shared" ca="1" si="40"/>
        <v>0.10942239283478958</v>
      </c>
      <c r="WD11" s="3">
        <f t="shared" ca="1" si="40"/>
        <v>2.8812278322949792E-2</v>
      </c>
      <c r="WE11" s="3">
        <f t="shared" ca="1" si="40"/>
        <v>4.2579150033208793E-3</v>
      </c>
      <c r="WF11" s="3">
        <f t="shared" ca="1" si="40"/>
        <v>-0.12218182635947032</v>
      </c>
      <c r="WG11" s="3">
        <f t="shared" ca="1" si="40"/>
        <v>3.6357449497593328E-2</v>
      </c>
      <c r="WH11" s="3">
        <f t="shared" ca="1" si="40"/>
        <v>-8.1283848233389508E-2</v>
      </c>
      <c r="WI11" s="3">
        <f t="shared" ca="1" si="40"/>
        <v>9.246894540395062E-2</v>
      </c>
      <c r="WJ11" s="3">
        <f t="shared" ca="1" si="40"/>
        <v>3.2333380152908722E-2</v>
      </c>
      <c r="WK11" s="3">
        <f t="shared" ca="1" si="40"/>
        <v>1.9554799913235985E-2</v>
      </c>
      <c r="WL11" s="3">
        <f t="shared" ca="1" si="40"/>
        <v>7.5858159443880857E-2</v>
      </c>
      <c r="WM11" s="3">
        <f t="shared" ca="1" si="40"/>
        <v>-4.3564363237964671E-2</v>
      </c>
      <c r="WN11" s="3">
        <f t="shared" ca="1" si="40"/>
        <v>0.13497451863952942</v>
      </c>
      <c r="WO11" s="3">
        <f t="shared" ca="1" si="40"/>
        <v>0.24338731650120876</v>
      </c>
      <c r="WP11" s="3">
        <f t="shared" ca="1" si="40"/>
        <v>-8.9444161192526503E-2</v>
      </c>
      <c r="WQ11" s="3">
        <f t="shared" ca="1" si="40"/>
        <v>0.14499598673722819</v>
      </c>
      <c r="WR11" s="3">
        <f t="shared" ca="1" si="40"/>
        <v>0.14309743494971972</v>
      </c>
      <c r="WS11" s="3">
        <f t="shared" ca="1" si="40"/>
        <v>-2.1843045310496551E-2</v>
      </c>
      <c r="WT11" s="3">
        <f t="shared" ca="1" si="40"/>
        <v>4.5013871783637666E-2</v>
      </c>
      <c r="WU11" s="3">
        <f t="shared" ca="1" si="40"/>
        <v>-0.10190962668189595</v>
      </c>
      <c r="WV11" s="3">
        <f t="shared" ca="1" si="40"/>
        <v>-0.16375319576501662</v>
      </c>
      <c r="WW11" s="3">
        <f t="shared" ca="1" si="40"/>
        <v>0.23553396644749103</v>
      </c>
      <c r="WX11" s="3">
        <f t="shared" ca="1" si="40"/>
        <v>-9.3373443886412208E-2</v>
      </c>
      <c r="WY11" s="3">
        <f t="shared" ca="1" si="40"/>
        <v>9.2070237417295975E-2</v>
      </c>
      <c r="WZ11" s="3">
        <f t="shared" ca="1" si="40"/>
        <v>0.1927724774120001</v>
      </c>
      <c r="XA11" s="3">
        <f t="shared" ca="1" si="40"/>
        <v>3.4623277229596808E-2</v>
      </c>
      <c r="XB11" s="3">
        <f t="shared" ca="1" si="40"/>
        <v>-5.9338139078532262E-2</v>
      </c>
      <c r="XC11" s="3">
        <f t="shared" ca="1" si="40"/>
        <v>-4.1522255121216045E-2</v>
      </c>
      <c r="XD11" s="3">
        <f t="shared" ca="1" si="40"/>
        <v>0.19257162010395584</v>
      </c>
      <c r="XE11" s="3">
        <f t="shared" ca="1" si="40"/>
        <v>3.1080872254089172E-2</v>
      </c>
      <c r="XF11" s="3">
        <f t="shared" ca="1" si="40"/>
        <v>0.14160766825592824</v>
      </c>
      <c r="XG11" s="3">
        <f t="shared" ca="1" si="40"/>
        <v>0.16508437948651752</v>
      </c>
      <c r="XH11" s="3">
        <f t="shared" ca="1" si="40"/>
        <v>-0.18414113997218962</v>
      </c>
      <c r="XI11" s="3">
        <f t="shared" ca="1" si="40"/>
        <v>0.11519062808591163</v>
      </c>
      <c r="XJ11" s="3">
        <f t="shared" ca="1" si="40"/>
        <v>1.9059342482573814E-2</v>
      </c>
      <c r="XK11" s="3">
        <f t="shared" ca="1" si="40"/>
        <v>0.15040836904520061</v>
      </c>
      <c r="XL11" s="3">
        <f t="shared" ca="1" si="40"/>
        <v>0.32952078125768075</v>
      </c>
      <c r="XM11" s="3">
        <f t="shared" ca="1" si="40"/>
        <v>0.20185114743386334</v>
      </c>
      <c r="XN11" s="3">
        <f t="shared" ca="1" si="40"/>
        <v>2.8713324675626692E-2</v>
      </c>
      <c r="XO11" s="3">
        <f t="shared" ca="1" si="40"/>
        <v>4.1302478843937951E-2</v>
      </c>
      <c r="XP11" s="3">
        <f t="shared" ca="1" si="40"/>
        <v>-3.8010359579410666E-2</v>
      </c>
      <c r="XQ11" s="3">
        <f t="shared" ca="1" si="40"/>
        <v>7.1473858932373638E-2</v>
      </c>
      <c r="XR11" s="3">
        <f t="shared" ca="1" si="40"/>
        <v>-2.2603965509292473E-2</v>
      </c>
      <c r="XS11" s="3">
        <f t="shared" ca="1" si="40"/>
        <v>-7.6621575775543002E-2</v>
      </c>
      <c r="XT11" s="3">
        <f t="shared" ca="1" si="34"/>
        <v>0.1267787295269639</v>
      </c>
      <c r="XU11" s="3">
        <f t="shared" ca="1" si="35"/>
        <v>0.19879916007595505</v>
      </c>
      <c r="XV11" s="3">
        <f t="shared" ca="1" si="35"/>
        <v>0.10905772567428243</v>
      </c>
      <c r="XW11" s="3">
        <f t="shared" ca="1" si="35"/>
        <v>-0.17115639558428131</v>
      </c>
      <c r="XX11" s="3">
        <f t="shared" ca="1" si="35"/>
        <v>-2.6770327712190289E-2</v>
      </c>
      <c r="XY11" s="3">
        <f t="shared" ca="1" si="35"/>
        <v>-4.0875613539612665E-3</v>
      </c>
      <c r="XZ11" s="3">
        <f t="shared" ca="1" si="35"/>
        <v>0.20111096571864523</v>
      </c>
      <c r="YA11" s="3">
        <f t="shared" ca="1" si="35"/>
        <v>0.11405578262807606</v>
      </c>
      <c r="YB11" s="3">
        <f t="shared" ca="1" si="35"/>
        <v>0.21209846082802719</v>
      </c>
      <c r="YC11" s="3">
        <f t="shared" ca="1" si="35"/>
        <v>3.1577079900513637E-2</v>
      </c>
      <c r="YD11" s="3">
        <f t="shared" ca="1" si="35"/>
        <v>5.2781263281694718E-2</v>
      </c>
      <c r="YE11" s="3">
        <f t="shared" ca="1" si="35"/>
        <v>0.12532826477146036</v>
      </c>
      <c r="YF11" s="3">
        <f t="shared" ca="1" si="35"/>
        <v>0.16629831508526188</v>
      </c>
      <c r="YG11" s="3">
        <f t="shared" ca="1" si="35"/>
        <v>0.12403830825003721</v>
      </c>
      <c r="YH11" s="3">
        <f t="shared" ca="1" si="35"/>
        <v>9.5388932457757744E-2</v>
      </c>
      <c r="YI11" s="3">
        <f t="shared" ca="1" si="35"/>
        <v>0.23206945120061229</v>
      </c>
      <c r="YJ11" s="3">
        <f t="shared" ca="1" si="35"/>
        <v>9.310418127280759E-2</v>
      </c>
      <c r="YK11" s="3">
        <f t="shared" ca="1" si="35"/>
        <v>-5.7287540358983313E-2</v>
      </c>
      <c r="YL11" s="3">
        <f t="shared" ca="1" si="35"/>
        <v>4.6493411202394169E-3</v>
      </c>
      <c r="YM11" s="3">
        <f t="shared" ca="1" si="35"/>
        <v>0.2016998873397825</v>
      </c>
      <c r="YN11" s="3">
        <f t="shared" ca="1" si="35"/>
        <v>3.4540469106826122E-2</v>
      </c>
      <c r="YO11" s="3">
        <f t="shared" ca="1" si="35"/>
        <v>0.1476212366251686</v>
      </c>
      <c r="YP11" s="3">
        <f t="shared" ca="1" si="35"/>
        <v>0.18960070620386354</v>
      </c>
      <c r="YQ11" s="3">
        <f t="shared" ca="1" si="35"/>
        <v>0.24943455076588988</v>
      </c>
      <c r="YR11" s="3">
        <f t="shared" ca="1" si="35"/>
        <v>0.14683408198929179</v>
      </c>
      <c r="YS11" s="3">
        <f t="shared" ca="1" si="35"/>
        <v>-0.18794378525342192</v>
      </c>
      <c r="YT11" s="3">
        <f t="shared" ca="1" si="35"/>
        <v>6.1357590901050106E-2</v>
      </c>
      <c r="YU11" s="3">
        <f t="shared" ca="1" si="35"/>
        <v>0.1968019202836967</v>
      </c>
      <c r="YV11" s="3">
        <f t="shared" ca="1" si="35"/>
        <v>0.14475441870169964</v>
      </c>
      <c r="YW11" s="3">
        <f t="shared" ca="1" si="35"/>
        <v>0.14916283861546087</v>
      </c>
      <c r="YX11" s="3">
        <f t="shared" ca="1" si="35"/>
        <v>-0.18416496007989774</v>
      </c>
      <c r="YY11" s="3">
        <f t="shared" ca="1" si="35"/>
        <v>-7.6633409086883195E-2</v>
      </c>
      <c r="YZ11" s="3">
        <f t="shared" ca="1" si="35"/>
        <v>-0.1984230835627559</v>
      </c>
      <c r="ZA11" s="3">
        <f t="shared" ca="1" si="35"/>
        <v>-6.6099197848118546E-2</v>
      </c>
      <c r="ZB11" s="3">
        <f t="shared" ca="1" si="35"/>
        <v>0.10137920997181477</v>
      </c>
      <c r="ZC11" s="3">
        <f t="shared" ca="1" si="35"/>
        <v>6.4021580539910486E-2</v>
      </c>
      <c r="ZD11" s="3">
        <f t="shared" ca="1" si="35"/>
        <v>-7.4563214938747083E-2</v>
      </c>
      <c r="ZE11" s="3">
        <f t="shared" ca="1" si="35"/>
        <v>7.2428248033255122E-2</v>
      </c>
      <c r="ZF11" s="3">
        <f t="shared" ca="1" si="35"/>
        <v>-0.13819155133305183</v>
      </c>
      <c r="ZG11" s="3">
        <f t="shared" ca="1" si="35"/>
        <v>4.1702331437349027E-2</v>
      </c>
      <c r="ZH11" s="3">
        <f t="shared" ca="1" si="35"/>
        <v>-8.0828799962018444E-3</v>
      </c>
      <c r="ZI11" s="3">
        <f t="shared" ca="1" si="35"/>
        <v>4.9611473857330141E-2</v>
      </c>
      <c r="ZJ11" s="3">
        <f t="shared" ca="1" si="35"/>
        <v>0.30870426091056502</v>
      </c>
      <c r="ZK11" s="3">
        <f t="shared" ca="1" si="35"/>
        <v>-9.7438839169896249E-2</v>
      </c>
      <c r="ZL11" s="3">
        <f t="shared" ca="1" si="35"/>
        <v>0.19677079831228883</v>
      </c>
      <c r="ZM11" s="3">
        <f t="shared" ca="1" si="35"/>
        <v>-9.4076556472978592E-2</v>
      </c>
      <c r="ZN11" s="3">
        <f t="shared" ca="1" si="35"/>
        <v>3.7734501305394311E-3</v>
      </c>
      <c r="ZO11" s="3">
        <f t="shared" ca="1" si="35"/>
        <v>7.1840155991766685E-2</v>
      </c>
      <c r="ZP11" s="3">
        <f t="shared" ca="1" si="35"/>
        <v>1.3844737103937549E-3</v>
      </c>
      <c r="ZQ11" s="3">
        <f t="shared" ca="1" si="35"/>
        <v>9.4122406495935673E-2</v>
      </c>
      <c r="ZR11" s="3">
        <f t="shared" ca="1" si="35"/>
        <v>7.1915437696257689E-2</v>
      </c>
      <c r="ZS11" s="3">
        <f t="shared" ca="1" si="35"/>
        <v>0.31077258016395215</v>
      </c>
      <c r="ZT11" s="3">
        <f t="shared" ca="1" si="35"/>
        <v>-6.9826225946423418E-2</v>
      </c>
      <c r="ZU11" s="3">
        <f t="shared" ca="1" si="35"/>
        <v>-0.19978169186418204</v>
      </c>
      <c r="ZV11" s="3">
        <f t="shared" ca="1" si="35"/>
        <v>-1.6947725333075134E-2</v>
      </c>
      <c r="ZW11" s="3">
        <f t="shared" ca="1" si="35"/>
        <v>-0.11815783335848899</v>
      </c>
      <c r="ZX11" s="3">
        <f t="shared" ca="1" si="35"/>
        <v>-1.2681212426928615E-2</v>
      </c>
      <c r="ZY11" s="3">
        <f t="shared" ca="1" si="35"/>
        <v>3.5766456520196263E-2</v>
      </c>
      <c r="ZZ11" s="3">
        <f t="shared" ca="1" si="35"/>
        <v>-5.273955379689986E-2</v>
      </c>
    </row>
    <row r="12" spans="1:702" x14ac:dyDescent="0.25">
      <c r="A12" s="3">
        <f t="shared" ca="1" si="11"/>
        <v>7.315062919037249E-2</v>
      </c>
      <c r="B12" s="3">
        <f t="shared" ca="1" si="41"/>
        <v>0.10546390258100989</v>
      </c>
      <c r="C12" s="3">
        <f t="shared" ca="1" si="41"/>
        <v>-6.9088969872847336E-2</v>
      </c>
      <c r="D12" s="3">
        <f t="shared" ca="1" si="41"/>
        <v>0.12239851635765187</v>
      </c>
      <c r="E12" s="3">
        <f t="shared" ca="1" si="41"/>
        <v>-8.6253338520448739E-2</v>
      </c>
      <c r="F12" s="3">
        <f t="shared" ca="1" si="41"/>
        <v>5.1573213166858228E-2</v>
      </c>
      <c r="G12" s="3">
        <f t="shared" ca="1" si="41"/>
        <v>9.8150478963817012E-2</v>
      </c>
      <c r="H12" s="3">
        <f t="shared" ca="1" si="41"/>
        <v>0.32879885161663125</v>
      </c>
      <c r="I12" s="3">
        <f t="shared" ca="1" si="41"/>
        <v>-7.151624344620898E-2</v>
      </c>
      <c r="J12" s="3">
        <f t="shared" ca="1" si="41"/>
        <v>-1.1193931725502176E-2</v>
      </c>
      <c r="K12" s="3">
        <f t="shared" ca="1" si="41"/>
        <v>0.11971995190334382</v>
      </c>
      <c r="L12" s="3">
        <f t="shared" ca="1" si="41"/>
        <v>8.0053244681114674E-2</v>
      </c>
      <c r="M12" s="3">
        <f t="shared" ca="1" si="41"/>
        <v>0.13410041544713913</v>
      </c>
      <c r="N12" s="3">
        <f t="shared" ca="1" si="41"/>
        <v>0.16135454577574665</v>
      </c>
      <c r="O12" s="3">
        <f t="shared" ca="1" si="41"/>
        <v>0.28040809668493277</v>
      </c>
      <c r="P12" s="3">
        <f t="shared" ca="1" si="41"/>
        <v>-5.3105369034715313E-3</v>
      </c>
      <c r="Q12" s="3">
        <f t="shared" ca="1" si="41"/>
        <v>0.1026871609069078</v>
      </c>
      <c r="R12" s="3">
        <f t="shared" ca="1" si="41"/>
        <v>0.26360378890667308</v>
      </c>
      <c r="S12" s="3">
        <f t="shared" ca="1" si="41"/>
        <v>6.5781457789782047E-2</v>
      </c>
      <c r="T12" s="3">
        <f t="shared" ca="1" si="41"/>
        <v>0.13833611347561892</v>
      </c>
      <c r="U12" s="3">
        <f t="shared" ca="1" si="41"/>
        <v>3.8678716212241955E-2</v>
      </c>
      <c r="V12" s="3">
        <f t="shared" ca="1" si="41"/>
        <v>4.7945806600331944E-2</v>
      </c>
      <c r="W12" s="3">
        <f t="shared" ca="1" si="41"/>
        <v>0.17119387551688608</v>
      </c>
      <c r="X12" s="3">
        <f t="shared" ca="1" si="41"/>
        <v>0.16050231443631777</v>
      </c>
      <c r="Y12" s="3">
        <f t="shared" ca="1" si="41"/>
        <v>5.8645754347507364E-2</v>
      </c>
      <c r="Z12" s="3">
        <f t="shared" ca="1" si="41"/>
        <v>5.0982709803989973E-2</v>
      </c>
      <c r="AA12" s="3">
        <f t="shared" ca="1" si="41"/>
        <v>0.13045552541988989</v>
      </c>
      <c r="AB12" s="3">
        <f t="shared" ca="1" si="41"/>
        <v>4.6918004017138144E-2</v>
      </c>
      <c r="AC12" s="3">
        <f t="shared" ca="1" si="41"/>
        <v>-5.8831148960660051E-2</v>
      </c>
      <c r="AD12" s="3">
        <f t="shared" ca="1" si="41"/>
        <v>0.14513938141788413</v>
      </c>
      <c r="AE12" s="3">
        <f t="shared" ca="1" si="41"/>
        <v>0.15322172874163312</v>
      </c>
      <c r="AF12" s="3">
        <f t="shared" ca="1" si="41"/>
        <v>0.20235380424533933</v>
      </c>
      <c r="AG12" s="3">
        <f t="shared" ca="1" si="41"/>
        <v>5.1968262935110268E-2</v>
      </c>
      <c r="AH12" s="3">
        <f t="shared" ca="1" si="41"/>
        <v>0.1879099436474167</v>
      </c>
      <c r="AI12" s="3">
        <f t="shared" ca="1" si="41"/>
        <v>-1.0826983281774394E-2</v>
      </c>
      <c r="AJ12" s="3">
        <f t="shared" ca="1" si="41"/>
        <v>-8.8935701181269436E-2</v>
      </c>
      <c r="AK12" s="3">
        <f t="shared" ca="1" si="41"/>
        <v>0.17278587034022744</v>
      </c>
      <c r="AL12" s="3">
        <f t="shared" ca="1" si="41"/>
        <v>3.3356414054968357E-2</v>
      </c>
      <c r="AM12" s="3">
        <f t="shared" ca="1" si="41"/>
        <v>-0.13245289504071045</v>
      </c>
      <c r="AN12" s="3">
        <f t="shared" ca="1" si="41"/>
        <v>0.22873043236104601</v>
      </c>
      <c r="AO12" s="3">
        <f t="shared" ca="1" si="41"/>
        <v>5.2359649598995486E-2</v>
      </c>
      <c r="AP12" s="3">
        <f t="shared" ca="1" si="41"/>
        <v>-7.0321680967012454E-2</v>
      </c>
      <c r="AQ12" s="3">
        <f t="shared" ca="1" si="41"/>
        <v>7.8944313282760914E-2</v>
      </c>
      <c r="AR12" s="3">
        <f t="shared" ca="1" si="41"/>
        <v>-3.8650661384825633E-2</v>
      </c>
      <c r="AS12" s="3">
        <f t="shared" ca="1" si="41"/>
        <v>8.6820657434770049E-2</v>
      </c>
      <c r="AT12" s="3">
        <f t="shared" ca="1" si="41"/>
        <v>-0.13057173728600729</v>
      </c>
      <c r="AU12" s="3">
        <f t="shared" ca="1" si="41"/>
        <v>-9.9694336197097375E-2</v>
      </c>
      <c r="AV12" s="3">
        <f t="shared" ca="1" si="41"/>
        <v>7.3799338903765693E-3</v>
      </c>
      <c r="AW12" s="3">
        <f t="shared" ca="1" si="41"/>
        <v>-6.4611160693071365E-2</v>
      </c>
      <c r="AX12" s="3">
        <f t="shared" ca="1" si="41"/>
        <v>-0.10239963529620778</v>
      </c>
      <c r="AY12" s="3">
        <f t="shared" ca="1" si="41"/>
        <v>0.21430858687174842</v>
      </c>
      <c r="AZ12" s="3">
        <f t="shared" ca="1" si="41"/>
        <v>0.18743614477042925</v>
      </c>
      <c r="BA12" s="3">
        <f t="shared" ca="1" si="41"/>
        <v>-0.16775300900293338</v>
      </c>
      <c r="BB12" s="3">
        <f t="shared" ca="1" si="41"/>
        <v>0.12106225321343675</v>
      </c>
      <c r="BC12" s="3">
        <f t="shared" ca="1" si="41"/>
        <v>-3.8115541669921996E-2</v>
      </c>
      <c r="BD12" s="3">
        <f t="shared" ca="1" si="41"/>
        <v>0.11329091684325034</v>
      </c>
      <c r="BE12" s="3">
        <f t="shared" ca="1" si="41"/>
        <v>0.10434026784202591</v>
      </c>
      <c r="BF12" s="3">
        <f t="shared" ca="1" si="41"/>
        <v>-4.9759896337775236E-2</v>
      </c>
      <c r="BG12" s="3">
        <f t="shared" ca="1" si="41"/>
        <v>0.40380016546350067</v>
      </c>
      <c r="BH12" s="3">
        <f t="shared" ca="1" si="41"/>
        <v>2.863182553430153E-2</v>
      </c>
      <c r="BI12" s="3">
        <f t="shared" ca="1" si="41"/>
        <v>3.9589452115503035E-2</v>
      </c>
      <c r="BJ12" s="3">
        <f t="shared" ca="1" si="41"/>
        <v>-0.10298612708236922</v>
      </c>
      <c r="BK12" s="3">
        <f t="shared" ca="1" si="41"/>
        <v>-7.849037569211792E-3</v>
      </c>
      <c r="BL12" s="3">
        <f t="shared" ca="1" si="41"/>
        <v>0.13152750009311936</v>
      </c>
      <c r="BM12" s="3">
        <f t="shared" ca="1" si="41"/>
        <v>0.13372751291593959</v>
      </c>
      <c r="BN12" s="3">
        <f t="shared" ca="1" si="36"/>
        <v>5.7529505420749256E-2</v>
      </c>
      <c r="BO12" s="3">
        <f t="shared" ca="1" si="36"/>
        <v>0.22828825919035578</v>
      </c>
      <c r="BP12" s="3">
        <f t="shared" ca="1" si="36"/>
        <v>9.9024986090170408E-2</v>
      </c>
      <c r="BQ12" s="3">
        <f t="shared" ca="1" si="36"/>
        <v>2.781772411120239E-2</v>
      </c>
      <c r="BR12" s="3">
        <f t="shared" ca="1" si="36"/>
        <v>0.13046245004649287</v>
      </c>
      <c r="BS12" s="3">
        <f t="shared" ca="1" si="36"/>
        <v>0.16774324641025157</v>
      </c>
      <c r="BT12" s="3">
        <f t="shared" ca="1" si="36"/>
        <v>-1.8019116961334375E-2</v>
      </c>
      <c r="BU12" s="3">
        <f t="shared" ca="1" si="36"/>
        <v>5.764080624975744E-2</v>
      </c>
      <c r="BV12" s="3">
        <f t="shared" ca="1" si="36"/>
        <v>0.19470655305456491</v>
      </c>
      <c r="BW12" s="3">
        <f t="shared" ca="1" si="36"/>
        <v>0.2589780019598702</v>
      </c>
      <c r="BX12" s="3">
        <f t="shared" ca="1" si="36"/>
        <v>4.7663247082031512E-2</v>
      </c>
      <c r="BY12" s="3">
        <f t="shared" ca="1" si="36"/>
        <v>0.2415954572200571</v>
      </c>
      <c r="BZ12" s="3">
        <f t="shared" ca="1" si="36"/>
        <v>-6.5218809340941652E-2</v>
      </c>
      <c r="CA12" s="3">
        <f t="shared" ca="1" si="36"/>
        <v>5.1176477342469183E-2</v>
      </c>
      <c r="CB12" s="3">
        <f t="shared" ca="1" si="36"/>
        <v>0.10298291107205851</v>
      </c>
      <c r="CC12" s="3">
        <f t="shared" ca="1" si="36"/>
        <v>-2.044138319174528E-2</v>
      </c>
      <c r="CD12" s="3">
        <f t="shared" ca="1" si="36"/>
        <v>0.22993131559405799</v>
      </c>
      <c r="CE12" s="3">
        <f t="shared" ca="1" si="36"/>
        <v>0.13384235060324318</v>
      </c>
      <c r="CF12" s="3">
        <f t="shared" ca="1" si="36"/>
        <v>0.22303172023180556</v>
      </c>
      <c r="CG12" s="3">
        <f t="shared" ca="1" si="36"/>
        <v>7.3520295189999696E-2</v>
      </c>
      <c r="CH12" s="3">
        <f t="shared" ca="1" si="36"/>
        <v>9.2237852301990941E-2</v>
      </c>
      <c r="CI12" s="3">
        <f t="shared" ca="1" si="36"/>
        <v>4.12242107713226E-3</v>
      </c>
      <c r="CJ12" s="3">
        <f t="shared" ca="1" si="36"/>
        <v>-5.2423117892533358E-2</v>
      </c>
      <c r="CK12" s="3">
        <f t="shared" ca="1" si="36"/>
        <v>-6.2709619417199158E-5</v>
      </c>
      <c r="CL12" s="3">
        <f t="shared" ca="1" si="36"/>
        <v>-3.8027812585839926E-2</v>
      </c>
      <c r="CM12" s="3">
        <f t="shared" ca="1" si="36"/>
        <v>0.17176489034756826</v>
      </c>
      <c r="CN12" s="3">
        <f t="shared" ca="1" si="36"/>
        <v>0.11676845493890509</v>
      </c>
      <c r="CO12" s="3">
        <f t="shared" ca="1" si="36"/>
        <v>-0.12161663781401201</v>
      </c>
      <c r="CP12" s="3">
        <f t="shared" ca="1" si="36"/>
        <v>0.26021970450065651</v>
      </c>
      <c r="CQ12" s="3">
        <f t="shared" ca="1" si="36"/>
        <v>-0.15427573219817697</v>
      </c>
      <c r="CR12" s="3">
        <f t="shared" ca="1" si="36"/>
        <v>0.10311910700834649</v>
      </c>
      <c r="CS12" s="3">
        <f t="shared" ca="1" si="36"/>
        <v>9.3006220831743397E-2</v>
      </c>
      <c r="CT12" s="3">
        <f t="shared" ca="1" si="36"/>
        <v>0.18240004722740871</v>
      </c>
      <c r="CU12" s="3">
        <f t="shared" ca="1" si="36"/>
        <v>-6.2331012040511891E-2</v>
      </c>
      <c r="CV12" s="3">
        <f t="shared" ca="1" si="36"/>
        <v>6.823359971280972E-2</v>
      </c>
      <c r="CW12" s="3">
        <f t="shared" ca="1" si="36"/>
        <v>0.16420293203809594</v>
      </c>
      <c r="CX12" s="3">
        <f t="shared" ca="1" si="36"/>
        <v>0.32044824597440597</v>
      </c>
      <c r="CY12" s="3">
        <f t="shared" ca="1" si="36"/>
        <v>0.16826072226669503</v>
      </c>
      <c r="CZ12" s="3">
        <f t="shared" ca="1" si="36"/>
        <v>-4.1988751771169619E-2</v>
      </c>
      <c r="DA12" s="3">
        <f t="shared" ca="1" si="36"/>
        <v>-1.7702025506951422E-2</v>
      </c>
      <c r="DB12" s="3">
        <f t="shared" ca="1" si="36"/>
        <v>5.5632607047029749E-2</v>
      </c>
      <c r="DC12" s="3">
        <f t="shared" ca="1" si="36"/>
        <v>-5.8620553198776335E-2</v>
      </c>
      <c r="DD12" s="3">
        <f t="shared" ca="1" si="36"/>
        <v>-4.6441910171191855E-2</v>
      </c>
      <c r="DE12" s="3">
        <f t="shared" ca="1" si="36"/>
        <v>0.20528351444889964</v>
      </c>
      <c r="DF12" s="3">
        <f t="shared" ca="1" si="36"/>
        <v>8.7618110214442657E-2</v>
      </c>
      <c r="DG12" s="3">
        <f t="shared" ca="1" si="36"/>
        <v>9.0909135281847048E-2</v>
      </c>
      <c r="DH12" s="3">
        <f t="shared" ca="1" si="36"/>
        <v>0.14594932393418264</v>
      </c>
      <c r="DI12" s="3">
        <f t="shared" ca="1" si="36"/>
        <v>-8.9824601090925812E-2</v>
      </c>
      <c r="DJ12" s="3">
        <f t="shared" ca="1" si="36"/>
        <v>0.1010962129281268</v>
      </c>
      <c r="DK12" s="3">
        <f t="shared" ca="1" si="36"/>
        <v>-0.12703639325182631</v>
      </c>
      <c r="DL12" s="3">
        <f t="shared" ca="1" si="36"/>
        <v>-5.380799974349984E-2</v>
      </c>
      <c r="DM12" s="3">
        <f t="shared" ca="1" si="36"/>
        <v>9.308361328368378E-2</v>
      </c>
      <c r="DN12" s="3">
        <f t="shared" ca="1" si="36"/>
        <v>-4.0109746850906916E-2</v>
      </c>
      <c r="DO12" s="3">
        <f t="shared" ca="1" si="36"/>
        <v>9.1558545629567764E-2</v>
      </c>
      <c r="DP12" s="3">
        <f t="shared" ca="1" si="36"/>
        <v>0.134284666932248</v>
      </c>
      <c r="DQ12" s="3">
        <f t="shared" ca="1" si="36"/>
        <v>0.25465797251470523</v>
      </c>
      <c r="DR12" s="3">
        <f t="shared" ca="1" si="36"/>
        <v>0.15168126066856549</v>
      </c>
      <c r="DS12" s="3">
        <f t="shared" ca="1" si="36"/>
        <v>0.27093378941215296</v>
      </c>
      <c r="DT12" s="3">
        <f t="shared" ca="1" si="36"/>
        <v>-2.9755777675342598E-2</v>
      </c>
      <c r="DU12" s="3">
        <f t="shared" ca="1" si="36"/>
        <v>-0.15448198891099479</v>
      </c>
      <c r="DV12" s="3">
        <f t="shared" ca="1" si="36"/>
        <v>0.20501188732126346</v>
      </c>
      <c r="DW12" s="3">
        <f t="shared" ca="1" si="36"/>
        <v>-9.5304419261819373E-3</v>
      </c>
      <c r="DX12" s="3">
        <f t="shared" ca="1" si="36"/>
        <v>4.0278716390658859E-2</v>
      </c>
      <c r="DY12" s="3">
        <f t="shared" ca="1" si="18"/>
        <v>0.16659503013341453</v>
      </c>
      <c r="DZ12" s="3">
        <f t="shared" ca="1" si="30"/>
        <v>0.10206157985320007</v>
      </c>
      <c r="EA12" s="3">
        <f t="shared" ca="1" si="30"/>
        <v>0.23500414117498453</v>
      </c>
      <c r="EB12" s="3">
        <f t="shared" ca="1" si="30"/>
        <v>6.1303214463636423E-2</v>
      </c>
      <c r="EC12" s="3">
        <f t="shared" ca="1" si="30"/>
        <v>0.10656346902441706</v>
      </c>
      <c r="ED12" s="3">
        <f t="shared" ca="1" si="30"/>
        <v>-1.9836517438388865E-2</v>
      </c>
      <c r="EE12" s="3">
        <f t="shared" ca="1" si="30"/>
        <v>0.1106384734140298</v>
      </c>
      <c r="EF12" s="3">
        <f t="shared" ca="1" si="30"/>
        <v>0.11944281871356113</v>
      </c>
      <c r="EG12" s="3">
        <f t="shared" ca="1" si="30"/>
        <v>0.25750051980191824</v>
      </c>
      <c r="EH12" s="3">
        <f t="shared" ca="1" si="30"/>
        <v>0.13367289802018933</v>
      </c>
      <c r="EI12" s="3">
        <f t="shared" ca="1" si="30"/>
        <v>-5.522468231489798E-2</v>
      </c>
      <c r="EJ12" s="3">
        <f t="shared" ca="1" si="30"/>
        <v>0.29332305447805496</v>
      </c>
      <c r="EK12" s="3">
        <f t="shared" ca="1" si="30"/>
        <v>-9.0519620160821462E-3</v>
      </c>
      <c r="EL12" s="3">
        <f t="shared" ca="1" si="30"/>
        <v>0.21919144521527845</v>
      </c>
      <c r="EM12" s="3">
        <f t="shared" ca="1" si="30"/>
        <v>-0.15584575166990788</v>
      </c>
      <c r="EN12" s="3">
        <f t="shared" ca="1" si="30"/>
        <v>6.177287376314753E-2</v>
      </c>
      <c r="EO12" s="3">
        <f t="shared" ca="1" si="30"/>
        <v>1.4775963924150787E-2</v>
      </c>
      <c r="EP12" s="3">
        <f t="shared" ca="1" si="30"/>
        <v>-7.0411176320520116E-2</v>
      </c>
      <c r="EQ12" s="3">
        <f t="shared" ca="1" si="30"/>
        <v>9.86377199470206E-2</v>
      </c>
      <c r="ER12" s="3">
        <f t="shared" ca="1" si="30"/>
        <v>-1.1815221085988814E-2</v>
      </c>
      <c r="ES12" s="3">
        <f t="shared" ca="1" si="30"/>
        <v>4.7167784096973642E-2</v>
      </c>
      <c r="ET12" s="3">
        <f t="shared" ca="1" si="30"/>
        <v>-3.7070385271813777E-3</v>
      </c>
      <c r="EU12" s="3">
        <f t="shared" ca="1" si="30"/>
        <v>-8.2435231424408534E-3</v>
      </c>
      <c r="EV12" s="3">
        <f t="shared" ca="1" si="30"/>
        <v>6.8419167033535289E-2</v>
      </c>
      <c r="EW12" s="3">
        <f t="shared" ca="1" si="30"/>
        <v>4.5531999443169067E-2</v>
      </c>
      <c r="EX12" s="3">
        <f t="shared" ca="1" si="30"/>
        <v>-0.15514390663876315</v>
      </c>
      <c r="EY12" s="3">
        <f t="shared" ca="1" si="30"/>
        <v>0.14442900695364358</v>
      </c>
      <c r="EZ12" s="3">
        <f t="shared" ca="1" si="30"/>
        <v>0.23326695437238321</v>
      </c>
      <c r="FA12" s="3">
        <f t="shared" ca="1" si="30"/>
        <v>4.8349845340187117E-2</v>
      </c>
      <c r="FB12" s="3">
        <f t="shared" ca="1" si="30"/>
        <v>-0.13305146492798836</v>
      </c>
      <c r="FC12" s="3">
        <f t="shared" ca="1" si="30"/>
        <v>-7.1833774409589032E-2</v>
      </c>
      <c r="FD12" s="3">
        <f t="shared" ca="1" si="30"/>
        <v>6.2855234229946474E-2</v>
      </c>
      <c r="FE12" s="3">
        <f t="shared" ca="1" si="30"/>
        <v>0.15931604893657764</v>
      </c>
      <c r="FF12" s="3">
        <f t="shared" ca="1" si="30"/>
        <v>9.9335456991028748E-2</v>
      </c>
      <c r="FG12" s="3">
        <f t="shared" ca="1" si="30"/>
        <v>-0.17975708837705667</v>
      </c>
      <c r="FH12" s="3">
        <f t="shared" ca="1" si="30"/>
        <v>0.12285660661791795</v>
      </c>
      <c r="FI12" s="3">
        <f t="shared" ca="1" si="30"/>
        <v>-0.15264890752937377</v>
      </c>
      <c r="FJ12" s="3">
        <f t="shared" ca="1" si="30"/>
        <v>7.5417105040978372E-2</v>
      </c>
      <c r="FK12" s="3">
        <f t="shared" ca="1" si="30"/>
        <v>0.17326117630778101</v>
      </c>
      <c r="FL12" s="3">
        <f t="shared" ca="1" si="30"/>
        <v>-7.9925379983213515E-2</v>
      </c>
      <c r="FM12" s="3">
        <f t="shared" ca="1" si="30"/>
        <v>9.7886828588668484E-2</v>
      </c>
      <c r="FN12" s="3">
        <f t="shared" ca="1" si="30"/>
        <v>0.14516184451798086</v>
      </c>
      <c r="FO12" s="3">
        <f t="shared" ca="1" si="30"/>
        <v>0.16145559040037702</v>
      </c>
      <c r="FP12" s="3">
        <f t="shared" ca="1" si="30"/>
        <v>-0.12989769224681375</v>
      </c>
      <c r="FQ12" s="3">
        <f t="shared" ca="1" si="30"/>
        <v>6.3406451235370503E-2</v>
      </c>
      <c r="FR12" s="3">
        <f t="shared" ca="1" si="30"/>
        <v>4.4500590586513081E-2</v>
      </c>
      <c r="FS12" s="3">
        <f t="shared" ca="1" si="30"/>
        <v>8.5164427677504456E-2</v>
      </c>
      <c r="FT12" s="3">
        <f t="shared" ca="1" si="30"/>
        <v>0.16766122655161175</v>
      </c>
      <c r="FU12" s="3">
        <f t="shared" ca="1" si="30"/>
        <v>9.6664416451799212E-2</v>
      </c>
      <c r="FV12" s="3">
        <f t="shared" ca="1" si="30"/>
        <v>2.6166172927816023E-2</v>
      </c>
      <c r="FW12" s="3">
        <f t="shared" ca="1" si="30"/>
        <v>8.8149902088536347E-2</v>
      </c>
      <c r="FX12" s="3">
        <f t="shared" ca="1" si="30"/>
        <v>3.3107857967451165E-2</v>
      </c>
      <c r="FY12" s="3">
        <f t="shared" ca="1" si="30"/>
        <v>-2.7069986038384189E-3</v>
      </c>
      <c r="FZ12" s="3">
        <f t="shared" ca="1" si="30"/>
        <v>0.29772684659583981</v>
      </c>
      <c r="GA12" s="3">
        <f t="shared" ca="1" si="30"/>
        <v>0.27097515574921427</v>
      </c>
      <c r="GB12" s="3">
        <f t="shared" ca="1" si="30"/>
        <v>0.17541744218416955</v>
      </c>
      <c r="GC12" s="3">
        <f t="shared" ca="1" si="30"/>
        <v>0.17890418263960689</v>
      </c>
      <c r="GD12" s="3">
        <f t="shared" ca="1" si="30"/>
        <v>0.13806788430163197</v>
      </c>
      <c r="GE12" s="3">
        <f t="shared" ca="1" si="30"/>
        <v>0.2499544510899594</v>
      </c>
      <c r="GF12" s="3">
        <f t="shared" ca="1" si="30"/>
        <v>6.5407908600464193E-2</v>
      </c>
      <c r="GG12" s="3">
        <f t="shared" ca="1" si="30"/>
        <v>-7.3243443662225141E-2</v>
      </c>
      <c r="GH12" s="3">
        <f t="shared" ca="1" si="30"/>
        <v>-1.3259486810449389E-2</v>
      </c>
      <c r="GI12" s="3">
        <f t="shared" ca="1" si="30"/>
        <v>0.11318755188430821</v>
      </c>
      <c r="GJ12" s="3">
        <f t="shared" ca="1" si="30"/>
        <v>9.2224885498168707E-2</v>
      </c>
      <c r="GK12" s="3">
        <f t="shared" ref="GK12:IV15" ca="1" si="42">(NORMINV(RAND(),0.0571,($E$38/100)))</f>
        <v>-0.15151906242115404</v>
      </c>
      <c r="GL12" s="3">
        <f t="shared" ca="1" si="42"/>
        <v>0.15886977056452514</v>
      </c>
      <c r="GM12" s="3">
        <f t="shared" ca="1" si="42"/>
        <v>0.12827660537847391</v>
      </c>
      <c r="GN12" s="3">
        <f t="shared" ca="1" si="42"/>
        <v>-6.8713510220585292E-2</v>
      </c>
      <c r="GO12" s="3">
        <f t="shared" ca="1" si="42"/>
        <v>8.5350047912780516E-2</v>
      </c>
      <c r="GP12" s="3">
        <f t="shared" ca="1" si="42"/>
        <v>-0.11945143774658222</v>
      </c>
      <c r="GQ12" s="3">
        <f t="shared" ca="1" si="42"/>
        <v>-2.6999758304882882E-2</v>
      </c>
      <c r="GR12" s="3">
        <f t="shared" ca="1" si="42"/>
        <v>0.13470472459882968</v>
      </c>
      <c r="GS12" s="3">
        <f t="shared" ca="1" si="42"/>
        <v>1.1309374700358213E-2</v>
      </c>
      <c r="GT12" s="3">
        <f t="shared" ca="1" si="42"/>
        <v>2.6189119997278715E-3</v>
      </c>
      <c r="GU12" s="3">
        <f t="shared" ca="1" si="42"/>
        <v>5.3295394422847864E-2</v>
      </c>
      <c r="GV12" s="3">
        <f t="shared" ca="1" si="42"/>
        <v>0.16597053550685381</v>
      </c>
      <c r="GW12" s="3">
        <f t="shared" ca="1" si="42"/>
        <v>0.18789004813980065</v>
      </c>
      <c r="GX12" s="3">
        <f t="shared" ca="1" si="42"/>
        <v>-9.2917649929199139E-2</v>
      </c>
      <c r="GY12" s="3">
        <f t="shared" ca="1" si="42"/>
        <v>-0.20943202863681426</v>
      </c>
      <c r="GZ12" s="3">
        <f t="shared" ca="1" si="42"/>
        <v>-1.9572721354889286E-2</v>
      </c>
      <c r="HA12" s="3">
        <f t="shared" ca="1" si="42"/>
        <v>6.2415368234214563E-2</v>
      </c>
      <c r="HB12" s="3">
        <f t="shared" ca="1" si="42"/>
        <v>4.5770690730659883E-2</v>
      </c>
      <c r="HC12" s="3">
        <f t="shared" ca="1" si="42"/>
        <v>0.16216966280330675</v>
      </c>
      <c r="HD12" s="3">
        <f t="shared" ca="1" si="42"/>
        <v>0.12745132724413441</v>
      </c>
      <c r="HE12" s="3">
        <f t="shared" ca="1" si="42"/>
        <v>9.6710414247737964E-2</v>
      </c>
      <c r="HF12" s="3">
        <f t="shared" ca="1" si="42"/>
        <v>-5.3604482589935734E-3</v>
      </c>
      <c r="HG12" s="3">
        <f t="shared" ca="1" si="42"/>
        <v>8.324430050724578E-2</v>
      </c>
      <c r="HH12" s="3">
        <f t="shared" ca="1" si="42"/>
        <v>1.9908251725217527E-2</v>
      </c>
      <c r="HI12" s="3">
        <f t="shared" ca="1" si="42"/>
        <v>0.18717971940348899</v>
      </c>
      <c r="HJ12" s="3">
        <f t="shared" ca="1" si="42"/>
        <v>0.24327255844324591</v>
      </c>
      <c r="HK12" s="3">
        <f t="shared" ca="1" si="42"/>
        <v>1.8083913538717473E-2</v>
      </c>
      <c r="HL12" s="3">
        <f t="shared" ca="1" si="42"/>
        <v>-2.3801770160451083E-2</v>
      </c>
      <c r="HM12" s="3">
        <f t="shared" ca="1" si="42"/>
        <v>0.14675844191333609</v>
      </c>
      <c r="HN12" s="3">
        <f t="shared" ca="1" si="42"/>
        <v>-3.0265691905879424E-2</v>
      </c>
      <c r="HO12" s="3">
        <f t="shared" ca="1" si="42"/>
        <v>0.22414304396625095</v>
      </c>
      <c r="HP12" s="3">
        <f t="shared" ca="1" si="42"/>
        <v>-2.1570184485757579E-2</v>
      </c>
      <c r="HQ12" s="3">
        <f t="shared" ca="1" si="42"/>
        <v>3.801840452683166E-2</v>
      </c>
      <c r="HR12" s="3">
        <f t="shared" ca="1" si="42"/>
        <v>-0.12836657147547814</v>
      </c>
      <c r="HS12" s="3">
        <f t="shared" ca="1" si="42"/>
        <v>-6.5205565350118094E-3</v>
      </c>
      <c r="HT12" s="3">
        <f t="shared" ca="1" si="42"/>
        <v>0.10776999744271946</v>
      </c>
      <c r="HU12" s="3">
        <f t="shared" ca="1" si="42"/>
        <v>4.8247176736323727E-2</v>
      </c>
      <c r="HV12" s="3">
        <f t="shared" ca="1" si="42"/>
        <v>5.5450711764004963E-2</v>
      </c>
      <c r="HW12" s="3">
        <f t="shared" ca="1" si="42"/>
        <v>0.12317687453799113</v>
      </c>
      <c r="HX12" s="3">
        <f t="shared" ca="1" si="42"/>
        <v>1.4484391593258351E-2</v>
      </c>
      <c r="HY12" s="3">
        <f t="shared" ca="1" si="42"/>
        <v>-4.8289754034399043E-2</v>
      </c>
      <c r="HZ12" s="3">
        <f t="shared" ca="1" si="42"/>
        <v>1.8318718097928656E-2</v>
      </c>
      <c r="IA12" s="3">
        <f t="shared" ca="1" si="42"/>
        <v>0.11357595173480706</v>
      </c>
      <c r="IB12" s="3">
        <f t="shared" ca="1" si="42"/>
        <v>0.10812899385711933</v>
      </c>
      <c r="IC12" s="3">
        <f t="shared" ca="1" si="42"/>
        <v>0.21396168429624635</v>
      </c>
      <c r="ID12" s="3">
        <f t="shared" ca="1" si="42"/>
        <v>4.5768484574890037E-2</v>
      </c>
      <c r="IE12" s="3">
        <f t="shared" ca="1" si="42"/>
        <v>1.7955105842270558E-3</v>
      </c>
      <c r="IF12" s="3">
        <f t="shared" ca="1" si="42"/>
        <v>-2.3403637585990913E-2</v>
      </c>
      <c r="IG12" s="3">
        <f t="shared" ca="1" si="42"/>
        <v>5.8079268829292131E-2</v>
      </c>
      <c r="IH12" s="3">
        <f t="shared" ca="1" si="42"/>
        <v>-0.10789634969848279</v>
      </c>
      <c r="II12" s="3">
        <f t="shared" ca="1" si="42"/>
        <v>0.27248100034519002</v>
      </c>
      <c r="IJ12" s="3">
        <f t="shared" ca="1" si="42"/>
        <v>1.6387128221988789E-2</v>
      </c>
      <c r="IK12" s="3">
        <f t="shared" ca="1" si="42"/>
        <v>0.12940020071551533</v>
      </c>
      <c r="IL12" s="3">
        <f t="shared" ca="1" si="42"/>
        <v>0.14270469433643862</v>
      </c>
      <c r="IM12" s="3">
        <f t="shared" ca="1" si="42"/>
        <v>0.19284588175302275</v>
      </c>
      <c r="IN12" s="3">
        <f t="shared" ca="1" si="42"/>
        <v>3.2293136826101881E-3</v>
      </c>
      <c r="IO12" s="3">
        <f t="shared" ca="1" si="42"/>
        <v>0.12878638354783123</v>
      </c>
      <c r="IP12" s="3">
        <f t="shared" ca="1" si="42"/>
        <v>4.1409194092375728E-2</v>
      </c>
      <c r="IQ12" s="3">
        <f t="shared" ca="1" si="42"/>
        <v>-3.5682070985575812E-2</v>
      </c>
      <c r="IR12" s="3">
        <f t="shared" ca="1" si="42"/>
        <v>4.5271577803650459E-2</v>
      </c>
      <c r="IS12" s="3">
        <f t="shared" ca="1" si="42"/>
        <v>0.12621813750022226</v>
      </c>
      <c r="IT12" s="3">
        <f t="shared" ca="1" si="42"/>
        <v>8.5243917020071017E-2</v>
      </c>
      <c r="IU12" s="3">
        <f t="shared" ca="1" si="42"/>
        <v>4.0524018910507296E-2</v>
      </c>
      <c r="IV12" s="3">
        <f t="shared" ca="1" si="42"/>
        <v>-4.6126848751174024E-2</v>
      </c>
      <c r="IW12" s="3">
        <f t="shared" ca="1" si="37"/>
        <v>-0.1547309905904678</v>
      </c>
      <c r="IX12" s="3">
        <f t="shared" ca="1" si="37"/>
        <v>-3.3173767038462185E-2</v>
      </c>
      <c r="IY12" s="3">
        <f t="shared" ca="1" si="37"/>
        <v>6.5355652336950135E-2</v>
      </c>
      <c r="IZ12" s="3">
        <f t="shared" ca="1" si="31"/>
        <v>8.8384919715154525E-2</v>
      </c>
      <c r="JA12" s="3">
        <f t="shared" ca="1" si="26"/>
        <v>4.9387432266305986E-2</v>
      </c>
      <c r="JB12" s="3">
        <f t="shared" ca="1" si="26"/>
        <v>0.14094929956901053</v>
      </c>
      <c r="JC12" s="3">
        <f t="shared" ref="JC12:LN15" ca="1" si="43">(NORMINV(RAND(),0.0571,($E$38/100)))</f>
        <v>6.0135459918287032E-2</v>
      </c>
      <c r="JD12" s="3">
        <f t="shared" ca="1" si="43"/>
        <v>-9.8496411323285779E-2</v>
      </c>
      <c r="JE12" s="3">
        <f t="shared" ca="1" si="43"/>
        <v>-3.0079747405711843E-2</v>
      </c>
      <c r="JF12" s="3">
        <f t="shared" ca="1" si="43"/>
        <v>7.1892220760044909E-2</v>
      </c>
      <c r="JG12" s="3">
        <f t="shared" ca="1" si="43"/>
        <v>0.15865107476888596</v>
      </c>
      <c r="JH12" s="3">
        <f t="shared" ca="1" si="43"/>
        <v>0.15858200679732334</v>
      </c>
      <c r="JI12" s="3">
        <f t="shared" ca="1" si="43"/>
        <v>-0.17580408902377465</v>
      </c>
      <c r="JJ12" s="3">
        <f t="shared" ca="1" si="43"/>
        <v>6.7276197713341646E-2</v>
      </c>
      <c r="JK12" s="3">
        <f t="shared" ca="1" si="43"/>
        <v>0.20056055404988493</v>
      </c>
      <c r="JL12" s="3">
        <f t="shared" ca="1" si="43"/>
        <v>0.10481940468733696</v>
      </c>
      <c r="JM12" s="3">
        <f t="shared" ca="1" si="43"/>
        <v>0.15574522152207027</v>
      </c>
      <c r="JN12" s="3">
        <f t="shared" ca="1" si="43"/>
        <v>0.13444143929304891</v>
      </c>
      <c r="JO12" s="3">
        <f t="shared" ca="1" si="43"/>
        <v>-7.2333390149210683E-2</v>
      </c>
      <c r="JP12" s="3">
        <f t="shared" ca="1" si="43"/>
        <v>0.10473231119763315</v>
      </c>
      <c r="JQ12" s="3">
        <f t="shared" ca="1" si="43"/>
        <v>4.3620361261699679E-2</v>
      </c>
      <c r="JR12" s="3">
        <f t="shared" ca="1" si="43"/>
        <v>5.8899092938650817E-2</v>
      </c>
      <c r="JS12" s="3">
        <f t="shared" ca="1" si="43"/>
        <v>-0.13747778006111494</v>
      </c>
      <c r="JT12" s="3">
        <f t="shared" ca="1" si="43"/>
        <v>3.944627306543045E-2</v>
      </c>
      <c r="JU12" s="3">
        <f t="shared" ca="1" si="43"/>
        <v>0.11533610496511726</v>
      </c>
      <c r="JV12" s="3">
        <f t="shared" ca="1" si="43"/>
        <v>-6.4451394579980281E-2</v>
      </c>
      <c r="JW12" s="3">
        <f t="shared" ca="1" si="43"/>
        <v>0.10181995370527133</v>
      </c>
      <c r="JX12" s="3">
        <f t="shared" ca="1" si="43"/>
        <v>9.1190358991789039E-2</v>
      </c>
      <c r="JY12" s="3">
        <f t="shared" ca="1" si="43"/>
        <v>9.1017075640256614E-2</v>
      </c>
      <c r="JZ12" s="3">
        <f t="shared" ca="1" si="43"/>
        <v>2.8656749290675188E-2</v>
      </c>
      <c r="KA12" s="3">
        <f t="shared" ca="1" si="43"/>
        <v>-1.984810562654267E-2</v>
      </c>
      <c r="KB12" s="3">
        <f t="shared" ca="1" si="43"/>
        <v>0.12549039031986353</v>
      </c>
      <c r="KC12" s="3">
        <f t="shared" ca="1" si="43"/>
        <v>-3.7316985278508588E-2</v>
      </c>
      <c r="KD12" s="3">
        <f t="shared" ca="1" si="43"/>
        <v>9.8461409573896569E-2</v>
      </c>
      <c r="KE12" s="3">
        <f t="shared" ca="1" si="43"/>
        <v>0.13003261728715609</v>
      </c>
      <c r="KF12" s="3">
        <f t="shared" ca="1" si="43"/>
        <v>2.9010994515358129E-3</v>
      </c>
      <c r="KG12" s="3">
        <f t="shared" ca="1" si="43"/>
        <v>-5.8431821493549321E-2</v>
      </c>
      <c r="KH12" s="3">
        <f t="shared" ca="1" si="43"/>
        <v>-2.4246413252681925E-3</v>
      </c>
      <c r="KI12" s="3">
        <f t="shared" ca="1" si="43"/>
        <v>9.0416419769296513E-4</v>
      </c>
      <c r="KJ12" s="3">
        <f t="shared" ca="1" si="43"/>
        <v>3.6224657805897578E-3</v>
      </c>
      <c r="KK12" s="3">
        <f t="shared" ca="1" si="43"/>
        <v>-7.0553106380953426E-2</v>
      </c>
      <c r="KL12" s="3">
        <f t="shared" ca="1" si="43"/>
        <v>7.1601897167721223E-2</v>
      </c>
      <c r="KM12" s="3">
        <f t="shared" ca="1" si="43"/>
        <v>6.2528315527672004E-2</v>
      </c>
      <c r="KN12" s="3">
        <f t="shared" ca="1" si="43"/>
        <v>9.6666025134511807E-3</v>
      </c>
      <c r="KO12" s="3">
        <f t="shared" ca="1" si="43"/>
        <v>0.16240483963740676</v>
      </c>
      <c r="KP12" s="3">
        <f t="shared" ca="1" si="43"/>
        <v>0.10971816297342762</v>
      </c>
      <c r="KQ12" s="3">
        <f t="shared" ca="1" si="43"/>
        <v>-6.260482027883775E-2</v>
      </c>
      <c r="KR12" s="3">
        <f t="shared" ca="1" si="43"/>
        <v>9.4669686101692879E-2</v>
      </c>
      <c r="KS12" s="3">
        <f t="shared" ca="1" si="43"/>
        <v>4.8684257726887774E-2</v>
      </c>
      <c r="KT12" s="3">
        <f t="shared" ca="1" si="43"/>
        <v>2.0162252481523743E-2</v>
      </c>
      <c r="KU12" s="3">
        <f t="shared" ca="1" si="43"/>
        <v>0.10033196402757953</v>
      </c>
      <c r="KV12" s="3">
        <f t="shared" ca="1" si="43"/>
        <v>8.6133359628027567E-2</v>
      </c>
      <c r="KW12" s="3">
        <f t="shared" ca="1" si="43"/>
        <v>9.8587606008385328E-2</v>
      </c>
      <c r="KX12" s="3">
        <f t="shared" ca="1" si="43"/>
        <v>6.7440093754573216E-2</v>
      </c>
      <c r="KY12" s="3">
        <f t="shared" ca="1" si="43"/>
        <v>-4.5723026522371396E-2</v>
      </c>
      <c r="KZ12" s="3">
        <f t="shared" ca="1" si="43"/>
        <v>7.1447039832603004E-2</v>
      </c>
      <c r="LA12" s="3">
        <f t="shared" ca="1" si="43"/>
        <v>-6.4184525459115294E-2</v>
      </c>
      <c r="LB12" s="3">
        <f t="shared" ca="1" si="43"/>
        <v>8.7490575919982577E-2</v>
      </c>
      <c r="LC12" s="3">
        <f t="shared" ca="1" si="43"/>
        <v>1.7494620490566999E-2</v>
      </c>
      <c r="LD12" s="3">
        <f t="shared" ca="1" si="43"/>
        <v>0.16760949241063533</v>
      </c>
      <c r="LE12" s="3">
        <f t="shared" ca="1" si="43"/>
        <v>6.2769629145311034E-2</v>
      </c>
      <c r="LF12" s="3">
        <f t="shared" ca="1" si="43"/>
        <v>8.0241353721091521E-2</v>
      </c>
      <c r="LG12" s="3">
        <f t="shared" ca="1" si="43"/>
        <v>0.2135643535465977</v>
      </c>
      <c r="LH12" s="3">
        <f t="shared" ca="1" si="43"/>
        <v>-4.3139893224471815E-2</v>
      </c>
      <c r="LI12" s="3">
        <f t="shared" ca="1" si="43"/>
        <v>-7.1651253614524305E-2</v>
      </c>
      <c r="LJ12" s="3">
        <f t="shared" ca="1" si="43"/>
        <v>6.1389122476515477E-2</v>
      </c>
      <c r="LK12" s="3">
        <f t="shared" ca="1" si="43"/>
        <v>-1.2223848354300584E-2</v>
      </c>
      <c r="LL12" s="3">
        <f t="shared" ca="1" si="43"/>
        <v>0.17790330492049561</v>
      </c>
      <c r="LM12" s="3">
        <f t="shared" ca="1" si="43"/>
        <v>-1.9278127134985459E-2</v>
      </c>
      <c r="LN12" s="3">
        <f t="shared" ca="1" si="43"/>
        <v>3.9309225830764426E-2</v>
      </c>
      <c r="LO12" s="3">
        <f t="shared" ca="1" si="38"/>
        <v>0.14835176571527345</v>
      </c>
      <c r="LP12" s="3">
        <f t="shared" ca="1" si="38"/>
        <v>0.20821438652473423</v>
      </c>
      <c r="LQ12" s="3">
        <f t="shared" ca="1" si="38"/>
        <v>-5.2976510017387429E-2</v>
      </c>
      <c r="LR12" s="3">
        <f t="shared" ca="1" si="38"/>
        <v>8.2728946184126698E-2</v>
      </c>
      <c r="LS12" s="3">
        <f t="shared" ca="1" si="38"/>
        <v>-7.6272493920950854E-2</v>
      </c>
      <c r="LT12" s="3">
        <f t="shared" ca="1" si="38"/>
        <v>-1.748686253967241E-2</v>
      </c>
      <c r="LU12" s="3">
        <f t="shared" ca="1" si="38"/>
        <v>0.15643976402078469</v>
      </c>
      <c r="LV12" s="3">
        <f t="shared" ca="1" si="38"/>
        <v>0.38861582765652763</v>
      </c>
      <c r="LW12" s="3">
        <f t="shared" ca="1" si="38"/>
        <v>-3.0088837920766276E-2</v>
      </c>
      <c r="LX12" s="3">
        <f t="shared" ca="1" si="38"/>
        <v>0.16244549626437843</v>
      </c>
      <c r="LY12" s="3">
        <f t="shared" ca="1" si="38"/>
        <v>-3.3500901179702669E-2</v>
      </c>
      <c r="LZ12" s="3">
        <f t="shared" ca="1" si="38"/>
        <v>0.1807584972439551</v>
      </c>
      <c r="MA12" s="3">
        <f t="shared" ca="1" si="38"/>
        <v>0.11513213376576395</v>
      </c>
      <c r="MB12" s="3">
        <f t="shared" ca="1" si="38"/>
        <v>-5.2540361056213319E-2</v>
      </c>
      <c r="MC12" s="3">
        <f t="shared" ca="1" si="38"/>
        <v>7.9794150711148121E-3</v>
      </c>
      <c r="MD12" s="3">
        <f t="shared" ca="1" si="38"/>
        <v>0.18282176762211716</v>
      </c>
      <c r="ME12" s="3">
        <f t="shared" ca="1" si="38"/>
        <v>6.3137451805384645E-2</v>
      </c>
      <c r="MF12" s="3">
        <f t="shared" ca="1" si="38"/>
        <v>-0.19226576995195227</v>
      </c>
      <c r="MG12" s="3">
        <f t="shared" ca="1" si="38"/>
        <v>6.5309549560203559E-2</v>
      </c>
      <c r="MH12" s="3">
        <f t="shared" ca="1" si="38"/>
        <v>0.10478495677667368</v>
      </c>
      <c r="MI12" s="3">
        <f t="shared" ca="1" si="38"/>
        <v>0.11667602581534049</v>
      </c>
      <c r="MJ12" s="3">
        <f t="shared" ca="1" si="38"/>
        <v>1.2851410192782277E-2</v>
      </c>
      <c r="MK12" s="3">
        <f t="shared" ca="1" si="38"/>
        <v>6.1630237290052722E-2</v>
      </c>
      <c r="ML12" s="3">
        <f t="shared" ca="1" si="38"/>
        <v>8.5881514307671575E-2</v>
      </c>
      <c r="MM12" s="3">
        <f t="shared" ca="1" si="38"/>
        <v>7.6653580578942643E-2</v>
      </c>
      <c r="MN12" s="3">
        <f t="shared" ca="1" si="38"/>
        <v>0.10444068756870896</v>
      </c>
      <c r="MO12" s="3">
        <f t="shared" ca="1" si="38"/>
        <v>-0.23591527431523851</v>
      </c>
      <c r="MP12" s="3">
        <f t="shared" ca="1" si="38"/>
        <v>-4.953532421967298E-3</v>
      </c>
      <c r="MQ12" s="3">
        <f t="shared" ca="1" si="38"/>
        <v>8.3820562996076084E-2</v>
      </c>
      <c r="MR12" s="3">
        <f t="shared" ca="1" si="38"/>
        <v>-6.882008830969287E-2</v>
      </c>
      <c r="MS12" s="3">
        <f t="shared" ca="1" si="38"/>
        <v>0.19616734699216948</v>
      </c>
      <c r="MT12" s="3">
        <f t="shared" ca="1" si="38"/>
        <v>0.21573953471630752</v>
      </c>
      <c r="MU12" s="3">
        <f t="shared" ca="1" si="38"/>
        <v>0.2360549719302365</v>
      </c>
      <c r="MV12" s="3">
        <f t="shared" ca="1" si="38"/>
        <v>-0.14055647952205624</v>
      </c>
      <c r="MW12" s="3">
        <f t="shared" ca="1" si="38"/>
        <v>3.6858288636131095E-2</v>
      </c>
      <c r="MX12" s="3">
        <f t="shared" ca="1" si="38"/>
        <v>9.8864640675462689E-2</v>
      </c>
      <c r="MY12" s="3">
        <f t="shared" ca="1" si="38"/>
        <v>0.1365415959490594</v>
      </c>
      <c r="MZ12" s="3">
        <f t="shared" ca="1" si="38"/>
        <v>-8.3239509660337399E-2</v>
      </c>
      <c r="NA12" s="3">
        <f t="shared" ca="1" si="38"/>
        <v>9.7413882411936117E-2</v>
      </c>
      <c r="NB12" s="3">
        <f t="shared" ca="1" si="38"/>
        <v>0.10155852608953853</v>
      </c>
      <c r="NC12" s="3">
        <f t="shared" ca="1" si="38"/>
        <v>0.10289461188959367</v>
      </c>
      <c r="ND12" s="3">
        <f t="shared" ca="1" si="38"/>
        <v>-3.9320620211260385E-2</v>
      </c>
      <c r="NE12" s="3">
        <f t="shared" ca="1" si="38"/>
        <v>0.14385715400558721</v>
      </c>
      <c r="NF12" s="3">
        <f t="shared" ca="1" si="38"/>
        <v>0.19713489435873072</v>
      </c>
      <c r="NG12" s="3">
        <f t="shared" ca="1" si="38"/>
        <v>0.15304425008982356</v>
      </c>
      <c r="NH12" s="3">
        <f t="shared" ca="1" si="38"/>
        <v>1.2720107766730555E-2</v>
      </c>
      <c r="NI12" s="3">
        <f t="shared" ca="1" si="38"/>
        <v>5.1105225601711081E-2</v>
      </c>
      <c r="NJ12" s="3">
        <f t="shared" ca="1" si="38"/>
        <v>0.10783090657502192</v>
      </c>
      <c r="NK12" s="3">
        <f t="shared" ca="1" si="38"/>
        <v>2.9464659051819057E-2</v>
      </c>
      <c r="NL12" s="3">
        <f t="shared" ca="1" si="38"/>
        <v>0.1345892100754473</v>
      </c>
      <c r="NM12" s="3">
        <f t="shared" ca="1" si="38"/>
        <v>0.11822251923563354</v>
      </c>
      <c r="NN12" s="3">
        <f t="shared" ca="1" si="38"/>
        <v>-0.10807094456157941</v>
      </c>
      <c r="NO12" s="3">
        <f t="shared" ca="1" si="38"/>
        <v>0.10792589354887853</v>
      </c>
      <c r="NP12" s="3">
        <f t="shared" ca="1" si="38"/>
        <v>3.750796074536436E-2</v>
      </c>
      <c r="NQ12" s="3">
        <f t="shared" ca="1" si="38"/>
        <v>7.7510194649175607E-2</v>
      </c>
      <c r="NR12" s="3">
        <f t="shared" ca="1" si="38"/>
        <v>9.774184696338073E-2</v>
      </c>
      <c r="NS12" s="3">
        <f t="shared" ca="1" si="38"/>
        <v>-6.2539957266533441E-2</v>
      </c>
      <c r="NT12" s="3">
        <f t="shared" ca="1" si="38"/>
        <v>-9.5428555975981127E-3</v>
      </c>
      <c r="NU12" s="3">
        <f t="shared" ca="1" si="38"/>
        <v>1.4867440364285195E-2</v>
      </c>
      <c r="NV12" s="3">
        <f t="shared" ca="1" si="38"/>
        <v>0.23271617395992983</v>
      </c>
      <c r="NW12" s="3">
        <f t="shared" ca="1" si="38"/>
        <v>0.15044258191695981</v>
      </c>
      <c r="NX12" s="3">
        <f t="shared" ca="1" si="32"/>
        <v>6.1211326237028359E-2</v>
      </c>
      <c r="NY12" s="3">
        <f t="shared" ca="1" si="27"/>
        <v>-5.1326686351020681E-2</v>
      </c>
      <c r="NZ12" s="3">
        <f t="shared" ca="1" si="27"/>
        <v>-3.6393882931326796E-2</v>
      </c>
      <c r="OA12" s="3">
        <f t="shared" ref="OA12:QL15" ca="1" si="44">(NORMINV(RAND(),0.0571,($E$38/100)))</f>
        <v>0.18782333222188102</v>
      </c>
      <c r="OB12" s="3">
        <f t="shared" ca="1" si="44"/>
        <v>0.20522078546952266</v>
      </c>
      <c r="OC12" s="3">
        <f t="shared" ca="1" si="44"/>
        <v>5.3507520130149505E-2</v>
      </c>
      <c r="OD12" s="3">
        <f t="shared" ca="1" si="44"/>
        <v>0.37121957248503906</v>
      </c>
      <c r="OE12" s="3">
        <f t="shared" ca="1" si="44"/>
        <v>0.18270449927753535</v>
      </c>
      <c r="OF12" s="3">
        <f t="shared" ca="1" si="44"/>
        <v>7.6311482661097843E-2</v>
      </c>
      <c r="OG12" s="3">
        <f t="shared" ca="1" si="44"/>
        <v>7.3414921614455619E-2</v>
      </c>
      <c r="OH12" s="3">
        <f t="shared" ca="1" si="44"/>
        <v>-1.9013745015657071E-2</v>
      </c>
      <c r="OI12" s="3">
        <f t="shared" ca="1" si="44"/>
        <v>-0.22064241689204966</v>
      </c>
      <c r="OJ12" s="3">
        <f t="shared" ca="1" si="44"/>
        <v>0.11050540606150838</v>
      </c>
      <c r="OK12" s="3">
        <f t="shared" ca="1" si="44"/>
        <v>0.15098582573155347</v>
      </c>
      <c r="OL12" s="3">
        <f t="shared" ca="1" si="44"/>
        <v>0.16177242008161113</v>
      </c>
      <c r="OM12" s="3">
        <f t="shared" ca="1" si="44"/>
        <v>-1.1134747982340154E-2</v>
      </c>
      <c r="ON12" s="3">
        <f t="shared" ca="1" si="44"/>
        <v>4.9246170236002078E-2</v>
      </c>
      <c r="OO12" s="3">
        <f t="shared" ca="1" si="44"/>
        <v>0.27934143225100894</v>
      </c>
      <c r="OP12" s="3">
        <f t="shared" ca="1" si="44"/>
        <v>-7.5192897189767446E-2</v>
      </c>
      <c r="OQ12" s="3">
        <f t="shared" ca="1" si="44"/>
        <v>-3.2153731947642733E-2</v>
      </c>
      <c r="OR12" s="3">
        <f t="shared" ca="1" si="44"/>
        <v>-3.9859741853334546E-2</v>
      </c>
      <c r="OS12" s="3">
        <f t="shared" ca="1" si="44"/>
        <v>-5.5738749719278446E-2</v>
      </c>
      <c r="OT12" s="3">
        <f t="shared" ca="1" si="44"/>
        <v>-6.1227519728382557E-2</v>
      </c>
      <c r="OU12" s="3">
        <f t="shared" ca="1" si="44"/>
        <v>5.3723977623333766E-2</v>
      </c>
      <c r="OV12" s="3">
        <f t="shared" ca="1" si="44"/>
        <v>1.8524793379851058E-2</v>
      </c>
      <c r="OW12" s="3">
        <f t="shared" ca="1" si="44"/>
        <v>0.16307631609328818</v>
      </c>
      <c r="OX12" s="3">
        <f t="shared" ca="1" si="44"/>
        <v>5.477513765381796E-3</v>
      </c>
      <c r="OY12" s="3">
        <f t="shared" ca="1" si="44"/>
        <v>-4.6958898672185459E-2</v>
      </c>
      <c r="OZ12" s="3">
        <f t="shared" ca="1" si="44"/>
        <v>8.9615533111279802E-2</v>
      </c>
      <c r="PA12" s="3">
        <f t="shared" ca="1" si="44"/>
        <v>7.4679785979114829E-2</v>
      </c>
      <c r="PB12" s="3">
        <f t="shared" ca="1" si="44"/>
        <v>-2.8089623150210241E-2</v>
      </c>
      <c r="PC12" s="3">
        <f t="shared" ca="1" si="44"/>
        <v>2.4943670269144617E-2</v>
      </c>
      <c r="PD12" s="3">
        <f t="shared" ca="1" si="44"/>
        <v>7.3728419425565267E-2</v>
      </c>
      <c r="PE12" s="3">
        <f t="shared" ca="1" si="44"/>
        <v>0.24446202821978408</v>
      </c>
      <c r="PF12" s="3">
        <f t="shared" ca="1" si="44"/>
        <v>9.9661337916026826E-2</v>
      </c>
      <c r="PG12" s="3">
        <f t="shared" ca="1" si="44"/>
        <v>0.14497694820451812</v>
      </c>
      <c r="PH12" s="3">
        <f t="shared" ca="1" si="44"/>
        <v>2.3374148396969503E-2</v>
      </c>
      <c r="PI12" s="3">
        <f t="shared" ca="1" si="44"/>
        <v>-0.12713131923145821</v>
      </c>
      <c r="PJ12" s="3">
        <f t="shared" ca="1" si="44"/>
        <v>0.15663646004678713</v>
      </c>
      <c r="PK12" s="3">
        <f t="shared" ca="1" si="44"/>
        <v>0.12087295901056845</v>
      </c>
      <c r="PL12" s="3">
        <f t="shared" ca="1" si="44"/>
        <v>-0.21536471908313376</v>
      </c>
      <c r="PM12" s="3">
        <f t="shared" ca="1" si="44"/>
        <v>0.12276510410167128</v>
      </c>
      <c r="PN12" s="3">
        <f t="shared" ca="1" si="44"/>
        <v>-9.7321241193736405E-2</v>
      </c>
      <c r="PO12" s="3">
        <f t="shared" ca="1" si="44"/>
        <v>8.3312229499820978E-2</v>
      </c>
      <c r="PP12" s="3">
        <f t="shared" ca="1" si="44"/>
        <v>-5.3999980414451809E-2</v>
      </c>
      <c r="PQ12" s="3">
        <f t="shared" ca="1" si="44"/>
        <v>5.9548279287316465E-2</v>
      </c>
      <c r="PR12" s="3">
        <f t="shared" ca="1" si="44"/>
        <v>0.14469903263964543</v>
      </c>
      <c r="PS12" s="3">
        <f t="shared" ca="1" si="44"/>
        <v>0.15485755418176494</v>
      </c>
      <c r="PT12" s="3">
        <f t="shared" ca="1" si="44"/>
        <v>0.26141319644958499</v>
      </c>
      <c r="PU12" s="3">
        <f t="shared" ca="1" si="44"/>
        <v>0.11210377999428915</v>
      </c>
      <c r="PV12" s="3">
        <f t="shared" ca="1" si="44"/>
        <v>9.6097001045650568E-2</v>
      </c>
      <c r="PW12" s="3">
        <f t="shared" ca="1" si="44"/>
        <v>-2.3684446461314512E-2</v>
      </c>
      <c r="PX12" s="3">
        <f t="shared" ca="1" si="44"/>
        <v>0.19989139340619771</v>
      </c>
      <c r="PY12" s="3">
        <f t="shared" ca="1" si="44"/>
        <v>6.7291700596575563E-2</v>
      </c>
      <c r="PZ12" s="3">
        <f t="shared" ca="1" si="44"/>
        <v>0.15004429669813049</v>
      </c>
      <c r="QA12" s="3">
        <f t="shared" ca="1" si="44"/>
        <v>-0.18246888958880164</v>
      </c>
      <c r="QB12" s="3">
        <f t="shared" ca="1" si="44"/>
        <v>6.0151835121773356E-2</v>
      </c>
      <c r="QC12" s="3">
        <f t="shared" ca="1" si="44"/>
        <v>-0.15164976376195388</v>
      </c>
      <c r="QD12" s="3">
        <f t="shared" ca="1" si="44"/>
        <v>1.5691427152988977E-2</v>
      </c>
      <c r="QE12" s="3">
        <f t="shared" ca="1" si="44"/>
        <v>3.8237516989700779E-2</v>
      </c>
      <c r="QF12" s="3">
        <f t="shared" ca="1" si="44"/>
        <v>6.2077148942932259E-2</v>
      </c>
      <c r="QG12" s="3">
        <f t="shared" ca="1" si="44"/>
        <v>-6.6639428631921432E-2</v>
      </c>
      <c r="QH12" s="3">
        <f t="shared" ca="1" si="44"/>
        <v>4.7179979737310883E-2</v>
      </c>
      <c r="QI12" s="3">
        <f t="shared" ca="1" si="44"/>
        <v>-4.1107338574596003E-2</v>
      </c>
      <c r="QJ12" s="3">
        <f t="shared" ca="1" si="44"/>
        <v>2.6875152011414102E-2</v>
      </c>
      <c r="QK12" s="3">
        <f t="shared" ca="1" si="44"/>
        <v>-1.1400419485944432E-2</v>
      </c>
      <c r="QL12" s="3">
        <f t="shared" ca="1" si="44"/>
        <v>3.0425759869447074E-2</v>
      </c>
      <c r="QM12" s="3">
        <f t="shared" ca="1" si="39"/>
        <v>2.038799400199201E-3</v>
      </c>
      <c r="QN12" s="3">
        <f t="shared" ca="1" si="39"/>
        <v>0.14020245680926838</v>
      </c>
      <c r="QO12" s="3">
        <f t="shared" ca="1" si="39"/>
        <v>9.3929000313474773E-2</v>
      </c>
      <c r="QP12" s="3">
        <f t="shared" ca="1" si="39"/>
        <v>0.16194071813219818</v>
      </c>
      <c r="QQ12" s="3">
        <f t="shared" ca="1" si="39"/>
        <v>-0.17863805180869102</v>
      </c>
      <c r="QR12" s="3">
        <f t="shared" ca="1" si="39"/>
        <v>-0.10226894738066859</v>
      </c>
      <c r="QS12" s="3">
        <f t="shared" ca="1" si="39"/>
        <v>8.5092947138572461E-2</v>
      </c>
      <c r="QT12" s="3">
        <f t="shared" ca="1" si="39"/>
        <v>0.14639449583701894</v>
      </c>
      <c r="QU12" s="3">
        <f t="shared" ca="1" si="39"/>
        <v>-0.12814382889230658</v>
      </c>
      <c r="QV12" s="3">
        <f t="shared" ca="1" si="39"/>
        <v>3.0533675324049964E-2</v>
      </c>
      <c r="QW12" s="3">
        <f t="shared" ca="1" si="39"/>
        <v>8.8265153028665097E-2</v>
      </c>
      <c r="QX12" s="3">
        <f t="shared" ca="1" si="39"/>
        <v>-4.371641596161939E-2</v>
      </c>
      <c r="QY12" s="3">
        <f t="shared" ca="1" si="39"/>
        <v>0.13056167738174843</v>
      </c>
      <c r="QZ12" s="3">
        <f t="shared" ca="1" si="39"/>
        <v>0.32374098703312287</v>
      </c>
      <c r="RA12" s="3">
        <f t="shared" ca="1" si="39"/>
        <v>7.3401354061149976E-2</v>
      </c>
      <c r="RB12" s="3">
        <f t="shared" ca="1" si="39"/>
        <v>5.0790281292997681E-2</v>
      </c>
      <c r="RC12" s="3">
        <f t="shared" ca="1" si="39"/>
        <v>0.242048320531841</v>
      </c>
      <c r="RD12" s="3">
        <f t="shared" ca="1" si="39"/>
        <v>-1.1887168513068952E-2</v>
      </c>
      <c r="RE12" s="3">
        <f t="shared" ca="1" si="39"/>
        <v>-1.3890937603647069E-2</v>
      </c>
      <c r="RF12" s="3">
        <f t="shared" ca="1" si="39"/>
        <v>2.7448958729044914E-2</v>
      </c>
      <c r="RG12" s="3">
        <f t="shared" ca="1" si="39"/>
        <v>-1.7040916580915513E-3</v>
      </c>
      <c r="RH12" s="3">
        <f t="shared" ca="1" si="39"/>
        <v>0.12970270389175959</v>
      </c>
      <c r="RI12" s="3">
        <f t="shared" ca="1" si="39"/>
        <v>0.1939782965229031</v>
      </c>
      <c r="RJ12" s="3">
        <f t="shared" ca="1" si="39"/>
        <v>7.2987304959990923E-3</v>
      </c>
      <c r="RK12" s="3">
        <f t="shared" ca="1" si="39"/>
        <v>0.15554714435073108</v>
      </c>
      <c r="RL12" s="3">
        <f t="shared" ca="1" si="39"/>
        <v>-3.7244696920124082E-2</v>
      </c>
      <c r="RM12" s="3">
        <f t="shared" ca="1" si="39"/>
        <v>0.16444076790376072</v>
      </c>
      <c r="RN12" s="3">
        <f t="shared" ca="1" si="39"/>
        <v>0.15353170485579878</v>
      </c>
      <c r="RO12" s="3">
        <f t="shared" ca="1" si="39"/>
        <v>0.16691118899279445</v>
      </c>
      <c r="RP12" s="3">
        <f t="shared" ca="1" si="39"/>
        <v>-4.3892334048048418E-2</v>
      </c>
      <c r="RQ12" s="3">
        <f t="shared" ca="1" si="39"/>
        <v>-1.3773021054629297E-2</v>
      </c>
      <c r="RR12" s="3">
        <f t="shared" ca="1" si="39"/>
        <v>1.1485251536394986E-2</v>
      </c>
      <c r="RS12" s="3">
        <f t="shared" ca="1" si="39"/>
        <v>0.14613365939596362</v>
      </c>
      <c r="RT12" s="3">
        <f t="shared" ca="1" si="39"/>
        <v>0.26552975870466217</v>
      </c>
      <c r="RU12" s="3">
        <f t="shared" ca="1" si="39"/>
        <v>3.7707517887576578E-2</v>
      </c>
      <c r="RV12" s="3">
        <f t="shared" ca="1" si="39"/>
        <v>-2.3490863655356506E-3</v>
      </c>
      <c r="RW12" s="3">
        <f t="shared" ca="1" si="39"/>
        <v>0.1019471592396292</v>
      </c>
      <c r="RX12" s="3">
        <f t="shared" ca="1" si="39"/>
        <v>8.3786757714590487E-2</v>
      </c>
      <c r="RY12" s="3">
        <f t="shared" ca="1" si="39"/>
        <v>3.384154158264685E-2</v>
      </c>
      <c r="RZ12" s="3">
        <f t="shared" ca="1" si="39"/>
        <v>0.15387876325353772</v>
      </c>
      <c r="SA12" s="3">
        <f t="shared" ca="1" si="39"/>
        <v>-0.10643455697479624</v>
      </c>
      <c r="SB12" s="3">
        <f t="shared" ca="1" si="39"/>
        <v>-2.8535047502103256E-2</v>
      </c>
      <c r="SC12" s="3">
        <f t="shared" ca="1" si="39"/>
        <v>0.10928195924913897</v>
      </c>
      <c r="SD12" s="3">
        <f t="shared" ca="1" si="39"/>
        <v>3.2503653102580334E-2</v>
      </c>
      <c r="SE12" s="3">
        <f t="shared" ca="1" si="39"/>
        <v>0.27825041331120465</v>
      </c>
      <c r="SF12" s="3">
        <f t="shared" ca="1" si="39"/>
        <v>-5.5891657785698767E-2</v>
      </c>
      <c r="SG12" s="3">
        <f t="shared" ca="1" si="39"/>
        <v>0.27364405168245592</v>
      </c>
      <c r="SH12" s="3">
        <f t="shared" ca="1" si="39"/>
        <v>-0.19297368214504318</v>
      </c>
      <c r="SI12" s="3">
        <f t="shared" ca="1" si="39"/>
        <v>0.12288973867429499</v>
      </c>
      <c r="SJ12" s="3">
        <f t="shared" ca="1" si="39"/>
        <v>-2.1854266205406522E-2</v>
      </c>
      <c r="SK12" s="3">
        <f t="shared" ca="1" si="39"/>
        <v>5.4131928496998959E-2</v>
      </c>
      <c r="SL12" s="3">
        <f t="shared" ca="1" si="39"/>
        <v>-5.5058088568247121E-2</v>
      </c>
      <c r="SM12" s="3">
        <f t="shared" ca="1" si="39"/>
        <v>-0.15801925007186657</v>
      </c>
      <c r="SN12" s="3">
        <f t="shared" ca="1" si="39"/>
        <v>-0.20999415023141627</v>
      </c>
      <c r="SO12" s="3">
        <f t="shared" ca="1" si="39"/>
        <v>6.8458452266718886E-2</v>
      </c>
      <c r="SP12" s="3">
        <f t="shared" ca="1" si="39"/>
        <v>0.25936573234585691</v>
      </c>
      <c r="SQ12" s="3">
        <f t="shared" ca="1" si="39"/>
        <v>-2.5369479143972834E-2</v>
      </c>
      <c r="SR12" s="3">
        <f t="shared" ca="1" si="39"/>
        <v>-0.19645077959104068</v>
      </c>
      <c r="SS12" s="3">
        <f t="shared" ca="1" si="39"/>
        <v>0.30185806507120966</v>
      </c>
      <c r="ST12" s="3">
        <f t="shared" ca="1" si="39"/>
        <v>0.15143526777836816</v>
      </c>
      <c r="SU12" s="3">
        <f t="shared" ca="1" si="39"/>
        <v>-2.2644308897186341E-2</v>
      </c>
      <c r="SV12" s="3">
        <f t="shared" ca="1" si="33"/>
        <v>-2.5965341202607739E-2</v>
      </c>
      <c r="SW12" s="3">
        <f t="shared" ca="1" si="28"/>
        <v>-9.3118041832965751E-2</v>
      </c>
      <c r="SX12" s="3">
        <f t="shared" ca="1" si="28"/>
        <v>0.17134441794183317</v>
      </c>
      <c r="SY12" s="3">
        <f t="shared" ref="SY12:VJ15" ca="1" si="45">(NORMINV(RAND(),0.0571,($E$38/100)))</f>
        <v>7.0186432426002948E-2</v>
      </c>
      <c r="SZ12" s="3">
        <f t="shared" ca="1" si="45"/>
        <v>-2.6169151669233517E-2</v>
      </c>
      <c r="TA12" s="3">
        <f t="shared" ca="1" si="45"/>
        <v>0.24925796364646952</v>
      </c>
      <c r="TB12" s="3">
        <f t="shared" ca="1" si="45"/>
        <v>0.10071200816439858</v>
      </c>
      <c r="TC12" s="3">
        <f t="shared" ca="1" si="45"/>
        <v>0.11679614115720105</v>
      </c>
      <c r="TD12" s="3">
        <f t="shared" ca="1" si="45"/>
        <v>9.2981710547611035E-2</v>
      </c>
      <c r="TE12" s="3">
        <f t="shared" ca="1" si="45"/>
        <v>0.13431063403102067</v>
      </c>
      <c r="TF12" s="3">
        <f t="shared" ca="1" si="45"/>
        <v>0.38207805326310973</v>
      </c>
      <c r="TG12" s="3">
        <f t="shared" ca="1" si="45"/>
        <v>0.10866104576208278</v>
      </c>
      <c r="TH12" s="3">
        <f t="shared" ca="1" si="45"/>
        <v>-1.5349773123339017E-3</v>
      </c>
      <c r="TI12" s="3">
        <f t="shared" ca="1" si="45"/>
        <v>8.651888028139984E-2</v>
      </c>
      <c r="TJ12" s="3">
        <f t="shared" ca="1" si="45"/>
        <v>0.18191767829293579</v>
      </c>
      <c r="TK12" s="3">
        <f t="shared" ca="1" si="45"/>
        <v>6.2885656322539174E-2</v>
      </c>
      <c r="TL12" s="3">
        <f t="shared" ca="1" si="45"/>
        <v>-6.171864150489613E-2</v>
      </c>
      <c r="TM12" s="3">
        <f t="shared" ca="1" si="45"/>
        <v>1.1596917777277824E-2</v>
      </c>
      <c r="TN12" s="3">
        <f t="shared" ca="1" si="45"/>
        <v>-5.4739384640016292E-2</v>
      </c>
      <c r="TO12" s="3">
        <f t="shared" ca="1" si="45"/>
        <v>6.8433909966418502E-2</v>
      </c>
      <c r="TP12" s="3">
        <f t="shared" ca="1" si="45"/>
        <v>-7.377190846622389E-3</v>
      </c>
      <c r="TQ12" s="3">
        <f t="shared" ca="1" si="45"/>
        <v>2.8018405244601665E-2</v>
      </c>
      <c r="TR12" s="3">
        <f t="shared" ca="1" si="45"/>
        <v>0.28720879910539887</v>
      </c>
      <c r="TS12" s="3">
        <f t="shared" ca="1" si="45"/>
        <v>0.1018054734942228</v>
      </c>
      <c r="TT12" s="3">
        <f t="shared" ca="1" si="45"/>
        <v>3.3516133878037258E-2</v>
      </c>
      <c r="TU12" s="3">
        <f t="shared" ca="1" si="45"/>
        <v>-1.7130315378416638E-2</v>
      </c>
      <c r="TV12" s="3">
        <f t="shared" ca="1" si="45"/>
        <v>0.18166058945724972</v>
      </c>
      <c r="TW12" s="3">
        <f t="shared" ca="1" si="45"/>
        <v>0.17827123879794499</v>
      </c>
      <c r="TX12" s="3">
        <f t="shared" ca="1" si="45"/>
        <v>2.6605479015770341E-2</v>
      </c>
      <c r="TY12" s="3">
        <f t="shared" ca="1" si="45"/>
        <v>0.252302137493428</v>
      </c>
      <c r="TZ12" s="3">
        <f t="shared" ca="1" si="45"/>
        <v>-0.10433377677184903</v>
      </c>
      <c r="UA12" s="3">
        <f t="shared" ca="1" si="45"/>
        <v>4.5382540578149597E-2</v>
      </c>
      <c r="UB12" s="3">
        <f t="shared" ca="1" si="45"/>
        <v>-5.3501675985802868E-2</v>
      </c>
      <c r="UC12" s="3">
        <f t="shared" ca="1" si="45"/>
        <v>0.13163998264152571</v>
      </c>
      <c r="UD12" s="3">
        <f t="shared" ca="1" si="45"/>
        <v>8.797030333286944E-3</v>
      </c>
      <c r="UE12" s="3">
        <f t="shared" ca="1" si="45"/>
        <v>0.24058368813480779</v>
      </c>
      <c r="UF12" s="3">
        <f t="shared" ca="1" si="45"/>
        <v>0.24125818106901331</v>
      </c>
      <c r="UG12" s="3">
        <f t="shared" ca="1" si="45"/>
        <v>3.2537223248454414E-2</v>
      </c>
      <c r="UH12" s="3">
        <f t="shared" ca="1" si="45"/>
        <v>5.2657894356903101E-3</v>
      </c>
      <c r="UI12" s="3">
        <f t="shared" ca="1" si="45"/>
        <v>-7.1406147327732331E-2</v>
      </c>
      <c r="UJ12" s="3">
        <f t="shared" ca="1" si="45"/>
        <v>0.15498512168895415</v>
      </c>
      <c r="UK12" s="3">
        <f t="shared" ca="1" si="45"/>
        <v>7.8913901748795826E-2</v>
      </c>
      <c r="UL12" s="3">
        <f t="shared" ca="1" si="45"/>
        <v>0.12218378529451114</v>
      </c>
      <c r="UM12" s="3">
        <f t="shared" ca="1" si="45"/>
        <v>-0.11658069806737502</v>
      </c>
      <c r="UN12" s="3">
        <f t="shared" ca="1" si="45"/>
        <v>8.31452576979545E-2</v>
      </c>
      <c r="UO12" s="3">
        <f t="shared" ca="1" si="45"/>
        <v>6.8451899443663075E-2</v>
      </c>
      <c r="UP12" s="3">
        <f t="shared" ca="1" si="45"/>
        <v>1.4664552956605223E-2</v>
      </c>
      <c r="UQ12" s="3">
        <f t="shared" ca="1" si="45"/>
        <v>0.11616982273266564</v>
      </c>
      <c r="UR12" s="3">
        <f t="shared" ca="1" si="45"/>
        <v>-3.0948909972942834E-2</v>
      </c>
      <c r="US12" s="3">
        <f t="shared" ca="1" si="45"/>
        <v>0.16073677219658428</v>
      </c>
      <c r="UT12" s="3">
        <f t="shared" ca="1" si="45"/>
        <v>0.11851891681289516</v>
      </c>
      <c r="UU12" s="3">
        <f t="shared" ca="1" si="45"/>
        <v>0.24687048769470238</v>
      </c>
      <c r="UV12" s="3">
        <f t="shared" ca="1" si="45"/>
        <v>0.18620549203463943</v>
      </c>
      <c r="UW12" s="3">
        <f t="shared" ca="1" si="45"/>
        <v>0.22888209791057201</v>
      </c>
      <c r="UX12" s="3">
        <f t="shared" ca="1" si="45"/>
        <v>-0.10133445485548591</v>
      </c>
      <c r="UY12" s="3">
        <f t="shared" ca="1" si="45"/>
        <v>-1.0192474135479121E-3</v>
      </c>
      <c r="UZ12" s="3">
        <f t="shared" ca="1" si="45"/>
        <v>-0.16625312020711397</v>
      </c>
      <c r="VA12" s="3">
        <f t="shared" ca="1" si="45"/>
        <v>0.16553417992272318</v>
      </c>
      <c r="VB12" s="3">
        <f t="shared" ca="1" si="45"/>
        <v>0.23349274321306246</v>
      </c>
      <c r="VC12" s="3">
        <f t="shared" ca="1" si="45"/>
        <v>8.5962918571673139E-2</v>
      </c>
      <c r="VD12" s="3">
        <f t="shared" ca="1" si="45"/>
        <v>-2.6746708368071123E-2</v>
      </c>
      <c r="VE12" s="3">
        <f t="shared" ca="1" si="45"/>
        <v>0.20155306681610491</v>
      </c>
      <c r="VF12" s="3">
        <f t="shared" ca="1" si="45"/>
        <v>-7.0610675782286372E-2</v>
      </c>
      <c r="VG12" s="3">
        <f t="shared" ca="1" si="45"/>
        <v>4.1159865474699187E-3</v>
      </c>
      <c r="VH12" s="3">
        <f t="shared" ca="1" si="45"/>
        <v>-0.10615155675786116</v>
      </c>
      <c r="VI12" s="3">
        <f t="shared" ca="1" si="45"/>
        <v>-2.1935457367150996E-2</v>
      </c>
      <c r="VJ12" s="3">
        <f t="shared" ca="1" si="45"/>
        <v>-7.5002907546375189E-2</v>
      </c>
      <c r="VK12" s="3">
        <f t="shared" ca="1" si="40"/>
        <v>7.1695995027989762E-2</v>
      </c>
      <c r="VL12" s="3">
        <f t="shared" ca="1" si="40"/>
        <v>8.4451225679227582E-2</v>
      </c>
      <c r="VM12" s="3">
        <f t="shared" ca="1" si="40"/>
        <v>0.11786051924279736</v>
      </c>
      <c r="VN12" s="3">
        <f t="shared" ca="1" si="40"/>
        <v>3.9410747565582875E-2</v>
      </c>
      <c r="VO12" s="3">
        <f t="shared" ca="1" si="40"/>
        <v>0.2279900350571869</v>
      </c>
      <c r="VP12" s="3">
        <f t="shared" ca="1" si="40"/>
        <v>-5.1339959420231424E-2</v>
      </c>
      <c r="VQ12" s="3">
        <f t="shared" ca="1" si="40"/>
        <v>-9.5944382959385344E-3</v>
      </c>
      <c r="VR12" s="3">
        <f t="shared" ca="1" si="40"/>
        <v>0.1394778230658868</v>
      </c>
      <c r="VS12" s="3">
        <f t="shared" ca="1" si="40"/>
        <v>0.20277757513876821</v>
      </c>
      <c r="VT12" s="3">
        <f t="shared" ca="1" si="40"/>
        <v>-9.571625596294292E-3</v>
      </c>
      <c r="VU12" s="3">
        <f t="shared" ca="1" si="40"/>
        <v>9.8044387823365539E-2</v>
      </c>
      <c r="VV12" s="3">
        <f t="shared" ca="1" si="40"/>
        <v>0.34130768570872039</v>
      </c>
      <c r="VW12" s="3">
        <f t="shared" ca="1" si="40"/>
        <v>9.6336784539155063E-2</v>
      </c>
      <c r="VX12" s="3">
        <f t="shared" ca="1" si="40"/>
        <v>0.12851963513686859</v>
      </c>
      <c r="VY12" s="3">
        <f t="shared" ca="1" si="40"/>
        <v>-4.9287579196805181E-3</v>
      </c>
      <c r="VZ12" s="3">
        <f t="shared" ca="1" si="40"/>
        <v>0.156469687466535</v>
      </c>
      <c r="WA12" s="3">
        <f t="shared" ca="1" si="40"/>
        <v>0.12258028845714941</v>
      </c>
      <c r="WB12" s="3">
        <f t="shared" ca="1" si="40"/>
        <v>-5.2387933349676299E-2</v>
      </c>
      <c r="WC12" s="3">
        <f t="shared" ca="1" si="40"/>
        <v>4.8164753183216891E-3</v>
      </c>
      <c r="WD12" s="3">
        <f t="shared" ca="1" si="40"/>
        <v>-5.1668043518723977E-2</v>
      </c>
      <c r="WE12" s="3">
        <f t="shared" ca="1" si="40"/>
        <v>9.7731060698826755E-2</v>
      </c>
      <c r="WF12" s="3">
        <f t="shared" ca="1" si="40"/>
        <v>3.690269965774963E-2</v>
      </c>
      <c r="WG12" s="3">
        <f t="shared" ca="1" si="40"/>
        <v>-3.4086502220489659E-2</v>
      </c>
      <c r="WH12" s="3">
        <f t="shared" ca="1" si="40"/>
        <v>1.9116158523676964E-2</v>
      </c>
      <c r="WI12" s="3">
        <f t="shared" ca="1" si="40"/>
        <v>0.14174848868339882</v>
      </c>
      <c r="WJ12" s="3">
        <f t="shared" ca="1" si="40"/>
        <v>-1.7901574279781396E-4</v>
      </c>
      <c r="WK12" s="3">
        <f t="shared" ca="1" si="40"/>
        <v>1.3029042295827221E-2</v>
      </c>
      <c r="WL12" s="3">
        <f t="shared" ca="1" si="40"/>
        <v>-0.15741595679863019</v>
      </c>
      <c r="WM12" s="3">
        <f t="shared" ca="1" si="40"/>
        <v>7.5623071159419269E-3</v>
      </c>
      <c r="WN12" s="3">
        <f t="shared" ca="1" si="40"/>
        <v>0.22235629933098106</v>
      </c>
      <c r="WO12" s="3">
        <f t="shared" ca="1" si="40"/>
        <v>-7.7620642645394408E-2</v>
      </c>
      <c r="WP12" s="3">
        <f t="shared" ca="1" si="40"/>
        <v>0.12152469966884358</v>
      </c>
      <c r="WQ12" s="3">
        <f t="shared" ca="1" si="40"/>
        <v>0.14106667082681254</v>
      </c>
      <c r="WR12" s="3">
        <f t="shared" ca="1" si="40"/>
        <v>-3.5294608410665645E-2</v>
      </c>
      <c r="WS12" s="3">
        <f t="shared" ca="1" si="40"/>
        <v>0.21634312309730802</v>
      </c>
      <c r="WT12" s="3">
        <f t="shared" ca="1" si="40"/>
        <v>0.13220018016782428</v>
      </c>
      <c r="WU12" s="3">
        <f t="shared" ca="1" si="40"/>
        <v>0.16736690271760296</v>
      </c>
      <c r="WV12" s="3">
        <f t="shared" ca="1" si="40"/>
        <v>-3.4722527187325408E-3</v>
      </c>
      <c r="WW12" s="3">
        <f t="shared" ca="1" si="40"/>
        <v>0.16070031191389189</v>
      </c>
      <c r="WX12" s="3">
        <f t="shared" ca="1" si="40"/>
        <v>0.1273620554228112</v>
      </c>
      <c r="WY12" s="3">
        <f t="shared" ca="1" si="40"/>
        <v>1.761914642959566E-2</v>
      </c>
      <c r="WZ12" s="3">
        <f t="shared" ca="1" si="40"/>
        <v>7.7162527556637189E-2</v>
      </c>
      <c r="XA12" s="3">
        <f t="shared" ca="1" si="40"/>
        <v>-0.13298681046293764</v>
      </c>
      <c r="XB12" s="3">
        <f t="shared" ca="1" si="40"/>
        <v>-1.9664634197253172E-2</v>
      </c>
      <c r="XC12" s="3">
        <f t="shared" ca="1" si="40"/>
        <v>-5.9782429917645041E-2</v>
      </c>
      <c r="XD12" s="3">
        <f t="shared" ca="1" si="40"/>
        <v>-0.13213647616783769</v>
      </c>
      <c r="XE12" s="3">
        <f t="shared" ca="1" si="40"/>
        <v>0.1224435793098808</v>
      </c>
      <c r="XF12" s="3">
        <f t="shared" ca="1" si="40"/>
        <v>2.6498140830585482E-2</v>
      </c>
      <c r="XG12" s="3">
        <f t="shared" ca="1" si="40"/>
        <v>-8.3158540239769055E-2</v>
      </c>
      <c r="XH12" s="3">
        <f t="shared" ca="1" si="40"/>
        <v>-0.18264741779761812</v>
      </c>
      <c r="XI12" s="3">
        <f t="shared" ca="1" si="40"/>
        <v>1.1652155790507511E-2</v>
      </c>
      <c r="XJ12" s="3">
        <f t="shared" ca="1" si="40"/>
        <v>0.28605890112241411</v>
      </c>
      <c r="XK12" s="3">
        <f t="shared" ca="1" si="40"/>
        <v>0.14174253811814097</v>
      </c>
      <c r="XL12" s="3">
        <f t="shared" ca="1" si="40"/>
        <v>0.25731699241490663</v>
      </c>
      <c r="XM12" s="3">
        <f t="shared" ca="1" si="40"/>
        <v>0.14214255240837637</v>
      </c>
      <c r="XN12" s="3">
        <f t="shared" ca="1" si="40"/>
        <v>0.2022215097905169</v>
      </c>
      <c r="XO12" s="3">
        <f t="shared" ca="1" si="40"/>
        <v>1.1208953884303374E-2</v>
      </c>
      <c r="XP12" s="3">
        <f t="shared" ca="1" si="40"/>
        <v>-5.0008209225808176E-2</v>
      </c>
      <c r="XQ12" s="3">
        <f t="shared" ca="1" si="40"/>
        <v>3.4877374520058541E-4</v>
      </c>
      <c r="XR12" s="3">
        <f t="shared" ca="1" si="40"/>
        <v>3.4914942656848302E-2</v>
      </c>
      <c r="XS12" s="3">
        <f t="shared" ca="1" si="40"/>
        <v>-3.1923215721083392E-2</v>
      </c>
      <c r="XT12" s="3">
        <f t="shared" ca="1" si="34"/>
        <v>-4.2824069932435205E-2</v>
      </c>
      <c r="XU12" s="3">
        <f t="shared" ca="1" si="35"/>
        <v>-2.1477943100151345E-2</v>
      </c>
      <c r="XV12" s="3">
        <f t="shared" ca="1" si="35"/>
        <v>1.1297426335202428E-2</v>
      </c>
      <c r="XW12" s="3">
        <f t="shared" ca="1" si="35"/>
        <v>-9.080708597845065E-2</v>
      </c>
      <c r="XX12" s="3">
        <f t="shared" ca="1" si="35"/>
        <v>0.16641237569180653</v>
      </c>
      <c r="XY12" s="3">
        <f t="shared" ca="1" si="35"/>
        <v>-2.4098182421043321E-2</v>
      </c>
      <c r="XZ12" s="3">
        <f t="shared" ca="1" si="35"/>
        <v>-0.14329517505134343</v>
      </c>
      <c r="YA12" s="3">
        <f t="shared" ca="1" si="35"/>
        <v>-0.13082094974869196</v>
      </c>
      <c r="YB12" s="3">
        <f t="shared" ca="1" si="35"/>
        <v>0.10355984785278163</v>
      </c>
      <c r="YC12" s="3">
        <f t="shared" ca="1" si="35"/>
        <v>0.14761531342853773</v>
      </c>
      <c r="YD12" s="3">
        <f t="shared" ca="1" si="35"/>
        <v>8.1281424660535007E-2</v>
      </c>
      <c r="YE12" s="3">
        <f t="shared" ca="1" si="35"/>
        <v>0.11964979194810421</v>
      </c>
      <c r="YF12" s="3">
        <f t="shared" ca="1" si="35"/>
        <v>-0.12272841661350832</v>
      </c>
      <c r="YG12" s="3">
        <f t="shared" ca="1" si="35"/>
        <v>0.3547095874180603</v>
      </c>
      <c r="YH12" s="3">
        <f t="shared" ca="1" si="35"/>
        <v>3.6339470700169754E-2</v>
      </c>
      <c r="YI12" s="3">
        <f t="shared" ca="1" si="35"/>
        <v>0.15389278433585207</v>
      </c>
      <c r="YJ12" s="3">
        <f t="shared" ca="1" si="35"/>
        <v>-0.16072796761168512</v>
      </c>
      <c r="YK12" s="3">
        <f t="shared" ca="1" si="35"/>
        <v>3.8921209208604493E-3</v>
      </c>
      <c r="YL12" s="3">
        <f t="shared" ca="1" si="35"/>
        <v>-1.8407351913518666E-2</v>
      </c>
      <c r="YM12" s="3">
        <f t="shared" ca="1" si="35"/>
        <v>0.13958523068648904</v>
      </c>
      <c r="YN12" s="3">
        <f t="shared" ca="1" si="35"/>
        <v>3.1838918171350622E-2</v>
      </c>
      <c r="YO12" s="3">
        <f t="shared" ca="1" si="35"/>
        <v>0.11564396360496032</v>
      </c>
      <c r="YP12" s="3">
        <f t="shared" ca="1" si="35"/>
        <v>-4.1927609643699501E-2</v>
      </c>
      <c r="YQ12" s="3">
        <f t="shared" ca="1" si="35"/>
        <v>5.9843566938562631E-2</v>
      </c>
      <c r="YR12" s="3">
        <f t="shared" ca="1" si="35"/>
        <v>0.15812525745247341</v>
      </c>
      <c r="YS12" s="3">
        <f t="shared" ca="1" si="35"/>
        <v>0.10387192797099327</v>
      </c>
      <c r="YT12" s="3">
        <f t="shared" ca="1" si="35"/>
        <v>0.16665819038700358</v>
      </c>
      <c r="YU12" s="3">
        <f t="shared" ca="1" si="35"/>
        <v>0.15334290041109899</v>
      </c>
      <c r="YV12" s="3">
        <f t="shared" ca="1" si="35"/>
        <v>0.10746007027820598</v>
      </c>
      <c r="YW12" s="3">
        <f t="shared" ca="1" si="35"/>
        <v>6.3667667145096515E-2</v>
      </c>
      <c r="YX12" s="3">
        <f t="shared" ca="1" si="35"/>
        <v>4.6281532106291504E-2</v>
      </c>
      <c r="YY12" s="3">
        <f t="shared" ca="1" si="35"/>
        <v>0.16781657862473975</v>
      </c>
      <c r="YZ12" s="3">
        <f t="shared" ca="1" si="35"/>
        <v>0.12817253302692588</v>
      </c>
      <c r="ZA12" s="3">
        <f t="shared" ca="1" si="35"/>
        <v>4.8313617314792931E-3</v>
      </c>
      <c r="ZB12" s="3">
        <f t="shared" ca="1" si="35"/>
        <v>1.6078694272558508E-2</v>
      </c>
      <c r="ZC12" s="3">
        <f t="shared" ca="1" si="35"/>
        <v>-0.13628004056983484</v>
      </c>
      <c r="ZD12" s="3">
        <f t="shared" ca="1" si="35"/>
        <v>4.6646436649761341E-2</v>
      </c>
      <c r="ZE12" s="3">
        <f t="shared" ca="1" si="35"/>
        <v>1.816107342143649E-2</v>
      </c>
      <c r="ZF12" s="3">
        <f t="shared" ca="1" si="35"/>
        <v>-8.7774479565826194E-2</v>
      </c>
      <c r="ZG12" s="3">
        <f t="shared" ca="1" si="35"/>
        <v>0.14752684261785737</v>
      </c>
      <c r="ZH12" s="3">
        <f t="shared" ca="1" si="35"/>
        <v>-8.6298784037484491E-2</v>
      </c>
      <c r="ZI12" s="3">
        <f t="shared" ca="1" si="35"/>
        <v>-0.111580046564784</v>
      </c>
      <c r="ZJ12" s="3">
        <f t="shared" ca="1" si="35"/>
        <v>7.3591128701393546E-2</v>
      </c>
      <c r="ZK12" s="3">
        <f t="shared" ca="1" si="35"/>
        <v>-2.952158115304529E-2</v>
      </c>
      <c r="ZL12" s="3">
        <f t="shared" ca="1" si="35"/>
        <v>0.18345801737336964</v>
      </c>
      <c r="ZM12" s="3">
        <f t="shared" ca="1" si="35"/>
        <v>-3.1599385918698611E-2</v>
      </c>
      <c r="ZN12" s="3">
        <f t="shared" ca="1" si="35"/>
        <v>7.9044337638782061E-2</v>
      </c>
      <c r="ZO12" s="3">
        <f t="shared" ca="1" si="35"/>
        <v>-0.20523061581168056</v>
      </c>
      <c r="ZP12" s="3">
        <f t="shared" ca="1" si="35"/>
        <v>0.21226736259574319</v>
      </c>
      <c r="ZQ12" s="3">
        <f t="shared" ca="1" si="35"/>
        <v>-9.1736365181850452E-2</v>
      </c>
      <c r="ZR12" s="3">
        <f t="shared" ca="1" si="35"/>
        <v>0.13889074625440573</v>
      </c>
      <c r="ZS12" s="3">
        <f t="shared" ca="1" si="35"/>
        <v>-0.11145652848375982</v>
      </c>
      <c r="ZT12" s="3">
        <f t="shared" ca="1" si="35"/>
        <v>-5.1205890219554767E-2</v>
      </c>
      <c r="ZU12" s="3">
        <f t="shared" ca="1" si="35"/>
        <v>0.16385359541639802</v>
      </c>
      <c r="ZV12" s="3">
        <f t="shared" ca="1" si="35"/>
        <v>0.15255556443337673</v>
      </c>
      <c r="ZW12" s="3">
        <f t="shared" ca="1" si="35"/>
        <v>3.1268068896308718E-3</v>
      </c>
      <c r="ZX12" s="3">
        <f t="shared" ca="1" si="35"/>
        <v>1.6501888572548064E-2</v>
      </c>
      <c r="ZY12" s="3">
        <f t="shared" ca="1" si="35"/>
        <v>0.16131475790431274</v>
      </c>
      <c r="ZZ12" s="3">
        <f t="shared" ca="1" si="35"/>
        <v>-0.19677788002718094</v>
      </c>
    </row>
    <row r="13" spans="1:702" x14ac:dyDescent="0.25">
      <c r="A13" s="3">
        <f t="shared" ca="1" si="11"/>
        <v>3.2854224810673086E-2</v>
      </c>
      <c r="B13" s="3">
        <f t="shared" ca="1" si="41"/>
        <v>-5.680182751780459E-2</v>
      </c>
      <c r="C13" s="3">
        <f t="shared" ca="1" si="41"/>
        <v>0.17774694384635781</v>
      </c>
      <c r="D13" s="3">
        <f t="shared" ca="1" si="41"/>
        <v>-3.8126550596697756E-2</v>
      </c>
      <c r="E13" s="3">
        <f t="shared" ca="1" si="41"/>
        <v>3.7342336964514375E-2</v>
      </c>
      <c r="F13" s="3">
        <f t="shared" ca="1" si="41"/>
        <v>-7.0387228320822295E-2</v>
      </c>
      <c r="G13" s="3">
        <f t="shared" ca="1" si="41"/>
        <v>3.2668374354886232E-2</v>
      </c>
      <c r="H13" s="3">
        <f t="shared" ca="1" si="41"/>
        <v>-3.0049319128220744E-2</v>
      </c>
      <c r="I13" s="3">
        <f t="shared" ca="1" si="41"/>
        <v>0.11485779780083527</v>
      </c>
      <c r="J13" s="3">
        <f t="shared" ca="1" si="41"/>
        <v>-5.6265945577734122E-2</v>
      </c>
      <c r="K13" s="3">
        <f t="shared" ca="1" si="41"/>
        <v>1.6876955972149513E-2</v>
      </c>
      <c r="L13" s="3">
        <f t="shared" ca="1" si="41"/>
        <v>0.19577460096807286</v>
      </c>
      <c r="M13" s="3">
        <f t="shared" ca="1" si="41"/>
        <v>0.21225517553427981</v>
      </c>
      <c r="N13" s="3">
        <f t="shared" ca="1" si="41"/>
        <v>-3.7761358353049182E-2</v>
      </c>
      <c r="O13" s="3">
        <f t="shared" ca="1" si="41"/>
        <v>5.643197391770436E-2</v>
      </c>
      <c r="P13" s="3">
        <f t="shared" ca="1" si="41"/>
        <v>0.1699246089633614</v>
      </c>
      <c r="Q13" s="3">
        <f t="shared" ca="1" si="41"/>
        <v>5.7851512449999788E-2</v>
      </c>
      <c r="R13" s="3">
        <f t="shared" ca="1" si="41"/>
        <v>5.6872233017114235E-2</v>
      </c>
      <c r="S13" s="3">
        <f t="shared" ca="1" si="41"/>
        <v>9.1815131065170127E-3</v>
      </c>
      <c r="T13" s="3">
        <f t="shared" ca="1" si="41"/>
        <v>-0.11655700429179026</v>
      </c>
      <c r="U13" s="3">
        <f t="shared" ca="1" si="41"/>
        <v>2.6596682269400401E-2</v>
      </c>
      <c r="V13" s="3">
        <f t="shared" ca="1" si="41"/>
        <v>-2.3035510362349201E-2</v>
      </c>
      <c r="W13" s="3">
        <f t="shared" ca="1" si="41"/>
        <v>7.6671671237154349E-2</v>
      </c>
      <c r="X13" s="3">
        <f t="shared" ca="1" si="41"/>
        <v>7.4581518143876577E-2</v>
      </c>
      <c r="Y13" s="3">
        <f t="shared" ca="1" si="41"/>
        <v>-5.3568972491092437E-2</v>
      </c>
      <c r="Z13" s="3">
        <f t="shared" ca="1" si="41"/>
        <v>1.4497091767037187E-2</v>
      </c>
      <c r="AA13" s="3">
        <f t="shared" ca="1" si="41"/>
        <v>0.32052008091482287</v>
      </c>
      <c r="AB13" s="3">
        <f t="shared" ca="1" si="41"/>
        <v>6.5079658829991671E-2</v>
      </c>
      <c r="AC13" s="3">
        <f t="shared" ca="1" si="41"/>
        <v>0.13625995418863995</v>
      </c>
      <c r="AD13" s="3">
        <f t="shared" ca="1" si="41"/>
        <v>-0.10575375330568139</v>
      </c>
      <c r="AE13" s="3">
        <f t="shared" ca="1" si="41"/>
        <v>3.601507819059753E-2</v>
      </c>
      <c r="AF13" s="3">
        <f t="shared" ca="1" si="41"/>
        <v>-7.3671317635158565E-2</v>
      </c>
      <c r="AG13" s="3">
        <f t="shared" ca="1" si="41"/>
        <v>0.21276498176237674</v>
      </c>
      <c r="AH13" s="3">
        <f t="shared" ca="1" si="41"/>
        <v>8.1069282630604866E-2</v>
      </c>
      <c r="AI13" s="3">
        <f t="shared" ca="1" si="41"/>
        <v>-2.2396422454400516E-2</v>
      </c>
      <c r="AJ13" s="3">
        <f t="shared" ca="1" si="41"/>
        <v>-1.64033574537749E-2</v>
      </c>
      <c r="AK13" s="3">
        <f t="shared" ca="1" si="41"/>
        <v>-2.7403081517096348E-3</v>
      </c>
      <c r="AL13" s="3">
        <f t="shared" ca="1" si="41"/>
        <v>0.15506197817745954</v>
      </c>
      <c r="AM13" s="3">
        <f t="shared" ca="1" si="41"/>
        <v>0.20782055613588341</v>
      </c>
      <c r="AN13" s="3">
        <f t="shared" ca="1" si="41"/>
        <v>0.254688001177451</v>
      </c>
      <c r="AO13" s="3">
        <f t="shared" ca="1" si="41"/>
        <v>0.17236575604764331</v>
      </c>
      <c r="AP13" s="3">
        <f t="shared" ca="1" si="41"/>
        <v>-0.12264227632933093</v>
      </c>
      <c r="AQ13" s="3">
        <f t="shared" ca="1" si="41"/>
        <v>-1.1767955470678909E-2</v>
      </c>
      <c r="AR13" s="3">
        <f t="shared" ca="1" si="41"/>
        <v>0.20297736707527902</v>
      </c>
      <c r="AS13" s="3">
        <f t="shared" ca="1" si="41"/>
        <v>0.16706009158514454</v>
      </c>
      <c r="AT13" s="3">
        <f t="shared" ca="1" si="41"/>
        <v>-4.6296974388164436E-4</v>
      </c>
      <c r="AU13" s="3">
        <f t="shared" ca="1" si="41"/>
        <v>0.11167166497110825</v>
      </c>
      <c r="AV13" s="3">
        <f t="shared" ca="1" si="41"/>
        <v>0.1785746851617615</v>
      </c>
      <c r="AW13" s="3">
        <f t="shared" ca="1" si="41"/>
        <v>0.22405632977871437</v>
      </c>
      <c r="AX13" s="3">
        <f t="shared" ca="1" si="41"/>
        <v>3.604113172883526E-2</v>
      </c>
      <c r="AY13" s="3">
        <f t="shared" ca="1" si="41"/>
        <v>4.7650692246225507E-2</v>
      </c>
      <c r="AZ13" s="3">
        <f t="shared" ca="1" si="41"/>
        <v>6.8581237087483954E-2</v>
      </c>
      <c r="BA13" s="3">
        <f t="shared" ca="1" si="41"/>
        <v>-0.21132234663244287</v>
      </c>
      <c r="BB13" s="3">
        <f t="shared" ca="1" si="41"/>
        <v>-0.25831609581539594</v>
      </c>
      <c r="BC13" s="3">
        <f t="shared" ca="1" si="41"/>
        <v>-2.846087717742711E-2</v>
      </c>
      <c r="BD13" s="3">
        <f t="shared" ca="1" si="41"/>
        <v>-6.8536556829054643E-2</v>
      </c>
      <c r="BE13" s="3">
        <f t="shared" ca="1" si="41"/>
        <v>0.10046599043494965</v>
      </c>
      <c r="BF13" s="3">
        <f t="shared" ca="1" si="41"/>
        <v>0.18881305546876054</v>
      </c>
      <c r="BG13" s="3">
        <f t="shared" ca="1" si="41"/>
        <v>0.16446326405595024</v>
      </c>
      <c r="BH13" s="3">
        <f t="shared" ca="1" si="41"/>
        <v>-2.2168759841183522E-2</v>
      </c>
      <c r="BI13" s="3">
        <f t="shared" ca="1" si="41"/>
        <v>-0.15372166124337233</v>
      </c>
      <c r="BJ13" s="3">
        <f t="shared" ca="1" si="41"/>
        <v>2.0969211125084847E-2</v>
      </c>
      <c r="BK13" s="3">
        <f t="shared" ca="1" si="41"/>
        <v>-0.1971153710698304</v>
      </c>
      <c r="BL13" s="3">
        <f t="shared" ca="1" si="41"/>
        <v>7.893105235049945E-2</v>
      </c>
      <c r="BM13" s="3">
        <f t="shared" ca="1" si="41"/>
        <v>0.17570149391118084</v>
      </c>
      <c r="BN13" s="3">
        <f t="shared" ca="1" si="36"/>
        <v>0.16409806206622862</v>
      </c>
      <c r="BO13" s="3">
        <f t="shared" ca="1" si="36"/>
        <v>-5.010448040225636E-2</v>
      </c>
      <c r="BP13" s="3">
        <f t="shared" ca="1" si="36"/>
        <v>0.18751488062099259</v>
      </c>
      <c r="BQ13" s="3">
        <f t="shared" ca="1" si="36"/>
        <v>0.35559558219326426</v>
      </c>
      <c r="BR13" s="3">
        <f t="shared" ca="1" si="36"/>
        <v>0.18115277619321002</v>
      </c>
      <c r="BS13" s="3">
        <f t="shared" ca="1" si="36"/>
        <v>0.13376082168535541</v>
      </c>
      <c r="BT13" s="3">
        <f t="shared" ca="1" si="36"/>
        <v>0.10725396636890874</v>
      </c>
      <c r="BU13" s="3">
        <f t="shared" ca="1" si="36"/>
        <v>-0.15781947625318749</v>
      </c>
      <c r="BV13" s="3">
        <f t="shared" ca="1" si="36"/>
        <v>7.1323423598626853E-2</v>
      </c>
      <c r="BW13" s="3">
        <f t="shared" ca="1" si="36"/>
        <v>0.1217118930100434</v>
      </c>
      <c r="BX13" s="3">
        <f t="shared" ca="1" si="36"/>
        <v>0.14672505740841818</v>
      </c>
      <c r="BY13" s="3">
        <f t="shared" ca="1" si="36"/>
        <v>-1.5808735032837404E-2</v>
      </c>
      <c r="BZ13" s="3">
        <f t="shared" ca="1" si="36"/>
        <v>7.18268171279694E-2</v>
      </c>
      <c r="CA13" s="3">
        <f t="shared" ca="1" si="36"/>
        <v>0.12070084786965186</v>
      </c>
      <c r="CB13" s="3">
        <f t="shared" ca="1" si="36"/>
        <v>8.3753540526971759E-2</v>
      </c>
      <c r="CC13" s="3">
        <f t="shared" ca="1" si="36"/>
        <v>1.2690922986657721E-2</v>
      </c>
      <c r="CD13" s="3">
        <f t="shared" ca="1" si="36"/>
        <v>0.17755245163051936</v>
      </c>
      <c r="CE13" s="3">
        <f t="shared" ca="1" si="36"/>
        <v>8.1548431066828922E-2</v>
      </c>
      <c r="CF13" s="3">
        <f t="shared" ca="1" si="36"/>
        <v>0.10479353128983315</v>
      </c>
      <c r="CG13" s="3">
        <f t="shared" ca="1" si="36"/>
        <v>9.4729740661839201E-2</v>
      </c>
      <c r="CH13" s="3">
        <f t="shared" ca="1" si="36"/>
        <v>6.9672949536124198E-2</v>
      </c>
      <c r="CI13" s="3">
        <f t="shared" ca="1" si="36"/>
        <v>0.1173481183412568</v>
      </c>
      <c r="CJ13" s="3">
        <f t="shared" ca="1" si="36"/>
        <v>4.6864993098981303E-2</v>
      </c>
      <c r="CK13" s="3">
        <f t="shared" ca="1" si="36"/>
        <v>1.0561385752054613E-2</v>
      </c>
      <c r="CL13" s="3">
        <f t="shared" ca="1" si="36"/>
        <v>-8.3960695734504029E-2</v>
      </c>
      <c r="CM13" s="3">
        <f t="shared" ca="1" si="36"/>
        <v>3.3068004181545887E-2</v>
      </c>
      <c r="CN13" s="3">
        <f t="shared" ca="1" si="36"/>
        <v>4.4946491152722243E-2</v>
      </c>
      <c r="CO13" s="3">
        <f t="shared" ca="1" si="36"/>
        <v>-7.0516974477312228E-3</v>
      </c>
      <c r="CP13" s="3">
        <f t="shared" ca="1" si="36"/>
        <v>0.1971539676380864</v>
      </c>
      <c r="CQ13" s="3">
        <f t="shared" ca="1" si="36"/>
        <v>8.1941995983688162E-2</v>
      </c>
      <c r="CR13" s="3">
        <f t="shared" ca="1" si="36"/>
        <v>0.11850718652247727</v>
      </c>
      <c r="CS13" s="3">
        <f t="shared" ca="1" si="36"/>
        <v>9.318180606790416E-2</v>
      </c>
      <c r="CT13" s="3">
        <f t="shared" ca="1" si="36"/>
        <v>0.14684144720282261</v>
      </c>
      <c r="CU13" s="3">
        <f t="shared" ca="1" si="36"/>
        <v>0.24508763631840569</v>
      </c>
      <c r="CV13" s="3">
        <f t="shared" ca="1" si="36"/>
        <v>0.11126393678848068</v>
      </c>
      <c r="CW13" s="3">
        <f t="shared" ca="1" si="36"/>
        <v>1.5721233774972643E-2</v>
      </c>
      <c r="CX13" s="3">
        <f t="shared" ca="1" si="36"/>
        <v>-0.10231729660649257</v>
      </c>
      <c r="CY13" s="3">
        <f t="shared" ca="1" si="36"/>
        <v>-2.6162384970139896E-2</v>
      </c>
      <c r="CZ13" s="3">
        <f t="shared" ca="1" si="36"/>
        <v>-1.1166907375843249E-2</v>
      </c>
      <c r="DA13" s="3">
        <f t="shared" ca="1" si="36"/>
        <v>0.10770711805394179</v>
      </c>
      <c r="DB13" s="3">
        <f t="shared" ca="1" si="36"/>
        <v>-9.8919265341382359E-2</v>
      </c>
      <c r="DC13" s="3">
        <f t="shared" ca="1" si="36"/>
        <v>0.13508749496546654</v>
      </c>
      <c r="DD13" s="3">
        <f t="shared" ca="1" si="36"/>
        <v>0.12952918798936647</v>
      </c>
      <c r="DE13" s="3">
        <f t="shared" ca="1" si="36"/>
        <v>-5.8704251281922776E-2</v>
      </c>
      <c r="DF13" s="3">
        <f t="shared" ca="1" si="36"/>
        <v>0.31802967188891962</v>
      </c>
      <c r="DG13" s="3">
        <f t="shared" ca="1" si="36"/>
        <v>-6.684714395608124E-3</v>
      </c>
      <c r="DH13" s="3">
        <f t="shared" ca="1" si="36"/>
        <v>7.2030011199580884E-2</v>
      </c>
      <c r="DI13" s="3">
        <f t="shared" ca="1" si="36"/>
        <v>9.7369235519547626E-2</v>
      </c>
      <c r="DJ13" s="3">
        <f t="shared" ca="1" si="36"/>
        <v>1.3709615520429153E-3</v>
      </c>
      <c r="DK13" s="3">
        <f t="shared" ca="1" si="36"/>
        <v>8.2585978048905051E-2</v>
      </c>
      <c r="DL13" s="3">
        <f t="shared" ca="1" si="36"/>
        <v>-4.9808540549661287E-3</v>
      </c>
      <c r="DM13" s="3">
        <f t="shared" ca="1" si="36"/>
        <v>1.1524263483298686E-2</v>
      </c>
      <c r="DN13" s="3">
        <f t="shared" ca="1" si="36"/>
        <v>-8.4021426620789333E-2</v>
      </c>
      <c r="DO13" s="3">
        <f t="shared" ca="1" si="36"/>
        <v>0.10508651540004832</v>
      </c>
      <c r="DP13" s="3">
        <f t="shared" ca="1" si="36"/>
        <v>0.17486159497227216</v>
      </c>
      <c r="DQ13" s="3">
        <f t="shared" ca="1" si="36"/>
        <v>-0.16315270930156439</v>
      </c>
      <c r="DR13" s="3">
        <f t="shared" ca="1" si="36"/>
        <v>2.6972861425806679E-2</v>
      </c>
      <c r="DS13" s="3">
        <f t="shared" ca="1" si="36"/>
        <v>0.12682078433892713</v>
      </c>
      <c r="DT13" s="3">
        <f t="shared" ca="1" si="36"/>
        <v>4.5918544172803541E-2</v>
      </c>
      <c r="DU13" s="3">
        <f t="shared" ca="1" si="36"/>
        <v>7.7356264267705546E-2</v>
      </c>
      <c r="DV13" s="3">
        <f t="shared" ca="1" si="36"/>
        <v>8.5605409395150794E-2</v>
      </c>
      <c r="DW13" s="3">
        <f t="shared" ca="1" si="36"/>
        <v>-1.957682129670188E-2</v>
      </c>
      <c r="DX13" s="3">
        <f t="shared" ca="1" si="36"/>
        <v>4.5247016815409151E-2</v>
      </c>
      <c r="DY13" s="3">
        <f t="shared" ca="1" si="18"/>
        <v>0.15846060822376648</v>
      </c>
      <c r="DZ13" s="3">
        <f t="shared" ref="DZ13:GK15" ca="1" si="46">(NORMINV(RAND(),0.0571,($E$38/100)))</f>
        <v>7.2350441454401213E-3</v>
      </c>
      <c r="EA13" s="3">
        <f t="shared" ca="1" si="46"/>
        <v>6.8557583702947969E-2</v>
      </c>
      <c r="EB13" s="3">
        <f t="shared" ca="1" si="46"/>
        <v>0.17517854989229245</v>
      </c>
      <c r="EC13" s="3">
        <f t="shared" ca="1" si="46"/>
        <v>0.12407170652134814</v>
      </c>
      <c r="ED13" s="3">
        <f t="shared" ca="1" si="46"/>
        <v>0.16835329023393913</v>
      </c>
      <c r="EE13" s="3">
        <f t="shared" ca="1" si="46"/>
        <v>0.27440428118821575</v>
      </c>
      <c r="EF13" s="3">
        <f t="shared" ca="1" si="46"/>
        <v>-0.13495239994178959</v>
      </c>
      <c r="EG13" s="3">
        <f t="shared" ca="1" si="46"/>
        <v>0.2354528554569098</v>
      </c>
      <c r="EH13" s="3">
        <f t="shared" ca="1" si="46"/>
        <v>0.21859406567004303</v>
      </c>
      <c r="EI13" s="3">
        <f t="shared" ca="1" si="46"/>
        <v>0.1178813966238032</v>
      </c>
      <c r="EJ13" s="3">
        <f t="shared" ca="1" si="46"/>
        <v>0.12105459340665083</v>
      </c>
      <c r="EK13" s="3">
        <f t="shared" ca="1" si="46"/>
        <v>6.8780621628453512E-2</v>
      </c>
      <c r="EL13" s="3">
        <f t="shared" ca="1" si="46"/>
        <v>8.1048959836403159E-2</v>
      </c>
      <c r="EM13" s="3">
        <f t="shared" ca="1" si="46"/>
        <v>0.12671802103086793</v>
      </c>
      <c r="EN13" s="3">
        <f t="shared" ca="1" si="46"/>
        <v>0.21390675931907777</v>
      </c>
      <c r="EO13" s="3">
        <f t="shared" ca="1" si="46"/>
        <v>-0.1501712910541052</v>
      </c>
      <c r="EP13" s="3">
        <f t="shared" ca="1" si="46"/>
        <v>-0.1770663435093377</v>
      </c>
      <c r="EQ13" s="3">
        <f t="shared" ca="1" si="46"/>
        <v>6.9601123490955846E-2</v>
      </c>
      <c r="ER13" s="3">
        <f t="shared" ca="1" si="46"/>
        <v>-6.007404590379338E-2</v>
      </c>
      <c r="ES13" s="3">
        <f t="shared" ca="1" si="46"/>
        <v>-4.9487101244022128E-2</v>
      </c>
      <c r="ET13" s="3">
        <f t="shared" ca="1" si="46"/>
        <v>-0.10016046717579492</v>
      </c>
      <c r="EU13" s="3">
        <f t="shared" ca="1" si="46"/>
        <v>2.5206968262627971E-2</v>
      </c>
      <c r="EV13" s="3">
        <f t="shared" ca="1" si="46"/>
        <v>-5.9959954240644597E-2</v>
      </c>
      <c r="EW13" s="3">
        <f t="shared" ca="1" si="46"/>
        <v>0.18095014854865102</v>
      </c>
      <c r="EX13" s="3">
        <f t="shared" ca="1" si="46"/>
        <v>-0.16209017311477913</v>
      </c>
      <c r="EY13" s="3">
        <f t="shared" ca="1" si="46"/>
        <v>-6.2592347746345228E-2</v>
      </c>
      <c r="EZ13" s="3">
        <f t="shared" ca="1" si="46"/>
        <v>5.8851877582222926E-2</v>
      </c>
      <c r="FA13" s="3">
        <f t="shared" ca="1" si="46"/>
        <v>0.23614109842152153</v>
      </c>
      <c r="FB13" s="3">
        <f t="shared" ca="1" si="46"/>
        <v>-2.3808794646002482E-2</v>
      </c>
      <c r="FC13" s="3">
        <f t="shared" ca="1" si="46"/>
        <v>8.2429160730049744E-2</v>
      </c>
      <c r="FD13" s="3">
        <f t="shared" ca="1" si="46"/>
        <v>-6.647959850990548E-2</v>
      </c>
      <c r="FE13" s="3">
        <f t="shared" ca="1" si="46"/>
        <v>3.7776277606822228E-2</v>
      </c>
      <c r="FF13" s="3">
        <f t="shared" ca="1" si="46"/>
        <v>9.8542036212266162E-2</v>
      </c>
      <c r="FG13" s="3">
        <f t="shared" ca="1" si="46"/>
        <v>4.6518925758150365E-2</v>
      </c>
      <c r="FH13" s="3">
        <f t="shared" ca="1" si="46"/>
        <v>9.6382431613754635E-2</v>
      </c>
      <c r="FI13" s="3">
        <f t="shared" ca="1" si="46"/>
        <v>0.17930043565143167</v>
      </c>
      <c r="FJ13" s="3">
        <f t="shared" ca="1" si="46"/>
        <v>5.7045077935505069E-2</v>
      </c>
      <c r="FK13" s="3">
        <f t="shared" ca="1" si="46"/>
        <v>-3.5547844180011626E-2</v>
      </c>
      <c r="FL13" s="3">
        <f t="shared" ca="1" si="46"/>
        <v>9.1224739105319155E-2</v>
      </c>
      <c r="FM13" s="3">
        <f t="shared" ca="1" si="46"/>
        <v>3.6984891341384662E-2</v>
      </c>
      <c r="FN13" s="3">
        <f t="shared" ca="1" si="46"/>
        <v>0.16656508288578842</v>
      </c>
      <c r="FO13" s="3">
        <f t="shared" ca="1" si="46"/>
        <v>-3.0743251199426641E-2</v>
      </c>
      <c r="FP13" s="3">
        <f t="shared" ca="1" si="46"/>
        <v>-0.10097768454416979</v>
      </c>
      <c r="FQ13" s="3">
        <f t="shared" ca="1" si="46"/>
        <v>0.28542126704237203</v>
      </c>
      <c r="FR13" s="3">
        <f t="shared" ca="1" si="46"/>
        <v>0.30017456836019596</v>
      </c>
      <c r="FS13" s="3">
        <f t="shared" ca="1" si="46"/>
        <v>9.7202739880008757E-2</v>
      </c>
      <c r="FT13" s="3">
        <f t="shared" ca="1" si="46"/>
        <v>2.6883852708199402E-2</v>
      </c>
      <c r="FU13" s="3">
        <f t="shared" ca="1" si="46"/>
        <v>0.16354662498356837</v>
      </c>
      <c r="FV13" s="3">
        <f t="shared" ca="1" si="46"/>
        <v>-5.0349019041796048E-2</v>
      </c>
      <c r="FW13" s="3">
        <f t="shared" ca="1" si="46"/>
        <v>-2.6549131469771461E-2</v>
      </c>
      <c r="FX13" s="3">
        <f t="shared" ca="1" si="46"/>
        <v>0.19592831752232748</v>
      </c>
      <c r="FY13" s="3">
        <f t="shared" ca="1" si="46"/>
        <v>-6.6759457910547146E-2</v>
      </c>
      <c r="FZ13" s="3">
        <f t="shared" ca="1" si="46"/>
        <v>0.15965016996399051</v>
      </c>
      <c r="GA13" s="3">
        <f t="shared" ca="1" si="46"/>
        <v>6.4361994187995694E-2</v>
      </c>
      <c r="GB13" s="3">
        <f t="shared" ca="1" si="46"/>
        <v>6.0933720928830148E-2</v>
      </c>
      <c r="GC13" s="3">
        <f t="shared" ca="1" si="46"/>
        <v>8.6113825244266071E-2</v>
      </c>
      <c r="GD13" s="3">
        <f t="shared" ca="1" si="46"/>
        <v>0.26444598485228987</v>
      </c>
      <c r="GE13" s="3">
        <f t="shared" ca="1" si="46"/>
        <v>-1.5179572313392009E-2</v>
      </c>
      <c r="GF13" s="3">
        <f t="shared" ca="1" si="46"/>
        <v>-8.1919398241666594E-2</v>
      </c>
      <c r="GG13" s="3">
        <f t="shared" ca="1" si="46"/>
        <v>0.15157962184619195</v>
      </c>
      <c r="GH13" s="3">
        <f t="shared" ca="1" si="46"/>
        <v>0.20245120555683094</v>
      </c>
      <c r="GI13" s="3">
        <f t="shared" ca="1" si="46"/>
        <v>0.22768165236195897</v>
      </c>
      <c r="GJ13" s="3">
        <f t="shared" ca="1" si="46"/>
        <v>3.307982811381896E-2</v>
      </c>
      <c r="GK13" s="3">
        <f t="shared" ca="1" si="46"/>
        <v>0.13496646670308132</v>
      </c>
      <c r="GL13" s="3">
        <f t="shared" ca="1" si="42"/>
        <v>-2.3498756100121046E-3</v>
      </c>
      <c r="GM13" s="3">
        <f t="shared" ca="1" si="42"/>
        <v>0.11737252780732473</v>
      </c>
      <c r="GN13" s="3">
        <f t="shared" ca="1" si="42"/>
        <v>-6.6352455147284231E-2</v>
      </c>
      <c r="GO13" s="3">
        <f t="shared" ca="1" si="42"/>
        <v>-5.7678535555145891E-2</v>
      </c>
      <c r="GP13" s="3">
        <f t="shared" ca="1" si="42"/>
        <v>0.24836385737881428</v>
      </c>
      <c r="GQ13" s="3">
        <f t="shared" ca="1" si="42"/>
        <v>-3.8344280408985701E-2</v>
      </c>
      <c r="GR13" s="3">
        <f t="shared" ca="1" si="42"/>
        <v>0.21183175150457717</v>
      </c>
      <c r="GS13" s="3">
        <f t="shared" ca="1" si="42"/>
        <v>-0.13225445638780564</v>
      </c>
      <c r="GT13" s="3">
        <f t="shared" ca="1" si="42"/>
        <v>-3.4368323875586082E-2</v>
      </c>
      <c r="GU13" s="3">
        <f t="shared" ca="1" si="42"/>
        <v>-2.9586818035812978E-2</v>
      </c>
      <c r="GV13" s="3">
        <f t="shared" ca="1" si="42"/>
        <v>0.15151696141636467</v>
      </c>
      <c r="GW13" s="3">
        <f t="shared" ca="1" si="42"/>
        <v>0.22195692574883946</v>
      </c>
      <c r="GX13" s="3">
        <f t="shared" ca="1" si="42"/>
        <v>-2.3003774635561983E-2</v>
      </c>
      <c r="GY13" s="3">
        <f t="shared" ca="1" si="42"/>
        <v>0.12374604916555559</v>
      </c>
      <c r="GZ13" s="3">
        <f t="shared" ca="1" si="42"/>
        <v>-5.8023608052763936E-3</v>
      </c>
      <c r="HA13" s="3">
        <f t="shared" ca="1" si="42"/>
        <v>0.20967229479871002</v>
      </c>
      <c r="HB13" s="3">
        <f t="shared" ca="1" si="42"/>
        <v>-2.9988760024622363E-3</v>
      </c>
      <c r="HC13" s="3">
        <f t="shared" ca="1" si="42"/>
        <v>0.10650887792313447</v>
      </c>
      <c r="HD13" s="3">
        <f t="shared" ca="1" si="42"/>
        <v>0.10688958040328628</v>
      </c>
      <c r="HE13" s="3">
        <f t="shared" ca="1" si="42"/>
        <v>0.18362364854327617</v>
      </c>
      <c r="HF13" s="3">
        <f t="shared" ca="1" si="42"/>
        <v>2.929303830859532E-2</v>
      </c>
      <c r="HG13" s="3">
        <f t="shared" ca="1" si="42"/>
        <v>9.2955382414489529E-2</v>
      </c>
      <c r="HH13" s="3">
        <f t="shared" ca="1" si="42"/>
        <v>0.12277592032601307</v>
      </c>
      <c r="HI13" s="3">
        <f t="shared" ca="1" si="42"/>
        <v>5.4249234959859942E-2</v>
      </c>
      <c r="HJ13" s="3">
        <f t="shared" ca="1" si="42"/>
        <v>9.6777511010677997E-2</v>
      </c>
      <c r="HK13" s="3">
        <f t="shared" ca="1" si="42"/>
        <v>-9.1406781425494146E-2</v>
      </c>
      <c r="HL13" s="3">
        <f t="shared" ca="1" si="42"/>
        <v>8.0274353615969796E-2</v>
      </c>
      <c r="HM13" s="3">
        <f t="shared" ca="1" si="42"/>
        <v>6.3227855467422711E-2</v>
      </c>
      <c r="HN13" s="3">
        <f t="shared" ca="1" si="42"/>
        <v>-6.5619278086587032E-2</v>
      </c>
      <c r="HO13" s="3">
        <f t="shared" ca="1" si="42"/>
        <v>-3.5891527365643855E-2</v>
      </c>
      <c r="HP13" s="3">
        <f t="shared" ca="1" si="42"/>
        <v>0.15667886122687097</v>
      </c>
      <c r="HQ13" s="3">
        <f t="shared" ca="1" si="42"/>
        <v>4.4917604186247087E-2</v>
      </c>
      <c r="HR13" s="3">
        <f t="shared" ca="1" si="42"/>
        <v>-2.4378565100690502E-2</v>
      </c>
      <c r="HS13" s="3">
        <f t="shared" ca="1" si="42"/>
        <v>8.3847960805993701E-2</v>
      </c>
      <c r="HT13" s="3">
        <f t="shared" ca="1" si="42"/>
        <v>4.6896300034206501E-2</v>
      </c>
      <c r="HU13" s="3">
        <f t="shared" ca="1" si="42"/>
        <v>-9.0135992088506436E-2</v>
      </c>
      <c r="HV13" s="3">
        <f t="shared" ca="1" si="42"/>
        <v>8.7966197289840717E-2</v>
      </c>
      <c r="HW13" s="3">
        <f t="shared" ca="1" si="42"/>
        <v>5.1916050312721791E-2</v>
      </c>
      <c r="HX13" s="3">
        <f t="shared" ca="1" si="42"/>
        <v>0.24332380553800415</v>
      </c>
      <c r="HY13" s="3">
        <f t="shared" ca="1" si="42"/>
        <v>2.2897940393268056E-2</v>
      </c>
      <c r="HZ13" s="3">
        <f t="shared" ca="1" si="42"/>
        <v>2.2388388090792521E-2</v>
      </c>
      <c r="IA13" s="3">
        <f t="shared" ca="1" si="42"/>
        <v>-8.5989935973926609E-2</v>
      </c>
      <c r="IB13" s="3">
        <f t="shared" ca="1" si="42"/>
        <v>-2.0728257402863923E-2</v>
      </c>
      <c r="IC13" s="3">
        <f t="shared" ca="1" si="42"/>
        <v>9.5997110773889505E-2</v>
      </c>
      <c r="ID13" s="3">
        <f t="shared" ca="1" si="42"/>
        <v>3.6339123593334272E-2</v>
      </c>
      <c r="IE13" s="3">
        <f t="shared" ca="1" si="42"/>
        <v>0.21392951995503423</v>
      </c>
      <c r="IF13" s="3">
        <f t="shared" ca="1" si="42"/>
        <v>2.7276003198465643E-2</v>
      </c>
      <c r="IG13" s="3">
        <f t="shared" ca="1" si="42"/>
        <v>0.20923540110848154</v>
      </c>
      <c r="IH13" s="3">
        <f t="shared" ca="1" si="42"/>
        <v>-8.7281860754942028E-2</v>
      </c>
      <c r="II13" s="3">
        <f t="shared" ca="1" si="42"/>
        <v>-3.2618974503389159E-2</v>
      </c>
      <c r="IJ13" s="3">
        <f t="shared" ca="1" si="42"/>
        <v>-3.2181710892308979E-2</v>
      </c>
      <c r="IK13" s="3">
        <f t="shared" ca="1" si="42"/>
        <v>0.21256823091058352</v>
      </c>
      <c r="IL13" s="3">
        <f t="shared" ca="1" si="42"/>
        <v>-0.21873454234190964</v>
      </c>
      <c r="IM13" s="3">
        <f t="shared" ca="1" si="42"/>
        <v>0.15495203094400323</v>
      </c>
      <c r="IN13" s="3">
        <f t="shared" ca="1" si="42"/>
        <v>0.19903486694850597</v>
      </c>
      <c r="IO13" s="3">
        <f t="shared" ca="1" si="42"/>
        <v>7.7209558097295683E-2</v>
      </c>
      <c r="IP13" s="3">
        <f t="shared" ca="1" si="42"/>
        <v>2.1866713148943159E-2</v>
      </c>
      <c r="IQ13" s="3">
        <f t="shared" ca="1" si="42"/>
        <v>9.9143075508818318E-2</v>
      </c>
      <c r="IR13" s="3">
        <f t="shared" ca="1" si="42"/>
        <v>1.6232707125089944E-2</v>
      </c>
      <c r="IS13" s="3">
        <f t="shared" ca="1" si="42"/>
        <v>8.2530683868719229E-2</v>
      </c>
      <c r="IT13" s="3">
        <f t="shared" ca="1" si="42"/>
        <v>1.9203121315129537E-3</v>
      </c>
      <c r="IU13" s="3">
        <f t="shared" ca="1" si="42"/>
        <v>-0.25052085453455686</v>
      </c>
      <c r="IV13" s="3">
        <f t="shared" ca="1" si="42"/>
        <v>5.5878034538466737E-2</v>
      </c>
      <c r="IW13" s="3">
        <f t="shared" ca="1" si="37"/>
        <v>0.24311339714294805</v>
      </c>
      <c r="IX13" s="3">
        <f t="shared" ca="1" si="37"/>
        <v>0.13452064035430228</v>
      </c>
      <c r="IY13" s="3">
        <f t="shared" ca="1" si="37"/>
        <v>0.17209965668929023</v>
      </c>
      <c r="IZ13" s="3">
        <f t="shared" ca="1" si="31"/>
        <v>0.21082046886721728</v>
      </c>
      <c r="JA13" s="3">
        <f t="shared" ref="JA13:LL15" ca="1" si="47">(NORMINV(RAND(),0.0571,($E$38/100)))</f>
        <v>-4.8037415958571278E-2</v>
      </c>
      <c r="JB13" s="3">
        <f t="shared" ca="1" si="47"/>
        <v>0.30773430985324252</v>
      </c>
      <c r="JC13" s="3">
        <f t="shared" ca="1" si="47"/>
        <v>0.13944550616248605</v>
      </c>
      <c r="JD13" s="3">
        <f t="shared" ca="1" si="47"/>
        <v>8.2550710034345748E-3</v>
      </c>
      <c r="JE13" s="3">
        <f t="shared" ca="1" si="47"/>
        <v>8.8606892661408115E-2</v>
      </c>
      <c r="JF13" s="3">
        <f t="shared" ca="1" si="47"/>
        <v>0.17458185640229124</v>
      </c>
      <c r="JG13" s="3">
        <f t="shared" ca="1" si="47"/>
        <v>8.1950211072550488E-3</v>
      </c>
      <c r="JH13" s="3">
        <f t="shared" ca="1" si="47"/>
        <v>0.13023741314926696</v>
      </c>
      <c r="JI13" s="3">
        <f t="shared" ca="1" si="47"/>
        <v>1.7058096064303759E-2</v>
      </c>
      <c r="JJ13" s="3">
        <f t="shared" ca="1" si="47"/>
        <v>7.2499192896937611E-2</v>
      </c>
      <c r="JK13" s="3">
        <f t="shared" ca="1" si="47"/>
        <v>-6.9923250342791579E-2</v>
      </c>
      <c r="JL13" s="3">
        <f t="shared" ca="1" si="47"/>
        <v>3.4771390159555354E-2</v>
      </c>
      <c r="JM13" s="3">
        <f t="shared" ca="1" si="47"/>
        <v>-0.15569590363545438</v>
      </c>
      <c r="JN13" s="3">
        <f t="shared" ca="1" si="47"/>
        <v>-3.4857476150332398E-2</v>
      </c>
      <c r="JO13" s="3">
        <f t="shared" ca="1" si="47"/>
        <v>0.10466077924139011</v>
      </c>
      <c r="JP13" s="3">
        <f t="shared" ca="1" si="47"/>
        <v>0.20331456760907818</v>
      </c>
      <c r="JQ13" s="3">
        <f t="shared" ca="1" si="47"/>
        <v>0.14289896392387624</v>
      </c>
      <c r="JR13" s="3">
        <f t="shared" ca="1" si="47"/>
        <v>-3.3670786827786181E-2</v>
      </c>
      <c r="JS13" s="3">
        <f t="shared" ca="1" si="47"/>
        <v>0.24742686172158418</v>
      </c>
      <c r="JT13" s="3">
        <f t="shared" ca="1" si="47"/>
        <v>3.6459331680956247E-2</v>
      </c>
      <c r="JU13" s="3">
        <f t="shared" ca="1" si="47"/>
        <v>-5.426447091121038E-2</v>
      </c>
      <c r="JV13" s="3">
        <f t="shared" ca="1" si="47"/>
        <v>0.19288917345020468</v>
      </c>
      <c r="JW13" s="3">
        <f t="shared" ca="1" si="47"/>
        <v>3.3889589033011078E-2</v>
      </c>
      <c r="JX13" s="3">
        <f t="shared" ca="1" si="47"/>
        <v>7.3204815968088435E-2</v>
      </c>
      <c r="JY13" s="3">
        <f t="shared" ca="1" si="47"/>
        <v>-2.5266299935572667E-2</v>
      </c>
      <c r="JZ13" s="3">
        <f t="shared" ca="1" si="47"/>
        <v>7.9974075912590994E-2</v>
      </c>
      <c r="KA13" s="3">
        <f t="shared" ca="1" si="47"/>
        <v>0.24813233241642529</v>
      </c>
      <c r="KB13" s="3">
        <f t="shared" ca="1" si="47"/>
        <v>4.5804989004748026E-2</v>
      </c>
      <c r="KC13" s="3">
        <f t="shared" ca="1" si="47"/>
        <v>-0.19238976180065998</v>
      </c>
      <c r="KD13" s="3">
        <f t="shared" ca="1" si="47"/>
        <v>0.25417889669078803</v>
      </c>
      <c r="KE13" s="3">
        <f t="shared" ca="1" si="47"/>
        <v>0.19211672290880877</v>
      </c>
      <c r="KF13" s="3">
        <f t="shared" ca="1" si="47"/>
        <v>2.3816014322184921E-2</v>
      </c>
      <c r="KG13" s="3">
        <f t="shared" ca="1" si="47"/>
        <v>-3.1053601482278412E-3</v>
      </c>
      <c r="KH13" s="3">
        <f t="shared" ca="1" si="47"/>
        <v>-9.8690389831496791E-2</v>
      </c>
      <c r="KI13" s="3">
        <f t="shared" ca="1" si="47"/>
        <v>-1.4288877787527465E-2</v>
      </c>
      <c r="KJ13" s="3">
        <f t="shared" ca="1" si="47"/>
        <v>9.8793460197956817E-2</v>
      </c>
      <c r="KK13" s="3">
        <f t="shared" ca="1" si="47"/>
        <v>9.776129144528023E-3</v>
      </c>
      <c r="KL13" s="3">
        <f t="shared" ca="1" si="47"/>
        <v>-8.2012821061291777E-2</v>
      </c>
      <c r="KM13" s="3">
        <f t="shared" ca="1" si="47"/>
        <v>0.10201364763857887</v>
      </c>
      <c r="KN13" s="3">
        <f t="shared" ca="1" si="47"/>
        <v>5.5953340034277758E-2</v>
      </c>
      <c r="KO13" s="3">
        <f t="shared" ca="1" si="47"/>
        <v>4.2728660711967945E-2</v>
      </c>
      <c r="KP13" s="3">
        <f t="shared" ca="1" si="47"/>
        <v>0.11061613660738445</v>
      </c>
      <c r="KQ13" s="3">
        <f t="shared" ca="1" si="47"/>
        <v>0.11839031726352078</v>
      </c>
      <c r="KR13" s="3">
        <f t="shared" ca="1" si="47"/>
        <v>0.15058696743482552</v>
      </c>
      <c r="KS13" s="3">
        <f t="shared" ca="1" si="47"/>
        <v>-0.15796094317683135</v>
      </c>
      <c r="KT13" s="3">
        <f t="shared" ca="1" si="47"/>
        <v>0.29529985967585304</v>
      </c>
      <c r="KU13" s="3">
        <f t="shared" ca="1" si="47"/>
        <v>-8.6496633984491186E-2</v>
      </c>
      <c r="KV13" s="3">
        <f t="shared" ca="1" si="47"/>
        <v>1.9320498526384337E-2</v>
      </c>
      <c r="KW13" s="3">
        <f t="shared" ca="1" si="47"/>
        <v>0.13919755401601006</v>
      </c>
      <c r="KX13" s="3">
        <f t="shared" ca="1" si="47"/>
        <v>0.16623167148510171</v>
      </c>
      <c r="KY13" s="3">
        <f t="shared" ca="1" si="47"/>
        <v>9.6195028602943794E-2</v>
      </c>
      <c r="KZ13" s="3">
        <f t="shared" ca="1" si="47"/>
        <v>0.18786475082953358</v>
      </c>
      <c r="LA13" s="3">
        <f t="shared" ca="1" si="47"/>
        <v>-8.6722100135152719E-3</v>
      </c>
      <c r="LB13" s="3">
        <f t="shared" ca="1" si="47"/>
        <v>8.7312885323296369E-2</v>
      </c>
      <c r="LC13" s="3">
        <f t="shared" ca="1" si="47"/>
        <v>4.3179153559517326E-2</v>
      </c>
      <c r="LD13" s="3">
        <f t="shared" ca="1" si="47"/>
        <v>1.9912087355385716E-2</v>
      </c>
      <c r="LE13" s="3">
        <f t="shared" ca="1" si="47"/>
        <v>0.32429121759552948</v>
      </c>
      <c r="LF13" s="3">
        <f t="shared" ca="1" si="47"/>
        <v>1.1531402326160622E-2</v>
      </c>
      <c r="LG13" s="3">
        <f t="shared" ca="1" si="47"/>
        <v>-0.15006842749830374</v>
      </c>
      <c r="LH13" s="3">
        <f t="shared" ca="1" si="47"/>
        <v>9.7529164395047496E-2</v>
      </c>
      <c r="LI13" s="3">
        <f t="shared" ca="1" si="47"/>
        <v>7.7834946146727743E-2</v>
      </c>
      <c r="LJ13" s="3">
        <f t="shared" ca="1" si="47"/>
        <v>0.29070425688087442</v>
      </c>
      <c r="LK13" s="3">
        <f t="shared" ca="1" si="47"/>
        <v>-2.3480308973236871E-2</v>
      </c>
      <c r="LL13" s="3">
        <f t="shared" ca="1" si="47"/>
        <v>0.1647710291756504</v>
      </c>
      <c r="LM13" s="3">
        <f t="shared" ca="1" si="43"/>
        <v>-0.29896616391457553</v>
      </c>
      <c r="LN13" s="3">
        <f t="shared" ca="1" si="43"/>
        <v>6.5014678010005419E-2</v>
      </c>
      <c r="LO13" s="3">
        <f t="shared" ca="1" si="38"/>
        <v>-3.3495613604458963E-2</v>
      </c>
      <c r="LP13" s="3">
        <f t="shared" ca="1" si="38"/>
        <v>-3.068061352881836E-2</v>
      </c>
      <c r="LQ13" s="3">
        <f t="shared" ca="1" si="38"/>
        <v>6.4891327022732898E-2</v>
      </c>
      <c r="LR13" s="3">
        <f t="shared" ca="1" si="38"/>
        <v>2.5246510433946871E-2</v>
      </c>
      <c r="LS13" s="3">
        <f t="shared" ca="1" si="38"/>
        <v>-8.781117614844329E-2</v>
      </c>
      <c r="LT13" s="3">
        <f t="shared" ca="1" si="38"/>
        <v>-6.5475720090567208E-2</v>
      </c>
      <c r="LU13" s="3">
        <f t="shared" ca="1" si="38"/>
        <v>7.3696951839987965E-2</v>
      </c>
      <c r="LV13" s="3">
        <f t="shared" ca="1" si="38"/>
        <v>0.13840804136436052</v>
      </c>
      <c r="LW13" s="3">
        <f t="shared" ca="1" si="38"/>
        <v>2.0731680991828288E-2</v>
      </c>
      <c r="LX13" s="3">
        <f t="shared" ca="1" si="38"/>
        <v>3.9891414755211435E-2</v>
      </c>
      <c r="LY13" s="3">
        <f t="shared" ca="1" si="38"/>
        <v>1.700170842110546E-2</v>
      </c>
      <c r="LZ13" s="3">
        <f t="shared" ca="1" si="38"/>
        <v>0.17993391721458937</v>
      </c>
      <c r="MA13" s="3">
        <f t="shared" ca="1" si="38"/>
        <v>-0.22788605760541225</v>
      </c>
      <c r="MB13" s="3">
        <f t="shared" ca="1" si="38"/>
        <v>0.21309067100222429</v>
      </c>
      <c r="MC13" s="3">
        <f t="shared" ca="1" si="38"/>
        <v>-7.6597539228845032E-2</v>
      </c>
      <c r="MD13" s="3">
        <f t="shared" ca="1" si="38"/>
        <v>-8.6289737476052772E-2</v>
      </c>
      <c r="ME13" s="3">
        <f t="shared" ca="1" si="38"/>
        <v>0.13558125798795545</v>
      </c>
      <c r="MF13" s="3">
        <f t="shared" ca="1" si="38"/>
        <v>0.13571076261053566</v>
      </c>
      <c r="MG13" s="3">
        <f t="shared" ca="1" si="38"/>
        <v>4.899549198642042E-2</v>
      </c>
      <c r="MH13" s="3">
        <f t="shared" ca="1" si="38"/>
        <v>1.900622295944443E-2</v>
      </c>
      <c r="MI13" s="3">
        <f t="shared" ca="1" si="38"/>
        <v>6.8615670790200659E-2</v>
      </c>
      <c r="MJ13" s="3">
        <f t="shared" ca="1" si="38"/>
        <v>-2.4677480983050393E-2</v>
      </c>
      <c r="MK13" s="3">
        <f t="shared" ca="1" si="38"/>
        <v>-4.2449866808432865E-2</v>
      </c>
      <c r="ML13" s="3">
        <f t="shared" ca="1" si="38"/>
        <v>8.2108673952440772E-2</v>
      </c>
      <c r="MM13" s="3">
        <f t="shared" ca="1" si="38"/>
        <v>-0.19391333582336545</v>
      </c>
      <c r="MN13" s="3">
        <f t="shared" ca="1" si="38"/>
        <v>-0.15061411912754252</v>
      </c>
      <c r="MO13" s="3">
        <f t="shared" ca="1" si="38"/>
        <v>-2.4121619513107345E-2</v>
      </c>
      <c r="MP13" s="3">
        <f t="shared" ca="1" si="38"/>
        <v>4.7495396942376103E-2</v>
      </c>
      <c r="MQ13" s="3">
        <f t="shared" ca="1" si="38"/>
        <v>3.3335096801906383E-2</v>
      </c>
      <c r="MR13" s="3">
        <f t="shared" ca="1" si="38"/>
        <v>2.0786890907470629E-2</v>
      </c>
      <c r="MS13" s="3">
        <f t="shared" ca="1" si="38"/>
        <v>-5.7373488177864099E-2</v>
      </c>
      <c r="MT13" s="3">
        <f t="shared" ca="1" si="38"/>
        <v>4.4041682382282794E-2</v>
      </c>
      <c r="MU13" s="3">
        <f t="shared" ca="1" si="38"/>
        <v>-0.10059419526079173</v>
      </c>
      <c r="MV13" s="3">
        <f t="shared" ca="1" si="38"/>
        <v>-2.4268291063996042E-2</v>
      </c>
      <c r="MW13" s="3">
        <f t="shared" ca="1" si="38"/>
        <v>0.12834514393079816</v>
      </c>
      <c r="MX13" s="3">
        <f t="shared" ca="1" si="38"/>
        <v>0.1679210406239266</v>
      </c>
      <c r="MY13" s="3">
        <f t="shared" ca="1" si="38"/>
        <v>2.96969252034631E-2</v>
      </c>
      <c r="MZ13" s="3">
        <f t="shared" ca="1" si="38"/>
        <v>3.1362081864087607E-2</v>
      </c>
      <c r="NA13" s="3">
        <f t="shared" ca="1" si="38"/>
        <v>-0.13808282198251354</v>
      </c>
      <c r="NB13" s="3">
        <f t="shared" ca="1" si="38"/>
        <v>6.0158819323748239E-2</v>
      </c>
      <c r="NC13" s="3">
        <f t="shared" ca="1" si="38"/>
        <v>0.11003941373072595</v>
      </c>
      <c r="ND13" s="3">
        <f t="shared" ca="1" si="38"/>
        <v>1.8529787105635728E-2</v>
      </c>
      <c r="NE13" s="3">
        <f t="shared" ca="1" si="38"/>
        <v>8.3639865429668697E-2</v>
      </c>
      <c r="NF13" s="3">
        <f t="shared" ca="1" si="38"/>
        <v>9.0631034965084761E-2</v>
      </c>
      <c r="NG13" s="3">
        <f t="shared" ca="1" si="38"/>
        <v>0.10435053296877531</v>
      </c>
      <c r="NH13" s="3">
        <f t="shared" ca="1" si="38"/>
        <v>0.15560893859902389</v>
      </c>
      <c r="NI13" s="3">
        <f t="shared" ca="1" si="38"/>
        <v>-8.0782565633362044E-2</v>
      </c>
      <c r="NJ13" s="3">
        <f t="shared" ca="1" si="38"/>
        <v>-6.1851253458612893E-2</v>
      </c>
      <c r="NK13" s="3">
        <f t="shared" ca="1" si="38"/>
        <v>2.2278984727215081E-2</v>
      </c>
      <c r="NL13" s="3">
        <f t="shared" ca="1" si="38"/>
        <v>6.6258261740819585E-4</v>
      </c>
      <c r="NM13" s="3">
        <f t="shared" ca="1" si="38"/>
        <v>8.5972353423869538E-2</v>
      </c>
      <c r="NN13" s="3">
        <f t="shared" ca="1" si="38"/>
        <v>7.2430897053946217E-2</v>
      </c>
      <c r="NO13" s="3">
        <f t="shared" ca="1" si="38"/>
        <v>0.14624943014437153</v>
      </c>
      <c r="NP13" s="3">
        <f t="shared" ca="1" si="38"/>
        <v>0.11469887980251328</v>
      </c>
      <c r="NQ13" s="3">
        <f t="shared" ca="1" si="38"/>
        <v>4.6809071289465903E-2</v>
      </c>
      <c r="NR13" s="3">
        <f t="shared" ca="1" si="38"/>
        <v>-1.6962135292691263E-2</v>
      </c>
      <c r="NS13" s="3">
        <f t="shared" ca="1" si="38"/>
        <v>2.0624454042173959E-2</v>
      </c>
      <c r="NT13" s="3">
        <f t="shared" ca="1" si="38"/>
        <v>-0.11179309936776828</v>
      </c>
      <c r="NU13" s="3">
        <f t="shared" ca="1" si="38"/>
        <v>8.7180026247035497E-2</v>
      </c>
      <c r="NV13" s="3">
        <f t="shared" ca="1" si="38"/>
        <v>7.9383683583923281E-2</v>
      </c>
      <c r="NW13" s="3">
        <f t="shared" ca="1" si="38"/>
        <v>0.28733550371891248</v>
      </c>
      <c r="NX13" s="3">
        <f t="shared" ca="1" si="32"/>
        <v>0.11251648506380808</v>
      </c>
      <c r="NY13" s="3">
        <f t="shared" ref="NY13:QJ15" ca="1" si="48">(NORMINV(RAND(),0.0571,($E$38/100)))</f>
        <v>-1.3565163806152969E-2</v>
      </c>
      <c r="NZ13" s="3">
        <f t="shared" ca="1" si="48"/>
        <v>4.6180203045899017E-2</v>
      </c>
      <c r="OA13" s="3">
        <f t="shared" ca="1" si="48"/>
        <v>0.11646368555974468</v>
      </c>
      <c r="OB13" s="3">
        <f t="shared" ca="1" si="48"/>
        <v>7.033985402539511E-2</v>
      </c>
      <c r="OC13" s="3">
        <f t="shared" ca="1" si="48"/>
        <v>0.30350986338328334</v>
      </c>
      <c r="OD13" s="3">
        <f t="shared" ca="1" si="48"/>
        <v>0.12398152016137058</v>
      </c>
      <c r="OE13" s="3">
        <f t="shared" ca="1" si="48"/>
        <v>0.14343140799563042</v>
      </c>
      <c r="OF13" s="3">
        <f t="shared" ca="1" si="48"/>
        <v>6.555780278994025E-2</v>
      </c>
      <c r="OG13" s="3">
        <f t="shared" ca="1" si="48"/>
        <v>0.16338989277082949</v>
      </c>
      <c r="OH13" s="3">
        <f t="shared" ca="1" si="48"/>
        <v>-0.10728696506843789</v>
      </c>
      <c r="OI13" s="3">
        <f t="shared" ca="1" si="48"/>
        <v>0.13197653312501781</v>
      </c>
      <c r="OJ13" s="3">
        <f t="shared" ca="1" si="48"/>
        <v>1.6880940587007676E-3</v>
      </c>
      <c r="OK13" s="3">
        <f t="shared" ca="1" si="48"/>
        <v>-3.1153415014455385E-2</v>
      </c>
      <c r="OL13" s="3">
        <f t="shared" ca="1" si="48"/>
        <v>-2.4312949488056221E-2</v>
      </c>
      <c r="OM13" s="3">
        <f t="shared" ca="1" si="48"/>
        <v>7.4465327707663564E-2</v>
      </c>
      <c r="ON13" s="3">
        <f t="shared" ca="1" si="48"/>
        <v>6.2855885976993861E-2</v>
      </c>
      <c r="OO13" s="3">
        <f t="shared" ca="1" si="48"/>
        <v>-5.2686731856045096E-2</v>
      </c>
      <c r="OP13" s="3">
        <f t="shared" ca="1" si="48"/>
        <v>0.17281600543552833</v>
      </c>
      <c r="OQ13" s="3">
        <f t="shared" ca="1" si="48"/>
        <v>0.1970024329529107</v>
      </c>
      <c r="OR13" s="3">
        <f t="shared" ca="1" si="48"/>
        <v>7.4401738978953774E-2</v>
      </c>
      <c r="OS13" s="3">
        <f t="shared" ca="1" si="48"/>
        <v>0.12171531574121736</v>
      </c>
      <c r="OT13" s="3">
        <f t="shared" ca="1" si="48"/>
        <v>8.2889756072234685E-2</v>
      </c>
      <c r="OU13" s="3">
        <f t="shared" ca="1" si="48"/>
        <v>0.11665135901807269</v>
      </c>
      <c r="OV13" s="3">
        <f t="shared" ca="1" si="48"/>
        <v>3.5484570127503542E-2</v>
      </c>
      <c r="OW13" s="3">
        <f t="shared" ca="1" si="48"/>
        <v>0.11949305902457497</v>
      </c>
      <c r="OX13" s="3">
        <f t="shared" ca="1" si="48"/>
        <v>6.0675768179213614E-2</v>
      </c>
      <c r="OY13" s="3">
        <f t="shared" ca="1" si="48"/>
        <v>-1.9896416988696958E-2</v>
      </c>
      <c r="OZ13" s="3">
        <f t="shared" ca="1" si="48"/>
        <v>-0.16398594645177239</v>
      </c>
      <c r="PA13" s="3">
        <f t="shared" ca="1" si="48"/>
        <v>6.7534561672405194E-2</v>
      </c>
      <c r="PB13" s="3">
        <f t="shared" ca="1" si="48"/>
        <v>9.9484218458792267E-2</v>
      </c>
      <c r="PC13" s="3">
        <f t="shared" ca="1" si="48"/>
        <v>7.1182644078451165E-2</v>
      </c>
      <c r="PD13" s="3">
        <f t="shared" ca="1" si="48"/>
        <v>-9.6229768179955114E-2</v>
      </c>
      <c r="PE13" s="3">
        <f t="shared" ca="1" si="48"/>
        <v>0.27633279191229476</v>
      </c>
      <c r="PF13" s="3">
        <f t="shared" ca="1" si="48"/>
        <v>0.13015473598200128</v>
      </c>
      <c r="PG13" s="3">
        <f t="shared" ca="1" si="48"/>
        <v>0.20462193632472692</v>
      </c>
      <c r="PH13" s="3">
        <f t="shared" ca="1" si="48"/>
        <v>7.3710786996668748E-2</v>
      </c>
      <c r="PI13" s="3">
        <f t="shared" ca="1" si="48"/>
        <v>-0.15994814901309673</v>
      </c>
      <c r="PJ13" s="3">
        <f t="shared" ca="1" si="48"/>
        <v>9.6929547366343544E-3</v>
      </c>
      <c r="PK13" s="3">
        <f t="shared" ca="1" si="48"/>
        <v>7.9205872520243595E-3</v>
      </c>
      <c r="PL13" s="3">
        <f t="shared" ca="1" si="48"/>
        <v>0.10500812917909441</v>
      </c>
      <c r="PM13" s="3">
        <f t="shared" ca="1" si="48"/>
        <v>0.17176756259255985</v>
      </c>
      <c r="PN13" s="3">
        <f t="shared" ca="1" si="48"/>
        <v>6.4779312740021772E-2</v>
      </c>
      <c r="PO13" s="3">
        <f t="shared" ca="1" si="48"/>
        <v>9.2716034235872241E-2</v>
      </c>
      <c r="PP13" s="3">
        <f t="shared" ca="1" si="48"/>
        <v>9.4703772835746575E-2</v>
      </c>
      <c r="PQ13" s="3">
        <f t="shared" ca="1" si="48"/>
        <v>-4.6780651598619383E-2</v>
      </c>
      <c r="PR13" s="3">
        <f t="shared" ca="1" si="48"/>
        <v>5.278274762892584E-2</v>
      </c>
      <c r="PS13" s="3">
        <f t="shared" ca="1" si="48"/>
        <v>0.15995971924237715</v>
      </c>
      <c r="PT13" s="3">
        <f t="shared" ca="1" si="48"/>
        <v>0.1059217488642388</v>
      </c>
      <c r="PU13" s="3">
        <f t="shared" ca="1" si="48"/>
        <v>-3.6935982404448925E-3</v>
      </c>
      <c r="PV13" s="3">
        <f t="shared" ca="1" si="48"/>
        <v>0.23363915225370369</v>
      </c>
      <c r="PW13" s="3">
        <f t="shared" ca="1" si="48"/>
        <v>0.19145162392245413</v>
      </c>
      <c r="PX13" s="3">
        <f t="shared" ca="1" si="48"/>
        <v>3.1630410440703999E-2</v>
      </c>
      <c r="PY13" s="3">
        <f t="shared" ca="1" si="48"/>
        <v>0.13012144995709113</v>
      </c>
      <c r="PZ13" s="3">
        <f t="shared" ca="1" si="48"/>
        <v>8.2897070494889258E-2</v>
      </c>
      <c r="QA13" s="3">
        <f t="shared" ca="1" si="48"/>
        <v>0.11609540317352082</v>
      </c>
      <c r="QB13" s="3">
        <f t="shared" ca="1" si="48"/>
        <v>0.1718501453901006</v>
      </c>
      <c r="QC13" s="3">
        <f t="shared" ca="1" si="48"/>
        <v>0.21894617761263313</v>
      </c>
      <c r="QD13" s="3">
        <f t="shared" ca="1" si="48"/>
        <v>0.12568883561407093</v>
      </c>
      <c r="QE13" s="3">
        <f t="shared" ca="1" si="48"/>
        <v>-0.11333762216905184</v>
      </c>
      <c r="QF13" s="3">
        <f t="shared" ca="1" si="48"/>
        <v>-2.8275862906131738E-2</v>
      </c>
      <c r="QG13" s="3">
        <f t="shared" ca="1" si="48"/>
        <v>0.21466715607232217</v>
      </c>
      <c r="QH13" s="3">
        <f t="shared" ca="1" si="48"/>
        <v>-0.26274246777369603</v>
      </c>
      <c r="QI13" s="3">
        <f t="shared" ca="1" si="48"/>
        <v>-5.6385454323102754E-2</v>
      </c>
      <c r="QJ13" s="3">
        <f t="shared" ca="1" si="48"/>
        <v>3.4595560361255315E-2</v>
      </c>
      <c r="QK13" s="3">
        <f t="shared" ca="1" si="44"/>
        <v>2.8206605968130447E-2</v>
      </c>
      <c r="QL13" s="3">
        <f t="shared" ca="1" si="44"/>
        <v>7.2560124004335286E-2</v>
      </c>
      <c r="QM13" s="3">
        <f t="shared" ca="1" si="39"/>
        <v>6.060404155116382E-2</v>
      </c>
      <c r="QN13" s="3">
        <f t="shared" ca="1" si="39"/>
        <v>0.19940071783913571</v>
      </c>
      <c r="QO13" s="3">
        <f t="shared" ca="1" si="39"/>
        <v>7.8200894905156124E-2</v>
      </c>
      <c r="QP13" s="3">
        <f t="shared" ca="1" si="39"/>
        <v>0.21576087268791733</v>
      </c>
      <c r="QQ13" s="3">
        <f t="shared" ca="1" si="39"/>
        <v>-3.4492601429709183E-2</v>
      </c>
      <c r="QR13" s="3">
        <f t="shared" ca="1" si="39"/>
        <v>3.4910193272020329E-2</v>
      </c>
      <c r="QS13" s="3">
        <f t="shared" ca="1" si="39"/>
        <v>8.6950866578982752E-2</v>
      </c>
      <c r="QT13" s="3">
        <f t="shared" ca="1" si="39"/>
        <v>-2.3239384214437872E-2</v>
      </c>
      <c r="QU13" s="3">
        <f t="shared" ca="1" si="39"/>
        <v>-2.65434603475945E-2</v>
      </c>
      <c r="QV13" s="3">
        <f t="shared" ca="1" si="39"/>
        <v>0.14192694000153999</v>
      </c>
      <c r="QW13" s="3">
        <f t="shared" ca="1" si="39"/>
        <v>0.16220308165352532</v>
      </c>
      <c r="QX13" s="3">
        <f t="shared" ca="1" si="39"/>
        <v>-1.3854704625323427E-2</v>
      </c>
      <c r="QY13" s="3">
        <f t="shared" ca="1" si="39"/>
        <v>0.13921354911111578</v>
      </c>
      <c r="QZ13" s="3">
        <f t="shared" ca="1" si="39"/>
        <v>4.7242610578641618E-2</v>
      </c>
      <c r="RA13" s="3">
        <f t="shared" ca="1" si="39"/>
        <v>1.6669662726895768E-2</v>
      </c>
      <c r="RB13" s="3">
        <f t="shared" ca="1" si="39"/>
        <v>-2.2397725506633909E-3</v>
      </c>
      <c r="RC13" s="3">
        <f t="shared" ca="1" si="39"/>
        <v>0.26872371269028139</v>
      </c>
      <c r="RD13" s="3">
        <f t="shared" ca="1" si="39"/>
        <v>0.23888629031494307</v>
      </c>
      <c r="RE13" s="3">
        <f t="shared" ca="1" si="39"/>
        <v>9.9138884363655838E-2</v>
      </c>
      <c r="RF13" s="3">
        <f t="shared" ca="1" si="39"/>
        <v>-0.16253237428878958</v>
      </c>
      <c r="RG13" s="3">
        <f t="shared" ca="1" si="39"/>
        <v>-0.13527932409575116</v>
      </c>
      <c r="RH13" s="3">
        <f t="shared" ca="1" si="39"/>
        <v>5.9586747761965556E-2</v>
      </c>
      <c r="RI13" s="3">
        <f t="shared" ca="1" si="39"/>
        <v>0.13916694719305284</v>
      </c>
      <c r="RJ13" s="3">
        <f t="shared" ca="1" si="39"/>
        <v>1.9439901375808075E-3</v>
      </c>
      <c r="RK13" s="3">
        <f t="shared" ca="1" si="39"/>
        <v>0.185464515565682</v>
      </c>
      <c r="RL13" s="3">
        <f t="shared" ca="1" si="39"/>
        <v>0.20883401428292614</v>
      </c>
      <c r="RM13" s="3">
        <f t="shared" ca="1" si="39"/>
        <v>0.1321418853035834</v>
      </c>
      <c r="RN13" s="3">
        <f t="shared" ca="1" si="39"/>
        <v>-9.1653151723512585E-2</v>
      </c>
      <c r="RO13" s="3">
        <f t="shared" ca="1" si="39"/>
        <v>-5.0444238446216913E-2</v>
      </c>
      <c r="RP13" s="3">
        <f t="shared" ca="1" si="39"/>
        <v>-0.13538158208031503</v>
      </c>
      <c r="RQ13" s="3">
        <f t="shared" ca="1" si="39"/>
        <v>0.11343471018144309</v>
      </c>
      <c r="RR13" s="3">
        <f t="shared" ca="1" si="39"/>
        <v>0.14272892072897567</v>
      </c>
      <c r="RS13" s="3">
        <f t="shared" ca="1" si="39"/>
        <v>-0.12759348028954454</v>
      </c>
      <c r="RT13" s="3">
        <f t="shared" ca="1" si="39"/>
        <v>0.18467835871233862</v>
      </c>
      <c r="RU13" s="3">
        <f t="shared" ca="1" si="39"/>
        <v>6.6059207540223874E-3</v>
      </c>
      <c r="RV13" s="3">
        <f t="shared" ca="1" si="39"/>
        <v>9.1893517953484494E-2</v>
      </c>
      <c r="RW13" s="3">
        <f t="shared" ca="1" si="39"/>
        <v>0.23648701566884361</v>
      </c>
      <c r="RX13" s="3">
        <f t="shared" ca="1" si="39"/>
        <v>-5.117243366842536E-2</v>
      </c>
      <c r="RY13" s="3">
        <f t="shared" ca="1" si="39"/>
        <v>-4.1328853107570146E-2</v>
      </c>
      <c r="RZ13" s="3">
        <f t="shared" ca="1" si="39"/>
        <v>1.2765557812432542E-2</v>
      </c>
      <c r="SA13" s="3">
        <f t="shared" ca="1" si="39"/>
        <v>-4.0982705941107783E-2</v>
      </c>
      <c r="SB13" s="3">
        <f t="shared" ca="1" si="39"/>
        <v>0.13051310791766602</v>
      </c>
      <c r="SC13" s="3">
        <f t="shared" ca="1" si="39"/>
        <v>9.0631495952856619E-2</v>
      </c>
      <c r="SD13" s="3">
        <f t="shared" ca="1" si="39"/>
        <v>2.5173177593767866E-2</v>
      </c>
      <c r="SE13" s="3">
        <f t="shared" ca="1" si="39"/>
        <v>-9.5641444039470294E-2</v>
      </c>
      <c r="SF13" s="3">
        <f t="shared" ca="1" si="39"/>
        <v>3.8822884641689481E-2</v>
      </c>
      <c r="SG13" s="3">
        <f t="shared" ca="1" si="39"/>
        <v>0.23871311584385752</v>
      </c>
      <c r="SH13" s="3">
        <f t="shared" ca="1" si="39"/>
        <v>3.1926941877734615E-2</v>
      </c>
      <c r="SI13" s="3">
        <f t="shared" ca="1" si="39"/>
        <v>8.269771909039117E-2</v>
      </c>
      <c r="SJ13" s="3">
        <f t="shared" ca="1" si="39"/>
        <v>0.13873141139153891</v>
      </c>
      <c r="SK13" s="3">
        <f t="shared" ca="1" si="39"/>
        <v>0.11986847756637062</v>
      </c>
      <c r="SL13" s="3">
        <f t="shared" ca="1" si="39"/>
        <v>-0.16805013866760327</v>
      </c>
      <c r="SM13" s="3">
        <f t="shared" ca="1" si="39"/>
        <v>3.6819565774666302E-2</v>
      </c>
      <c r="SN13" s="3">
        <f t="shared" ca="1" si="39"/>
        <v>0.13956363615582301</v>
      </c>
      <c r="SO13" s="3">
        <f t="shared" ca="1" si="39"/>
        <v>0.18583259591214885</v>
      </c>
      <c r="SP13" s="3">
        <f t="shared" ca="1" si="39"/>
        <v>5.6522213469838004E-2</v>
      </c>
      <c r="SQ13" s="3">
        <f t="shared" ca="1" si="39"/>
        <v>7.4403701511591314E-2</v>
      </c>
      <c r="SR13" s="3">
        <f t="shared" ca="1" si="39"/>
        <v>-9.553274933736651E-2</v>
      </c>
      <c r="SS13" s="3">
        <f t="shared" ca="1" si="39"/>
        <v>-0.19246826416217405</v>
      </c>
      <c r="ST13" s="3">
        <f t="shared" ca="1" si="39"/>
        <v>6.1443609420795645E-2</v>
      </c>
      <c r="SU13" s="3">
        <f t="shared" ca="1" si="39"/>
        <v>-4.8995849777922471E-2</v>
      </c>
      <c r="SV13" s="3">
        <f t="shared" ca="1" si="33"/>
        <v>0.13044248826790625</v>
      </c>
      <c r="SW13" s="3">
        <f t="shared" ref="SW13:VH15" ca="1" si="49">(NORMINV(RAND(),0.0571,($E$38/100)))</f>
        <v>-0.13435887054873225</v>
      </c>
      <c r="SX13" s="3">
        <f t="shared" ca="1" si="49"/>
        <v>-8.1473784247779457E-3</v>
      </c>
      <c r="SY13" s="3">
        <f t="shared" ca="1" si="49"/>
        <v>-0.24179710510695435</v>
      </c>
      <c r="SZ13" s="3">
        <f t="shared" ca="1" si="49"/>
        <v>4.7548764751852012E-2</v>
      </c>
      <c r="TA13" s="3">
        <f t="shared" ca="1" si="49"/>
        <v>0.2880583646167294</v>
      </c>
      <c r="TB13" s="3">
        <f t="shared" ca="1" si="49"/>
        <v>-0.14888020188794215</v>
      </c>
      <c r="TC13" s="3">
        <f t="shared" ca="1" si="49"/>
        <v>-4.9132508590523968E-2</v>
      </c>
      <c r="TD13" s="3">
        <f t="shared" ca="1" si="49"/>
        <v>2.4023315584314614E-2</v>
      </c>
      <c r="TE13" s="3">
        <f t="shared" ca="1" si="49"/>
        <v>6.982705760866012E-2</v>
      </c>
      <c r="TF13" s="3">
        <f t="shared" ca="1" si="49"/>
        <v>0.11377260651229446</v>
      </c>
      <c r="TG13" s="3">
        <f t="shared" ca="1" si="49"/>
        <v>0.28557510657869334</v>
      </c>
      <c r="TH13" s="3">
        <f t="shared" ca="1" si="49"/>
        <v>0.18840648994791748</v>
      </c>
      <c r="TI13" s="3">
        <f t="shared" ca="1" si="49"/>
        <v>0.16202688451890795</v>
      </c>
      <c r="TJ13" s="3">
        <f t="shared" ca="1" si="49"/>
        <v>5.9075070045202072E-2</v>
      </c>
      <c r="TK13" s="3">
        <f t="shared" ca="1" si="49"/>
        <v>0.11373681823819723</v>
      </c>
      <c r="TL13" s="3">
        <f t="shared" ca="1" si="49"/>
        <v>0.17581399170894335</v>
      </c>
      <c r="TM13" s="3">
        <f t="shared" ca="1" si="49"/>
        <v>-0.11428428858813068</v>
      </c>
      <c r="TN13" s="3">
        <f t="shared" ca="1" si="49"/>
        <v>0.16128493291638313</v>
      </c>
      <c r="TO13" s="3">
        <f t="shared" ca="1" si="49"/>
        <v>0.12359505955477705</v>
      </c>
      <c r="TP13" s="3">
        <f t="shared" ca="1" si="49"/>
        <v>0.35206467244999201</v>
      </c>
      <c r="TQ13" s="3">
        <f t="shared" ca="1" si="49"/>
        <v>-0.20575769024799617</v>
      </c>
      <c r="TR13" s="3">
        <f t="shared" ca="1" si="49"/>
        <v>-1.5332816878494526E-2</v>
      </c>
      <c r="TS13" s="3">
        <f t="shared" ca="1" si="49"/>
        <v>-8.4890084902485854E-2</v>
      </c>
      <c r="TT13" s="3">
        <f t="shared" ca="1" si="49"/>
        <v>0.12851971625568903</v>
      </c>
      <c r="TU13" s="3">
        <f t="shared" ca="1" si="49"/>
        <v>4.293436457047492E-2</v>
      </c>
      <c r="TV13" s="3">
        <f t="shared" ca="1" si="49"/>
        <v>0.14959499241134916</v>
      </c>
      <c r="TW13" s="3">
        <f t="shared" ca="1" si="49"/>
        <v>-1.2316302336751975E-2</v>
      </c>
      <c r="TX13" s="3">
        <f t="shared" ca="1" si="49"/>
        <v>0.26576365338111363</v>
      </c>
      <c r="TY13" s="3">
        <f t="shared" ca="1" si="49"/>
        <v>1.4946566914304793E-3</v>
      </c>
      <c r="TZ13" s="3">
        <f t="shared" ca="1" si="49"/>
        <v>-1.033785076355781E-2</v>
      </c>
      <c r="UA13" s="3">
        <f t="shared" ca="1" si="49"/>
        <v>7.741100472064881E-3</v>
      </c>
      <c r="UB13" s="3">
        <f t="shared" ca="1" si="49"/>
        <v>-9.825553357904783E-2</v>
      </c>
      <c r="UC13" s="3">
        <f t="shared" ca="1" si="49"/>
        <v>-4.4601106711902261E-2</v>
      </c>
      <c r="UD13" s="3">
        <f t="shared" ca="1" si="49"/>
        <v>0.20006939738373813</v>
      </c>
      <c r="UE13" s="3">
        <f t="shared" ca="1" si="49"/>
        <v>0.18719925905422458</v>
      </c>
      <c r="UF13" s="3">
        <f t="shared" ca="1" si="49"/>
        <v>0.1345939906366051</v>
      </c>
      <c r="UG13" s="3">
        <f t="shared" ca="1" si="49"/>
        <v>-6.8801901399749149E-3</v>
      </c>
      <c r="UH13" s="3">
        <f t="shared" ca="1" si="49"/>
        <v>0.10286632746242275</v>
      </c>
      <c r="UI13" s="3">
        <f t="shared" ca="1" si="49"/>
        <v>0.32165210443598824</v>
      </c>
      <c r="UJ13" s="3">
        <f t="shared" ca="1" si="49"/>
        <v>-0.11901952547717969</v>
      </c>
      <c r="UK13" s="3">
        <f t="shared" ca="1" si="49"/>
        <v>0.1293120758389005</v>
      </c>
      <c r="UL13" s="3">
        <f t="shared" ca="1" si="49"/>
        <v>-5.8248601802763894E-2</v>
      </c>
      <c r="UM13" s="3">
        <f t="shared" ca="1" si="49"/>
        <v>1.6899442796017718E-2</v>
      </c>
      <c r="UN13" s="3">
        <f t="shared" ca="1" si="49"/>
        <v>6.7038973041684408E-3</v>
      </c>
      <c r="UO13" s="3">
        <f t="shared" ca="1" si="49"/>
        <v>0.10620099402550073</v>
      </c>
      <c r="UP13" s="3">
        <f t="shared" ca="1" si="49"/>
        <v>-3.2336207576533216E-2</v>
      </c>
      <c r="UQ13" s="3">
        <f t="shared" ca="1" si="49"/>
        <v>0.12569458259547589</v>
      </c>
      <c r="UR13" s="3">
        <f t="shared" ca="1" si="49"/>
        <v>-2.4532488943876107E-3</v>
      </c>
      <c r="US13" s="3">
        <f t="shared" ca="1" si="49"/>
        <v>0.13555044932717597</v>
      </c>
      <c r="UT13" s="3">
        <f t="shared" ca="1" si="49"/>
        <v>-8.8929178164375081E-2</v>
      </c>
      <c r="UU13" s="3">
        <f t="shared" ca="1" si="49"/>
        <v>0.27206894931137632</v>
      </c>
      <c r="UV13" s="3">
        <f t="shared" ca="1" si="49"/>
        <v>0.13132194727652266</v>
      </c>
      <c r="UW13" s="3">
        <f t="shared" ca="1" si="49"/>
        <v>5.4734043676316936E-2</v>
      </c>
      <c r="UX13" s="3">
        <f t="shared" ca="1" si="49"/>
        <v>0.18526186503402481</v>
      </c>
      <c r="UY13" s="3">
        <f t="shared" ca="1" si="49"/>
        <v>7.2148437543753108E-2</v>
      </c>
      <c r="UZ13" s="3">
        <f t="shared" ca="1" si="49"/>
        <v>1.8845364371297454E-2</v>
      </c>
      <c r="VA13" s="3">
        <f t="shared" ca="1" si="49"/>
        <v>4.9166792684994021E-2</v>
      </c>
      <c r="VB13" s="3">
        <f t="shared" ca="1" si="49"/>
        <v>-6.2695976907741896E-2</v>
      </c>
      <c r="VC13" s="3">
        <f t="shared" ca="1" si="49"/>
        <v>8.4919462275797414E-2</v>
      </c>
      <c r="VD13" s="3">
        <f t="shared" ca="1" si="49"/>
        <v>5.9940688037788264E-3</v>
      </c>
      <c r="VE13" s="3">
        <f t="shared" ca="1" si="49"/>
        <v>3.2623330381527454E-2</v>
      </c>
      <c r="VF13" s="3">
        <f t="shared" ca="1" si="49"/>
        <v>-5.4836837647255152E-2</v>
      </c>
      <c r="VG13" s="3">
        <f t="shared" ca="1" si="49"/>
        <v>0.25343985686524639</v>
      </c>
      <c r="VH13" s="3">
        <f t="shared" ca="1" si="49"/>
        <v>-1.2436580399583508E-2</v>
      </c>
      <c r="VI13" s="3">
        <f t="shared" ca="1" si="45"/>
        <v>-2.606698690847789E-2</v>
      </c>
      <c r="VJ13" s="3">
        <f t="shared" ca="1" si="45"/>
        <v>0.13715092942182353</v>
      </c>
      <c r="VK13" s="3">
        <f t="shared" ca="1" si="40"/>
        <v>0.11363045751939319</v>
      </c>
      <c r="VL13" s="3">
        <f t="shared" ca="1" si="40"/>
        <v>-4.1903878166185141E-2</v>
      </c>
      <c r="VM13" s="3">
        <f t="shared" ca="1" si="40"/>
        <v>3.4557007177734557E-2</v>
      </c>
      <c r="VN13" s="3">
        <f t="shared" ca="1" si="40"/>
        <v>7.8683877477021949E-2</v>
      </c>
      <c r="VO13" s="3">
        <f t="shared" ca="1" si="40"/>
        <v>-2.3218832680050275E-2</v>
      </c>
      <c r="VP13" s="3">
        <f t="shared" ca="1" si="40"/>
        <v>6.2487196763273488E-2</v>
      </c>
      <c r="VQ13" s="3">
        <f t="shared" ca="1" si="40"/>
        <v>0.1386883954513326</v>
      </c>
      <c r="VR13" s="3">
        <f t="shared" ca="1" si="40"/>
        <v>0.13093690079128734</v>
      </c>
      <c r="VS13" s="3">
        <f t="shared" ca="1" si="40"/>
        <v>7.5472000160207553E-2</v>
      </c>
      <c r="VT13" s="3">
        <f t="shared" ca="1" si="40"/>
        <v>0.10230494027530544</v>
      </c>
      <c r="VU13" s="3">
        <f t="shared" ca="1" si="40"/>
        <v>3.1632118438655363E-2</v>
      </c>
      <c r="VV13" s="3">
        <f t="shared" ca="1" si="40"/>
        <v>-0.10865944097210316</v>
      </c>
      <c r="VW13" s="3">
        <f t="shared" ca="1" si="40"/>
        <v>1.8361278232887489E-2</v>
      </c>
      <c r="VX13" s="3">
        <f t="shared" ca="1" si="40"/>
        <v>0.11854010457407577</v>
      </c>
      <c r="VY13" s="3">
        <f t="shared" ca="1" si="40"/>
        <v>3.8614300469198296E-2</v>
      </c>
      <c r="VZ13" s="3">
        <f t="shared" ca="1" si="40"/>
        <v>0.17457614470204968</v>
      </c>
      <c r="WA13" s="3">
        <f t="shared" ca="1" si="40"/>
        <v>5.3781277224398127E-3</v>
      </c>
      <c r="WB13" s="3">
        <f t="shared" ca="1" si="40"/>
        <v>-3.4122895168542375E-2</v>
      </c>
      <c r="WC13" s="3">
        <f t="shared" ca="1" si="40"/>
        <v>3.5340187247768717E-2</v>
      </c>
      <c r="WD13" s="3">
        <f t="shared" ca="1" si="40"/>
        <v>2.9614214896847017E-2</v>
      </c>
      <c r="WE13" s="3">
        <f t="shared" ca="1" si="40"/>
        <v>-1.2576887505807322E-2</v>
      </c>
      <c r="WF13" s="3">
        <f t="shared" ca="1" si="40"/>
        <v>5.2456112156803909E-2</v>
      </c>
      <c r="WG13" s="3">
        <f t="shared" ca="1" si="40"/>
        <v>1.3639846208153422E-3</v>
      </c>
      <c r="WH13" s="3">
        <f t="shared" ca="1" si="40"/>
        <v>0.18284872128668789</v>
      </c>
      <c r="WI13" s="3">
        <f t="shared" ca="1" si="40"/>
        <v>-0.18561194515137464</v>
      </c>
      <c r="WJ13" s="3">
        <f t="shared" ca="1" si="40"/>
        <v>-0.12728461482673453</v>
      </c>
      <c r="WK13" s="3">
        <f t="shared" ca="1" si="40"/>
        <v>-0.18552982881290636</v>
      </c>
      <c r="WL13" s="3">
        <f t="shared" ca="1" si="40"/>
        <v>-6.8613639853319822E-2</v>
      </c>
      <c r="WM13" s="3">
        <f t="shared" ca="1" si="40"/>
        <v>6.1522408666331546E-2</v>
      </c>
      <c r="WN13" s="3">
        <f t="shared" ca="1" si="40"/>
        <v>5.1403627046816613E-2</v>
      </c>
      <c r="WO13" s="3">
        <f t="shared" ca="1" si="40"/>
        <v>0.20658045698642807</v>
      </c>
      <c r="WP13" s="3">
        <f t="shared" ca="1" si="40"/>
        <v>-3.4964710412328112E-2</v>
      </c>
      <c r="WQ13" s="3">
        <f t="shared" ca="1" si="40"/>
        <v>3.8693955740390702E-2</v>
      </c>
      <c r="WR13" s="3">
        <f t="shared" ca="1" si="40"/>
        <v>0.23053321605765292</v>
      </c>
      <c r="WS13" s="3">
        <f t="shared" ca="1" si="40"/>
        <v>-1.5020061421581674E-3</v>
      </c>
      <c r="WT13" s="3">
        <f t="shared" ca="1" si="40"/>
        <v>0.26219528805079118</v>
      </c>
      <c r="WU13" s="3">
        <f t="shared" ca="1" si="40"/>
        <v>0.19204578920808102</v>
      </c>
      <c r="WV13" s="3">
        <f t="shared" ca="1" si="40"/>
        <v>9.4946232687258492E-2</v>
      </c>
      <c r="WW13" s="3">
        <f t="shared" ca="1" si="40"/>
        <v>0.16210496913416217</v>
      </c>
      <c r="WX13" s="3">
        <f t="shared" ca="1" si="40"/>
        <v>9.9127818344965452E-2</v>
      </c>
      <c r="WY13" s="3">
        <f t="shared" ca="1" si="40"/>
        <v>1.3286489313472996E-2</v>
      </c>
      <c r="WZ13" s="3">
        <f t="shared" ca="1" si="40"/>
        <v>1.9510658051630325E-2</v>
      </c>
      <c r="XA13" s="3">
        <f t="shared" ca="1" si="40"/>
        <v>-0.12337852909140794</v>
      </c>
      <c r="XB13" s="3">
        <f t="shared" ca="1" si="40"/>
        <v>-0.13800523484357546</v>
      </c>
      <c r="XC13" s="3">
        <f t="shared" ca="1" si="40"/>
        <v>2.3418750499560395E-3</v>
      </c>
      <c r="XD13" s="3">
        <f t="shared" ca="1" si="40"/>
        <v>1.8915826354154903E-2</v>
      </c>
      <c r="XE13" s="3">
        <f t="shared" ca="1" si="40"/>
        <v>-3.5973703820301031E-2</v>
      </c>
      <c r="XF13" s="3">
        <f t="shared" ca="1" si="40"/>
        <v>5.1459891996027823E-3</v>
      </c>
      <c r="XG13" s="3">
        <f t="shared" ca="1" si="40"/>
        <v>-4.0277407650522831E-2</v>
      </c>
      <c r="XH13" s="3">
        <f t="shared" ca="1" si="40"/>
        <v>0.21083894129022474</v>
      </c>
      <c r="XI13" s="3">
        <f t="shared" ca="1" si="40"/>
        <v>-1.2458193571807427E-2</v>
      </c>
      <c r="XJ13" s="3">
        <f t="shared" ca="1" si="40"/>
        <v>0.16416505565771766</v>
      </c>
      <c r="XK13" s="3">
        <f t="shared" ca="1" si="40"/>
        <v>0.10991983610803836</v>
      </c>
      <c r="XL13" s="3">
        <f t="shared" ca="1" si="40"/>
        <v>0.18021968415350281</v>
      </c>
      <c r="XM13" s="3">
        <f t="shared" ca="1" si="40"/>
        <v>4.9852778349798198E-2</v>
      </c>
      <c r="XN13" s="3">
        <f t="shared" ca="1" si="40"/>
        <v>-2.4736529197315213E-2</v>
      </c>
      <c r="XO13" s="3">
        <f t="shared" ca="1" si="40"/>
        <v>-1.531860988617624E-2</v>
      </c>
      <c r="XP13" s="3">
        <f t="shared" ca="1" si="40"/>
        <v>-0.18323956303579991</v>
      </c>
      <c r="XQ13" s="3">
        <f t="shared" ca="1" si="40"/>
        <v>3.2511704395766228E-2</v>
      </c>
      <c r="XR13" s="3">
        <f t="shared" ca="1" si="40"/>
        <v>0.20391552574195454</v>
      </c>
      <c r="XS13" s="3">
        <f t="shared" ca="1" si="40"/>
        <v>6.2053992213090076E-2</v>
      </c>
      <c r="XT13" s="3">
        <f t="shared" ca="1" si="34"/>
        <v>-5.8293139995198473E-2</v>
      </c>
      <c r="XU13" s="3">
        <f t="shared" ca="1" si="35"/>
        <v>2.741228896011879E-2</v>
      </c>
      <c r="XV13" s="3">
        <f t="shared" ca="1" si="35"/>
        <v>0.11952179691142008</v>
      </c>
      <c r="XW13" s="3">
        <f t="shared" ca="1" si="35"/>
        <v>5.8057920870573314E-2</v>
      </c>
      <c r="XX13" s="3">
        <f t="shared" ca="1" si="35"/>
        <v>-0.14309151475996806</v>
      </c>
      <c r="XY13" s="3">
        <f t="shared" ca="1" si="35"/>
        <v>0.20183579768748444</v>
      </c>
      <c r="XZ13" s="3">
        <f t="shared" ca="1" si="35"/>
        <v>-8.9930706313552808E-2</v>
      </c>
      <c r="YA13" s="3">
        <f t="shared" ca="1" si="35"/>
        <v>7.5911089669659579E-2</v>
      </c>
      <c r="YB13" s="3">
        <f t="shared" ca="1" si="35"/>
        <v>0.14800668472046369</v>
      </c>
      <c r="YC13" s="3">
        <f t="shared" ca="1" si="35"/>
        <v>4.7937446258806179E-2</v>
      </c>
      <c r="YD13" s="3">
        <f t="shared" ca="1" si="35"/>
        <v>4.729169247000433E-2</v>
      </c>
      <c r="YE13" s="3">
        <f t="shared" ca="1" si="35"/>
        <v>5.6707996928056337E-2</v>
      </c>
      <c r="YF13" s="3">
        <f t="shared" ca="1" si="35"/>
        <v>8.8113568693866273E-2</v>
      </c>
      <c r="YG13" s="3">
        <f t="shared" ca="1" si="35"/>
        <v>-0.14348351319200775</v>
      </c>
      <c r="YH13" s="3">
        <f t="shared" ca="1" si="35"/>
        <v>0.18238939802241544</v>
      </c>
      <c r="YI13" s="3">
        <f t="shared" ca="1" si="35"/>
        <v>9.4664415463237062E-2</v>
      </c>
      <c r="YJ13" s="3">
        <f t="shared" ca="1" si="35"/>
        <v>-4.3898327987785798E-2</v>
      </c>
      <c r="YK13" s="3">
        <f t="shared" ca="1" si="35"/>
        <v>-9.7414140029209464E-2</v>
      </c>
      <c r="YL13" s="3">
        <f t="shared" ca="1" si="35"/>
        <v>-3.0711973754389998E-2</v>
      </c>
      <c r="YM13" s="3">
        <f t="shared" ca="1" si="35"/>
        <v>6.1355004972119646E-2</v>
      </c>
      <c r="YN13" s="3">
        <f t="shared" ca="1" si="35"/>
        <v>-2.9565587099335877E-2</v>
      </c>
      <c r="YO13" s="3">
        <f t="shared" ca="1" si="35"/>
        <v>0.15516662016773991</v>
      </c>
      <c r="YP13" s="3">
        <f t="shared" ca="1" si="35"/>
        <v>-7.6585768316208683E-2</v>
      </c>
      <c r="YQ13" s="3">
        <f t="shared" ca="1" si="35"/>
        <v>6.6850403939203731E-2</v>
      </c>
      <c r="YR13" s="3">
        <f t="shared" ref="YR13:ZZ13" ca="1" si="50">(NORMINV(RAND(),0.0571,($E$38/100)))</f>
        <v>-9.9321212682343535E-3</v>
      </c>
      <c r="YS13" s="3">
        <f t="shared" ca="1" si="50"/>
        <v>-4.8900630083928198E-2</v>
      </c>
      <c r="YT13" s="3">
        <f t="shared" ca="1" si="50"/>
        <v>-0.14470611839687825</v>
      </c>
      <c r="YU13" s="3">
        <f t="shared" ca="1" si="50"/>
        <v>-0.14828048440301572</v>
      </c>
      <c r="YV13" s="3">
        <f t="shared" ca="1" si="50"/>
        <v>5.8066467692242565E-2</v>
      </c>
      <c r="YW13" s="3">
        <f t="shared" ca="1" si="50"/>
        <v>1.1238584368123583E-2</v>
      </c>
      <c r="YX13" s="3">
        <f t="shared" ca="1" si="50"/>
        <v>-1.1352201611730867E-2</v>
      </c>
      <c r="YY13" s="3">
        <f t="shared" ca="1" si="50"/>
        <v>1.4960302984592749E-2</v>
      </c>
      <c r="YZ13" s="3">
        <f t="shared" ca="1" si="50"/>
        <v>0.20596845452927409</v>
      </c>
      <c r="ZA13" s="3">
        <f t="shared" ca="1" si="50"/>
        <v>0.22493009048332302</v>
      </c>
      <c r="ZB13" s="3">
        <f t="shared" ca="1" si="50"/>
        <v>0.12127591062481768</v>
      </c>
      <c r="ZC13" s="3">
        <f t="shared" ca="1" si="50"/>
        <v>-0.10947208177124164</v>
      </c>
      <c r="ZD13" s="3">
        <f t="shared" ca="1" si="50"/>
        <v>8.5420824086239466E-2</v>
      </c>
      <c r="ZE13" s="3">
        <f t="shared" ca="1" si="50"/>
        <v>2.1297027452619716E-2</v>
      </c>
      <c r="ZF13" s="3">
        <f t="shared" ca="1" si="50"/>
        <v>0.15178154531820592</v>
      </c>
      <c r="ZG13" s="3">
        <f t="shared" ca="1" si="50"/>
        <v>2.3056541582331412E-2</v>
      </c>
      <c r="ZH13" s="3">
        <f t="shared" ca="1" si="50"/>
        <v>0.34117966303190395</v>
      </c>
      <c r="ZI13" s="3">
        <f t="shared" ca="1" si="50"/>
        <v>8.2015797886114752E-3</v>
      </c>
      <c r="ZJ13" s="3">
        <f t="shared" ca="1" si="50"/>
        <v>-5.2146850825927848E-2</v>
      </c>
      <c r="ZK13" s="3">
        <f t="shared" ca="1" si="50"/>
        <v>0.12625764593149616</v>
      </c>
      <c r="ZL13" s="3">
        <f t="shared" ca="1" si="50"/>
        <v>9.1013802539271743E-2</v>
      </c>
      <c r="ZM13" s="3">
        <f t="shared" ca="1" si="50"/>
        <v>9.18952848824586E-2</v>
      </c>
      <c r="ZN13" s="3">
        <f t="shared" ca="1" si="50"/>
        <v>9.5423027259081222E-2</v>
      </c>
      <c r="ZO13" s="3">
        <f t="shared" ca="1" si="50"/>
        <v>-6.0598807729165607E-2</v>
      </c>
      <c r="ZP13" s="3">
        <f t="shared" ca="1" si="50"/>
        <v>-4.1389101880797141E-2</v>
      </c>
      <c r="ZQ13" s="3">
        <f t="shared" ca="1" si="50"/>
        <v>-0.11517232282818464</v>
      </c>
      <c r="ZR13" s="3">
        <f t="shared" ca="1" si="50"/>
        <v>-1.4388859010406999E-2</v>
      </c>
      <c r="ZS13" s="3">
        <f t="shared" ca="1" si="50"/>
        <v>0.38141057953612306</v>
      </c>
      <c r="ZT13" s="3">
        <f t="shared" ca="1" si="50"/>
        <v>5.9266150495821804E-2</v>
      </c>
      <c r="ZU13" s="3">
        <f t="shared" ca="1" si="50"/>
        <v>2.9344677795436796E-2</v>
      </c>
      <c r="ZV13" s="3">
        <f t="shared" ca="1" si="50"/>
        <v>0.31194290004885172</v>
      </c>
      <c r="ZW13" s="3">
        <f t="shared" ca="1" si="50"/>
        <v>0.15229086625324795</v>
      </c>
      <c r="ZX13" s="3">
        <f t="shared" ca="1" si="50"/>
        <v>6.8572045009109392E-2</v>
      </c>
      <c r="ZY13" s="3">
        <f t="shared" ca="1" si="50"/>
        <v>0.13381714017988813</v>
      </c>
      <c r="ZZ13" s="3">
        <f t="shared" ca="1" si="50"/>
        <v>8.7715661035032616E-2</v>
      </c>
    </row>
    <row r="14" spans="1:702" x14ac:dyDescent="0.25">
      <c r="A14" s="3">
        <f t="shared" ca="1" si="11"/>
        <v>0.11190382880417914</v>
      </c>
      <c r="B14" s="3">
        <f t="shared" ca="1" si="41"/>
        <v>4.3979365409950261E-2</v>
      </c>
      <c r="C14" s="3">
        <f t="shared" ca="1" si="41"/>
        <v>-4.8639434673219975E-2</v>
      </c>
      <c r="D14" s="3">
        <f t="shared" ca="1" si="41"/>
        <v>0.44004159734174386</v>
      </c>
      <c r="E14" s="3">
        <f t="shared" ca="1" si="41"/>
        <v>-0.14988542706873592</v>
      </c>
      <c r="F14" s="3">
        <f t="shared" ca="1" si="41"/>
        <v>9.7767295914868768E-2</v>
      </c>
      <c r="G14" s="3">
        <f t="shared" ca="1" si="41"/>
        <v>2.0841641364044587E-2</v>
      </c>
      <c r="H14" s="3">
        <f t="shared" ca="1" si="41"/>
        <v>0.11656648130320034</v>
      </c>
      <c r="I14" s="3">
        <f t="shared" ca="1" si="41"/>
        <v>-0.23565875021857108</v>
      </c>
      <c r="J14" s="3">
        <f t="shared" ca="1" si="41"/>
        <v>0.11431369671055484</v>
      </c>
      <c r="K14" s="3">
        <f t="shared" ca="1" si="41"/>
        <v>-9.8883815946189821E-2</v>
      </c>
      <c r="L14" s="3">
        <f t="shared" ca="1" si="41"/>
        <v>-2.0127816099586721E-2</v>
      </c>
      <c r="M14" s="3">
        <f t="shared" ca="1" si="41"/>
        <v>0.10365715301207359</v>
      </c>
      <c r="N14" s="3">
        <f t="shared" ca="1" si="41"/>
        <v>-0.1388754047091218</v>
      </c>
      <c r="O14" s="3">
        <f t="shared" ca="1" si="41"/>
        <v>-7.1903403200645408E-2</v>
      </c>
      <c r="P14" s="3">
        <f t="shared" ca="1" si="41"/>
        <v>0.18693969876655075</v>
      </c>
      <c r="Q14" s="3">
        <f t="shared" ca="1" si="41"/>
        <v>8.7348942486834807E-2</v>
      </c>
      <c r="R14" s="3">
        <f t="shared" ca="1" si="41"/>
        <v>0.12089253218213532</v>
      </c>
      <c r="S14" s="3">
        <f t="shared" ca="1" si="41"/>
        <v>-0.14682565298610528</v>
      </c>
      <c r="T14" s="3">
        <f t="shared" ca="1" si="41"/>
        <v>1.7643815220746983E-3</v>
      </c>
      <c r="U14" s="3">
        <f t="shared" ca="1" si="41"/>
        <v>-1.3686737976697963E-2</v>
      </c>
      <c r="V14" s="3">
        <f t="shared" ca="1" si="41"/>
        <v>0.14031147297787216</v>
      </c>
      <c r="W14" s="3">
        <f t="shared" ca="1" si="41"/>
        <v>0.14780924205389556</v>
      </c>
      <c r="X14" s="3">
        <f t="shared" ca="1" si="41"/>
        <v>1.4582977022439096E-2</v>
      </c>
      <c r="Y14" s="3">
        <f t="shared" ca="1" si="41"/>
        <v>-3.5519008161853702E-2</v>
      </c>
      <c r="Z14" s="3">
        <f t="shared" ca="1" si="41"/>
        <v>9.4101851018319332E-2</v>
      </c>
      <c r="AA14" s="3">
        <f t="shared" ca="1" si="41"/>
        <v>-1.5449380907166535E-2</v>
      </c>
      <c r="AB14" s="3">
        <f t="shared" ca="1" si="41"/>
        <v>3.814750247600554E-2</v>
      </c>
      <c r="AC14" s="3">
        <f t="shared" ca="1" si="41"/>
        <v>4.7368347804930613E-2</v>
      </c>
      <c r="AD14" s="3">
        <f t="shared" ca="1" si="41"/>
        <v>6.9735990936088565E-2</v>
      </c>
      <c r="AE14" s="3">
        <f t="shared" ca="1" si="41"/>
        <v>1.0134555075633316E-2</v>
      </c>
      <c r="AF14" s="3">
        <f t="shared" ca="1" si="41"/>
        <v>0.12409274510266752</v>
      </c>
      <c r="AG14" s="3">
        <f t="shared" ca="1" si="41"/>
        <v>0.14004845090190468</v>
      </c>
      <c r="AH14" s="3">
        <f t="shared" ca="1" si="41"/>
        <v>5.4411524290108176E-2</v>
      </c>
      <c r="AI14" s="3">
        <f t="shared" ca="1" si="41"/>
        <v>2.1296810636954489E-2</v>
      </c>
      <c r="AJ14" s="3">
        <f t="shared" ca="1" si="41"/>
        <v>-4.1875475425511288E-2</v>
      </c>
      <c r="AK14" s="3">
        <f t="shared" ca="1" si="41"/>
        <v>1.5157294173105143E-2</v>
      </c>
      <c r="AL14" s="3">
        <f t="shared" ca="1" si="41"/>
        <v>0.17633823271527005</v>
      </c>
      <c r="AM14" s="3">
        <f t="shared" ca="1" si="41"/>
        <v>-6.5199453287523704E-2</v>
      </c>
      <c r="AN14" s="3">
        <f t="shared" ca="1" si="41"/>
        <v>9.3193209878375538E-2</v>
      </c>
      <c r="AO14" s="3">
        <f t="shared" ca="1" si="41"/>
        <v>-0.18942965058063282</v>
      </c>
      <c r="AP14" s="3">
        <f t="shared" ca="1" si="41"/>
        <v>0.13450999084935378</v>
      </c>
      <c r="AQ14" s="3">
        <f t="shared" ca="1" si="41"/>
        <v>0.18783736624949299</v>
      </c>
      <c r="AR14" s="3">
        <f t="shared" ca="1" si="41"/>
        <v>0.10246608035033401</v>
      </c>
      <c r="AS14" s="3">
        <f t="shared" ca="1" si="41"/>
        <v>0.13532871307918931</v>
      </c>
      <c r="AT14" s="3">
        <f t="shared" ca="1" si="41"/>
        <v>5.8058731395702431E-2</v>
      </c>
      <c r="AU14" s="3">
        <f t="shared" ca="1" si="41"/>
        <v>3.9086334940688819E-2</v>
      </c>
      <c r="AV14" s="3">
        <f t="shared" ca="1" si="41"/>
        <v>0.19826471742677032</v>
      </c>
      <c r="AW14" s="3">
        <f t="shared" ca="1" si="41"/>
        <v>0.14475578717583287</v>
      </c>
      <c r="AX14" s="3">
        <f t="shared" ca="1" si="41"/>
        <v>0.12050414542219039</v>
      </c>
      <c r="AY14" s="3">
        <f t="shared" ca="1" si="41"/>
        <v>1.7447185666897493E-2</v>
      </c>
      <c r="AZ14" s="3">
        <f t="shared" ca="1" si="41"/>
        <v>6.1888826298799743E-3</v>
      </c>
      <c r="BA14" s="3">
        <f t="shared" ca="1" si="41"/>
        <v>3.7181494378097507E-3</v>
      </c>
      <c r="BB14" s="3">
        <f t="shared" ca="1" si="41"/>
        <v>-0.14315249612503966</v>
      </c>
      <c r="BC14" s="3">
        <f t="shared" ca="1" si="41"/>
        <v>-4.4844223073064057E-2</v>
      </c>
      <c r="BD14" s="3">
        <f t="shared" ca="1" si="41"/>
        <v>-6.0329564585165099E-2</v>
      </c>
      <c r="BE14" s="3">
        <f t="shared" ca="1" si="41"/>
        <v>-6.4414563602841229E-2</v>
      </c>
      <c r="BF14" s="3">
        <f t="shared" ca="1" si="41"/>
        <v>-2.336313857684752E-2</v>
      </c>
      <c r="BG14" s="3">
        <f t="shared" ca="1" si="41"/>
        <v>0.2607849593447969</v>
      </c>
      <c r="BH14" s="3">
        <f t="shared" ca="1" si="41"/>
        <v>2.0577213813610863E-2</v>
      </c>
      <c r="BI14" s="3">
        <f t="shared" ca="1" si="41"/>
        <v>1.1723265172976907E-2</v>
      </c>
      <c r="BJ14" s="3">
        <f t="shared" ca="1" si="41"/>
        <v>-5.3690033448360333E-2</v>
      </c>
      <c r="BK14" s="3">
        <f t="shared" ca="1" si="41"/>
        <v>-4.5725256999630273E-2</v>
      </c>
      <c r="BL14" s="3">
        <f t="shared" ca="1" si="41"/>
        <v>4.0815032757403211E-2</v>
      </c>
      <c r="BM14" s="3">
        <f t="shared" ref="BM14:DX15" ca="1" si="51">(NORMINV(RAND(),0.0571,($E$38/100)))</f>
        <v>0.35663325878614427</v>
      </c>
      <c r="BN14" s="3">
        <f t="shared" ca="1" si="51"/>
        <v>0.19141859443645326</v>
      </c>
      <c r="BO14" s="3">
        <f t="shared" ca="1" si="51"/>
        <v>0.12350070051468462</v>
      </c>
      <c r="BP14" s="3">
        <f t="shared" ca="1" si="51"/>
        <v>2.4158681892565703E-3</v>
      </c>
      <c r="BQ14" s="3">
        <f t="shared" ca="1" si="51"/>
        <v>0.22346274922255932</v>
      </c>
      <c r="BR14" s="3">
        <f t="shared" ca="1" si="51"/>
        <v>-4.5037272935957093E-2</v>
      </c>
      <c r="BS14" s="3">
        <f t="shared" ca="1" si="51"/>
        <v>9.3504217477840143E-2</v>
      </c>
      <c r="BT14" s="3">
        <f t="shared" ca="1" si="51"/>
        <v>-7.4278189043347639E-2</v>
      </c>
      <c r="BU14" s="3">
        <f t="shared" ca="1" si="51"/>
        <v>-7.5161826885572644E-2</v>
      </c>
      <c r="BV14" s="3">
        <f t="shared" ca="1" si="51"/>
        <v>0.12215196955480928</v>
      </c>
      <c r="BW14" s="3">
        <f t="shared" ca="1" si="51"/>
        <v>0.21702927324267696</v>
      </c>
      <c r="BX14" s="3">
        <f t="shared" ca="1" si="51"/>
        <v>6.9376202570812701E-2</v>
      </c>
      <c r="BY14" s="3">
        <f t="shared" ca="1" si="51"/>
        <v>4.9665331178749134E-3</v>
      </c>
      <c r="BZ14" s="3">
        <f t="shared" ca="1" si="51"/>
        <v>-0.12412233470873631</v>
      </c>
      <c r="CA14" s="3">
        <f t="shared" ca="1" si="51"/>
        <v>0.12193054509845937</v>
      </c>
      <c r="CB14" s="3">
        <f t="shared" ca="1" si="51"/>
        <v>-0.11660583092155845</v>
      </c>
      <c r="CC14" s="3">
        <f t="shared" ca="1" si="51"/>
        <v>0.15144993359172493</v>
      </c>
      <c r="CD14" s="3">
        <f t="shared" ca="1" si="51"/>
        <v>-3.3757175689625607E-2</v>
      </c>
      <c r="CE14" s="3">
        <f t="shared" ca="1" si="51"/>
        <v>-0.18816413779437674</v>
      </c>
      <c r="CF14" s="3">
        <f t="shared" ca="1" si="51"/>
        <v>-6.5687443612341245E-2</v>
      </c>
      <c r="CG14" s="3">
        <f t="shared" ca="1" si="51"/>
        <v>2.8731997537380951E-2</v>
      </c>
      <c r="CH14" s="3">
        <f t="shared" ca="1" si="51"/>
        <v>-3.1548714525695104E-2</v>
      </c>
      <c r="CI14" s="3">
        <f t="shared" ca="1" si="51"/>
        <v>0.20722485826024478</v>
      </c>
      <c r="CJ14" s="3">
        <f t="shared" ca="1" si="51"/>
        <v>5.4946707784596205E-2</v>
      </c>
      <c r="CK14" s="3">
        <f t="shared" ca="1" si="51"/>
        <v>-1.6993059799087315E-2</v>
      </c>
      <c r="CL14" s="3">
        <f t="shared" ca="1" si="51"/>
        <v>-0.24025232795177348</v>
      </c>
      <c r="CM14" s="3">
        <f t="shared" ca="1" si="51"/>
        <v>0.10859197650951563</v>
      </c>
      <c r="CN14" s="3">
        <f t="shared" ca="1" si="51"/>
        <v>-0.12491006695388406</v>
      </c>
      <c r="CO14" s="3">
        <f t="shared" ca="1" si="51"/>
        <v>0.3681203679079445</v>
      </c>
      <c r="CP14" s="3">
        <f t="shared" ca="1" si="51"/>
        <v>0.22026003860834947</v>
      </c>
      <c r="CQ14" s="3">
        <f t="shared" ca="1" si="51"/>
        <v>0.2581797224205501</v>
      </c>
      <c r="CR14" s="3">
        <f t="shared" ca="1" si="51"/>
        <v>8.8813155796014176E-2</v>
      </c>
      <c r="CS14" s="3">
        <f t="shared" ca="1" si="51"/>
        <v>0.21300739248776596</v>
      </c>
      <c r="CT14" s="3">
        <f t="shared" ca="1" si="51"/>
        <v>-3.4680306348646495E-2</v>
      </c>
      <c r="CU14" s="3">
        <f t="shared" ca="1" si="51"/>
        <v>2.7597342616373959E-2</v>
      </c>
      <c r="CV14" s="3">
        <f t="shared" ca="1" si="51"/>
        <v>-9.5752523621070881E-2</v>
      </c>
      <c r="CW14" s="3">
        <f t="shared" ca="1" si="51"/>
        <v>9.5662411936889929E-2</v>
      </c>
      <c r="CX14" s="3">
        <f t="shared" ca="1" si="51"/>
        <v>-3.0551042308579954E-2</v>
      </c>
      <c r="CY14" s="3">
        <f t="shared" ca="1" si="51"/>
        <v>0.15933999960959211</v>
      </c>
      <c r="CZ14" s="3">
        <f t="shared" ca="1" si="51"/>
        <v>3.8418393122998579E-2</v>
      </c>
      <c r="DA14" s="3">
        <f t="shared" ca="1" si="51"/>
        <v>0.10165991682634114</v>
      </c>
      <c r="DB14" s="3">
        <f t="shared" ca="1" si="51"/>
        <v>8.9583439855312835E-2</v>
      </c>
      <c r="DC14" s="3">
        <f t="shared" ca="1" si="51"/>
        <v>0.14300477409670806</v>
      </c>
      <c r="DD14" s="3">
        <f t="shared" ca="1" si="51"/>
        <v>0.10370707795020687</v>
      </c>
      <c r="DE14" s="3">
        <f t="shared" ca="1" si="51"/>
        <v>-2.0545941645750937E-2</v>
      </c>
      <c r="DF14" s="3">
        <f t="shared" ca="1" si="51"/>
        <v>-6.4032936847117736E-2</v>
      </c>
      <c r="DG14" s="3">
        <f t="shared" ca="1" si="51"/>
        <v>0.2495384440152521</v>
      </c>
      <c r="DH14" s="3">
        <f t="shared" ca="1" si="51"/>
        <v>-0.10673908648722132</v>
      </c>
      <c r="DI14" s="3">
        <f t="shared" ca="1" si="51"/>
        <v>0.12190946929605545</v>
      </c>
      <c r="DJ14" s="3">
        <f t="shared" ca="1" si="51"/>
        <v>-2.1734906413142741E-2</v>
      </c>
      <c r="DK14" s="3">
        <f t="shared" ca="1" si="51"/>
        <v>-0.10281090773974837</v>
      </c>
      <c r="DL14" s="3">
        <f t="shared" ca="1" si="51"/>
        <v>0.16451992448641595</v>
      </c>
      <c r="DM14" s="3">
        <f t="shared" ca="1" si="51"/>
        <v>-9.8868133650380344E-2</v>
      </c>
      <c r="DN14" s="3">
        <f t="shared" ca="1" si="51"/>
        <v>9.8954295061775457E-2</v>
      </c>
      <c r="DO14" s="3">
        <f t="shared" ca="1" si="51"/>
        <v>-0.11358220766383641</v>
      </c>
      <c r="DP14" s="3">
        <f t="shared" ca="1" si="51"/>
        <v>3.816836677898814E-2</v>
      </c>
      <c r="DQ14" s="3">
        <f t="shared" ca="1" si="51"/>
        <v>3.1249474629280721E-2</v>
      </c>
      <c r="DR14" s="3">
        <f t="shared" ca="1" si="51"/>
        <v>0.13652890490555764</v>
      </c>
      <c r="DS14" s="3">
        <f t="shared" ca="1" si="51"/>
        <v>7.4709150229471041E-2</v>
      </c>
      <c r="DT14" s="3">
        <f t="shared" ca="1" si="51"/>
        <v>6.7810383417236997E-2</v>
      </c>
      <c r="DU14" s="3">
        <f t="shared" ca="1" si="51"/>
        <v>6.6864506120941317E-2</v>
      </c>
      <c r="DV14" s="3">
        <f t="shared" ca="1" si="51"/>
        <v>3.2602466860814888E-2</v>
      </c>
      <c r="DW14" s="3">
        <f t="shared" ca="1" si="51"/>
        <v>5.1117781630281946E-2</v>
      </c>
      <c r="DX14" s="3">
        <f t="shared" ca="1" si="51"/>
        <v>0.18008524911385126</v>
      </c>
      <c r="DY14" s="3">
        <f t="shared" ca="1" si="18"/>
        <v>8.9393489250030961E-2</v>
      </c>
      <c r="DZ14" s="3">
        <f t="shared" ca="1" si="46"/>
        <v>8.9480507621294156E-2</v>
      </c>
      <c r="EA14" s="3">
        <f t="shared" ca="1" si="46"/>
        <v>-8.2310706818868637E-2</v>
      </c>
      <c r="EB14" s="3">
        <f t="shared" ca="1" si="46"/>
        <v>-1.9950638520913805E-2</v>
      </c>
      <c r="EC14" s="3">
        <f t="shared" ca="1" si="46"/>
        <v>0.13926367416440286</v>
      </c>
      <c r="ED14" s="3">
        <f t="shared" ca="1" si="46"/>
        <v>-9.0303772225605441E-2</v>
      </c>
      <c r="EE14" s="3">
        <f t="shared" ca="1" si="46"/>
        <v>0.18366910173636031</v>
      </c>
      <c r="EF14" s="3">
        <f t="shared" ca="1" si="46"/>
        <v>-9.4056262086861284E-2</v>
      </c>
      <c r="EG14" s="3">
        <f t="shared" ca="1" si="46"/>
        <v>0.10586956396750058</v>
      </c>
      <c r="EH14" s="3">
        <f t="shared" ca="1" si="46"/>
        <v>0.22830849002221282</v>
      </c>
      <c r="EI14" s="3">
        <f t="shared" ca="1" si="46"/>
        <v>6.8252875808446217E-2</v>
      </c>
      <c r="EJ14" s="3">
        <f t="shared" ca="1" si="46"/>
        <v>8.3327854150523212E-3</v>
      </c>
      <c r="EK14" s="3">
        <f t="shared" ca="1" si="46"/>
        <v>-7.8923820498517358E-2</v>
      </c>
      <c r="EL14" s="3">
        <f t="shared" ca="1" si="46"/>
        <v>0.13600484450603129</v>
      </c>
      <c r="EM14" s="3">
        <f t="shared" ca="1" si="46"/>
        <v>-8.160827078333098E-2</v>
      </c>
      <c r="EN14" s="3">
        <f t="shared" ca="1" si="46"/>
        <v>0.13434135358218702</v>
      </c>
      <c r="EO14" s="3">
        <f t="shared" ca="1" si="46"/>
        <v>4.7402633660755249E-2</v>
      </c>
      <c r="EP14" s="3">
        <f t="shared" ca="1" si="46"/>
        <v>-3.8658141831645329E-2</v>
      </c>
      <c r="EQ14" s="3">
        <f t="shared" ca="1" si="46"/>
        <v>0.14468171643817901</v>
      </c>
      <c r="ER14" s="3">
        <f t="shared" ca="1" si="46"/>
        <v>0.15885778506177639</v>
      </c>
      <c r="ES14" s="3">
        <f t="shared" ca="1" si="46"/>
        <v>5.4625573221113541E-2</v>
      </c>
      <c r="ET14" s="3">
        <f t="shared" ca="1" si="46"/>
        <v>5.6003751493882745E-2</v>
      </c>
      <c r="EU14" s="3">
        <f t="shared" ca="1" si="46"/>
        <v>4.7538193163785686E-2</v>
      </c>
      <c r="EV14" s="3">
        <f t="shared" ca="1" si="46"/>
        <v>0.25599710069022669</v>
      </c>
      <c r="EW14" s="3">
        <f t="shared" ca="1" si="46"/>
        <v>-1.6775957871144095E-2</v>
      </c>
      <c r="EX14" s="3">
        <f t="shared" ca="1" si="46"/>
        <v>-4.7606733709793236E-2</v>
      </c>
      <c r="EY14" s="3">
        <f t="shared" ca="1" si="46"/>
        <v>1.2735722684963785E-4</v>
      </c>
      <c r="EZ14" s="3">
        <f t="shared" ca="1" si="46"/>
        <v>-8.3275481157884287E-2</v>
      </c>
      <c r="FA14" s="3">
        <f t="shared" ca="1" si="46"/>
        <v>3.0576689776536263E-2</v>
      </c>
      <c r="FB14" s="3">
        <f t="shared" ca="1" si="46"/>
        <v>3.1041445295300424E-2</v>
      </c>
      <c r="FC14" s="3">
        <f t="shared" ca="1" si="46"/>
        <v>3.0855895251783727E-3</v>
      </c>
      <c r="FD14" s="3">
        <f t="shared" ca="1" si="46"/>
        <v>6.493462091916849E-2</v>
      </c>
      <c r="FE14" s="3">
        <f t="shared" ca="1" si="46"/>
        <v>9.9552813548899402E-2</v>
      </c>
      <c r="FF14" s="3">
        <f t="shared" ca="1" si="46"/>
        <v>4.2413637986533324E-2</v>
      </c>
      <c r="FG14" s="3">
        <f t="shared" ca="1" si="46"/>
        <v>0.11538279034958909</v>
      </c>
      <c r="FH14" s="3">
        <f t="shared" ca="1" si="46"/>
        <v>3.8800359244574388E-2</v>
      </c>
      <c r="FI14" s="3">
        <f t="shared" ca="1" si="46"/>
        <v>0.17776883898783055</v>
      </c>
      <c r="FJ14" s="3">
        <f t="shared" ca="1" si="46"/>
        <v>0.1406124769030539</v>
      </c>
      <c r="FK14" s="3">
        <f t="shared" ca="1" si="46"/>
        <v>5.6616115655096465E-2</v>
      </c>
      <c r="FL14" s="3">
        <f t="shared" ca="1" si="46"/>
        <v>7.109495207854806E-2</v>
      </c>
      <c r="FM14" s="3">
        <f t="shared" ca="1" si="46"/>
        <v>5.3562163974647761E-2</v>
      </c>
      <c r="FN14" s="3">
        <f t="shared" ca="1" si="46"/>
        <v>-0.14995100685083446</v>
      </c>
      <c r="FO14" s="3">
        <f t="shared" ca="1" si="46"/>
        <v>-4.7229397808994392E-2</v>
      </c>
      <c r="FP14" s="3">
        <f t="shared" ca="1" si="46"/>
        <v>0.11491745909697487</v>
      </c>
      <c r="FQ14" s="3">
        <f t="shared" ca="1" si="46"/>
        <v>7.469855303283604E-3</v>
      </c>
      <c r="FR14" s="3">
        <f t="shared" ca="1" si="46"/>
        <v>1.9149082859919321E-2</v>
      </c>
      <c r="FS14" s="3">
        <f t="shared" ca="1" si="46"/>
        <v>0.20564746452838339</v>
      </c>
      <c r="FT14" s="3">
        <f t="shared" ca="1" si="46"/>
        <v>-3.4390287412864012E-2</v>
      </c>
      <c r="FU14" s="3">
        <f t="shared" ca="1" si="46"/>
        <v>0.13828595730957255</v>
      </c>
      <c r="FV14" s="3">
        <f t="shared" ca="1" si="46"/>
        <v>0.26437215507887385</v>
      </c>
      <c r="FW14" s="3">
        <f t="shared" ca="1" si="46"/>
        <v>-1.5867565512252269E-2</v>
      </c>
      <c r="FX14" s="3">
        <f t="shared" ca="1" si="46"/>
        <v>-0.11383360714204972</v>
      </c>
      <c r="FY14" s="3">
        <f t="shared" ca="1" si="46"/>
        <v>1.1260772305798708E-3</v>
      </c>
      <c r="FZ14" s="3">
        <f t="shared" ca="1" si="46"/>
        <v>0.13270380380575927</v>
      </c>
      <c r="GA14" s="3">
        <f t="shared" ca="1" si="46"/>
        <v>3.8010355348282121E-2</v>
      </c>
      <c r="GB14" s="3">
        <f t="shared" ca="1" si="46"/>
        <v>9.3832638567373297E-3</v>
      </c>
      <c r="GC14" s="3">
        <f t="shared" ca="1" si="46"/>
        <v>9.0046309927640678E-2</v>
      </c>
      <c r="GD14" s="3">
        <f t="shared" ca="1" si="46"/>
        <v>0.21759051332122126</v>
      </c>
      <c r="GE14" s="3">
        <f t="shared" ca="1" si="46"/>
        <v>5.9461498239919142E-3</v>
      </c>
      <c r="GF14" s="3">
        <f t="shared" ca="1" si="46"/>
        <v>0.20563274091034106</v>
      </c>
      <c r="GG14" s="3">
        <f t="shared" ca="1" si="46"/>
        <v>0.12581436807492957</v>
      </c>
      <c r="GH14" s="3">
        <f t="shared" ca="1" si="46"/>
        <v>0.23629125278693153</v>
      </c>
      <c r="GI14" s="3">
        <f t="shared" ca="1" si="46"/>
        <v>-1.2968870050498349E-2</v>
      </c>
      <c r="GJ14" s="3">
        <f t="shared" ca="1" si="46"/>
        <v>5.2463899252150149E-2</v>
      </c>
      <c r="GK14" s="3">
        <f t="shared" ca="1" si="46"/>
        <v>0.1391358546023754</v>
      </c>
      <c r="GL14" s="3">
        <f t="shared" ca="1" si="42"/>
        <v>-7.296282141069671E-3</v>
      </c>
      <c r="GM14" s="3">
        <f t="shared" ca="1" si="42"/>
        <v>-2.5019054462867091E-2</v>
      </c>
      <c r="GN14" s="3">
        <f t="shared" ca="1" si="42"/>
        <v>0.30836198651639934</v>
      </c>
      <c r="GO14" s="3">
        <f t="shared" ca="1" si="42"/>
        <v>0.2969577821624555</v>
      </c>
      <c r="GP14" s="3">
        <f t="shared" ca="1" si="42"/>
        <v>9.5378507226328374E-2</v>
      </c>
      <c r="GQ14" s="3">
        <f t="shared" ca="1" si="42"/>
        <v>-0.14620258001060821</v>
      </c>
      <c r="GR14" s="3">
        <f t="shared" ca="1" si="42"/>
        <v>-0.17189758517518394</v>
      </c>
      <c r="GS14" s="3">
        <f t="shared" ca="1" si="42"/>
        <v>-9.8964146992903554E-2</v>
      </c>
      <c r="GT14" s="3">
        <f t="shared" ca="1" si="42"/>
        <v>7.8730176694017384E-2</v>
      </c>
      <c r="GU14" s="3">
        <f t="shared" ca="1" si="42"/>
        <v>2.0389949157244812E-2</v>
      </c>
      <c r="GV14" s="3">
        <f t="shared" ca="1" si="42"/>
        <v>0.14082345216425468</v>
      </c>
      <c r="GW14" s="3">
        <f t="shared" ca="1" si="42"/>
        <v>8.6715470444295548E-2</v>
      </c>
      <c r="GX14" s="3">
        <f t="shared" ca="1" si="42"/>
        <v>0.12529360266747214</v>
      </c>
      <c r="GY14" s="3">
        <f t="shared" ca="1" si="42"/>
        <v>-2.478507352740339E-2</v>
      </c>
      <c r="GZ14" s="3">
        <f t="shared" ca="1" si="42"/>
        <v>-8.5494384499507081E-5</v>
      </c>
      <c r="HA14" s="3">
        <f t="shared" ca="1" si="42"/>
        <v>4.9940038258587977E-2</v>
      </c>
      <c r="HB14" s="3">
        <f t="shared" ca="1" si="42"/>
        <v>3.9816454248773669E-2</v>
      </c>
      <c r="HC14" s="3">
        <f t="shared" ca="1" si="42"/>
        <v>0.14031868813614079</v>
      </c>
      <c r="HD14" s="3">
        <f t="shared" ca="1" si="42"/>
        <v>6.6970845548604774E-2</v>
      </c>
      <c r="HE14" s="3">
        <f t="shared" ca="1" si="42"/>
        <v>-3.2968484139903831E-2</v>
      </c>
      <c r="HF14" s="3">
        <f t="shared" ca="1" si="42"/>
        <v>-3.6466352101280339E-2</v>
      </c>
      <c r="HG14" s="3">
        <f t="shared" ca="1" si="42"/>
        <v>3.0799343607670723E-2</v>
      </c>
      <c r="HH14" s="3">
        <f t="shared" ca="1" si="42"/>
        <v>8.6980569358310944E-2</v>
      </c>
      <c r="HI14" s="3">
        <f t="shared" ca="1" si="42"/>
        <v>4.6221514949100539E-2</v>
      </c>
      <c r="HJ14" s="3">
        <f t="shared" ca="1" si="42"/>
        <v>0.11694079627195872</v>
      </c>
      <c r="HK14" s="3">
        <f t="shared" ca="1" si="42"/>
        <v>0.1978304996473545</v>
      </c>
      <c r="HL14" s="3">
        <f t="shared" ca="1" si="42"/>
        <v>1.7052895128043907E-2</v>
      </c>
      <c r="HM14" s="3">
        <f t="shared" ca="1" si="42"/>
        <v>5.4891821130358037E-2</v>
      </c>
      <c r="HN14" s="3">
        <f t="shared" ca="1" si="42"/>
        <v>-1.6604004348396678E-2</v>
      </c>
      <c r="HO14" s="3">
        <f t="shared" ca="1" si="42"/>
        <v>1.1288479904382732E-2</v>
      </c>
      <c r="HP14" s="3">
        <f t="shared" ca="1" si="42"/>
        <v>0.17001099284021384</v>
      </c>
      <c r="HQ14" s="3">
        <f t="shared" ca="1" si="42"/>
        <v>0.16070461199892128</v>
      </c>
      <c r="HR14" s="3">
        <f t="shared" ca="1" si="42"/>
        <v>-8.6731330570084017E-2</v>
      </c>
      <c r="HS14" s="3">
        <f t="shared" ca="1" si="42"/>
        <v>0.16959312527024162</v>
      </c>
      <c r="HT14" s="3">
        <f t="shared" ca="1" si="42"/>
        <v>0.10103644821237383</v>
      </c>
      <c r="HU14" s="3">
        <f t="shared" ca="1" si="42"/>
        <v>-4.7781522692884507E-2</v>
      </c>
      <c r="HV14" s="3">
        <f t="shared" ca="1" si="42"/>
        <v>-0.11632171853015537</v>
      </c>
      <c r="HW14" s="3">
        <f t="shared" ca="1" si="42"/>
        <v>0.10852120889788222</v>
      </c>
      <c r="HX14" s="3">
        <f t="shared" ca="1" si="42"/>
        <v>8.9159747319726118E-2</v>
      </c>
      <c r="HY14" s="3">
        <f t="shared" ca="1" si="42"/>
        <v>0.1110493895104343</v>
      </c>
      <c r="HZ14" s="3">
        <f t="shared" ca="1" si="42"/>
        <v>3.7106674714954282E-2</v>
      </c>
      <c r="IA14" s="3">
        <f t="shared" ca="1" si="42"/>
        <v>4.6691593207726048E-2</v>
      </c>
      <c r="IB14" s="3">
        <f t="shared" ca="1" si="42"/>
        <v>0.21486072525840821</v>
      </c>
      <c r="IC14" s="3">
        <f t="shared" ca="1" si="42"/>
        <v>9.6861081068393487E-3</v>
      </c>
      <c r="ID14" s="3">
        <f t="shared" ca="1" si="42"/>
        <v>0.11313726299441723</v>
      </c>
      <c r="IE14" s="3">
        <f t="shared" ca="1" si="42"/>
        <v>0.15064919692710391</v>
      </c>
      <c r="IF14" s="3">
        <f t="shared" ca="1" si="42"/>
        <v>7.788113432701621E-2</v>
      </c>
      <c r="IG14" s="3">
        <f t="shared" ca="1" si="42"/>
        <v>0.29863745277698839</v>
      </c>
      <c r="IH14" s="3">
        <f t="shared" ca="1" si="42"/>
        <v>6.257510099357641E-2</v>
      </c>
      <c r="II14" s="3">
        <f t="shared" ca="1" si="42"/>
        <v>4.7328219438110872E-2</v>
      </c>
      <c r="IJ14" s="3">
        <f t="shared" ca="1" si="42"/>
        <v>-8.1742466246897447E-2</v>
      </c>
      <c r="IK14" s="3">
        <f t="shared" ca="1" si="42"/>
        <v>6.030093660487619E-2</v>
      </c>
      <c r="IL14" s="3">
        <f t="shared" ca="1" si="42"/>
        <v>-4.3199643841325283E-2</v>
      </c>
      <c r="IM14" s="3">
        <f t="shared" ca="1" si="42"/>
        <v>5.0684156392050164E-2</v>
      </c>
      <c r="IN14" s="3">
        <f t="shared" ca="1" si="42"/>
        <v>7.9676346839319415E-2</v>
      </c>
      <c r="IO14" s="3">
        <f t="shared" ca="1" si="42"/>
        <v>0.17543152023752931</v>
      </c>
      <c r="IP14" s="3">
        <f t="shared" ca="1" si="42"/>
        <v>-1.1988696783020475E-2</v>
      </c>
      <c r="IQ14" s="3">
        <f t="shared" ca="1" si="42"/>
        <v>0.15110202393808189</v>
      </c>
      <c r="IR14" s="3">
        <f t="shared" ca="1" si="42"/>
        <v>3.5143322741238853E-3</v>
      </c>
      <c r="IS14" s="3">
        <f t="shared" ca="1" si="42"/>
        <v>0.31408696943433162</v>
      </c>
      <c r="IT14" s="3">
        <f t="shared" ca="1" si="42"/>
        <v>0.28612336278553835</v>
      </c>
      <c r="IU14" s="3">
        <f t="shared" ca="1" si="42"/>
        <v>-5.1880598897313918E-2</v>
      </c>
      <c r="IV14" s="3">
        <f t="shared" ca="1" si="42"/>
        <v>0.17470451978979123</v>
      </c>
      <c r="IW14" s="3">
        <f t="shared" ca="1" si="37"/>
        <v>6.7889907882994552E-3</v>
      </c>
      <c r="IX14" s="3">
        <f t="shared" ca="1" si="37"/>
        <v>0.12492541816466748</v>
      </c>
      <c r="IY14" s="3">
        <f t="shared" ca="1" si="37"/>
        <v>-3.6617528947590877E-2</v>
      </c>
      <c r="IZ14" s="3">
        <f t="shared" ca="1" si="31"/>
        <v>0.1213943590382988</v>
      </c>
      <c r="JA14" s="3">
        <f t="shared" ca="1" si="47"/>
        <v>8.2697449824871011E-2</v>
      </c>
      <c r="JB14" s="3">
        <f t="shared" ca="1" si="47"/>
        <v>-2.1054843294472658E-2</v>
      </c>
      <c r="JC14" s="3">
        <f t="shared" ca="1" si="47"/>
        <v>2.2076861798632393E-2</v>
      </c>
      <c r="JD14" s="3">
        <f t="shared" ca="1" si="47"/>
        <v>0.18562328402304851</v>
      </c>
      <c r="JE14" s="3">
        <f t="shared" ca="1" si="47"/>
        <v>3.57444993938393E-2</v>
      </c>
      <c r="JF14" s="3">
        <f t="shared" ca="1" si="47"/>
        <v>5.1094566105455083E-2</v>
      </c>
      <c r="JG14" s="3">
        <f t="shared" ca="1" si="47"/>
        <v>-0.13720278069110931</v>
      </c>
      <c r="JH14" s="3">
        <f t="shared" ca="1" si="47"/>
        <v>-0.22275927548192326</v>
      </c>
      <c r="JI14" s="3">
        <f t="shared" ca="1" si="47"/>
        <v>-3.5038232212691311E-2</v>
      </c>
      <c r="JJ14" s="3">
        <f t="shared" ca="1" si="47"/>
        <v>0.17273236953373874</v>
      </c>
      <c r="JK14" s="3">
        <f t="shared" ca="1" si="47"/>
        <v>0.16173341482106357</v>
      </c>
      <c r="JL14" s="3">
        <f t="shared" ca="1" si="47"/>
        <v>6.6831589802141655E-2</v>
      </c>
      <c r="JM14" s="3">
        <f t="shared" ca="1" si="47"/>
        <v>2.6434952610758587E-2</v>
      </c>
      <c r="JN14" s="3">
        <f t="shared" ca="1" si="47"/>
        <v>0.13261711021928563</v>
      </c>
      <c r="JO14" s="3">
        <f t="shared" ca="1" si="47"/>
        <v>7.5291495859567223E-2</v>
      </c>
      <c r="JP14" s="3">
        <f t="shared" ca="1" si="47"/>
        <v>4.6216608766513928E-2</v>
      </c>
      <c r="JQ14" s="3">
        <f t="shared" ca="1" si="47"/>
        <v>9.4582461305187299E-2</v>
      </c>
      <c r="JR14" s="3">
        <f t="shared" ca="1" si="47"/>
        <v>-1.3016949157707874E-2</v>
      </c>
      <c r="JS14" s="3">
        <f t="shared" ca="1" si="47"/>
        <v>0.31441506866896185</v>
      </c>
      <c r="JT14" s="3">
        <f t="shared" ca="1" si="47"/>
        <v>-5.5512967855011836E-2</v>
      </c>
      <c r="JU14" s="3">
        <f t="shared" ca="1" si="47"/>
        <v>-6.9640882625987902E-2</v>
      </c>
      <c r="JV14" s="3">
        <f t="shared" ca="1" si="47"/>
        <v>3.3310689737213593E-2</v>
      </c>
      <c r="JW14" s="3">
        <f t="shared" ca="1" si="47"/>
        <v>0.11538315432746227</v>
      </c>
      <c r="JX14" s="3">
        <f t="shared" ca="1" si="47"/>
        <v>1.659672236405299E-3</v>
      </c>
      <c r="JY14" s="3">
        <f t="shared" ca="1" si="47"/>
        <v>0.15759399371065613</v>
      </c>
      <c r="JZ14" s="3">
        <f t="shared" ca="1" si="47"/>
        <v>6.3116148333720826E-2</v>
      </c>
      <c r="KA14" s="3">
        <f t="shared" ca="1" si="47"/>
        <v>3.4378976407285669E-2</v>
      </c>
      <c r="KB14" s="3">
        <f t="shared" ca="1" si="47"/>
        <v>1.6001334053117322E-4</v>
      </c>
      <c r="KC14" s="3">
        <f t="shared" ca="1" si="47"/>
        <v>0.18550188628087844</v>
      </c>
      <c r="KD14" s="3">
        <f t="shared" ca="1" si="47"/>
        <v>1.7870139787989486E-2</v>
      </c>
      <c r="KE14" s="3">
        <f t="shared" ca="1" si="47"/>
        <v>1.6058491212069877E-2</v>
      </c>
      <c r="KF14" s="3">
        <f t="shared" ca="1" si="47"/>
        <v>-5.2310036955012795E-2</v>
      </c>
      <c r="KG14" s="3">
        <f t="shared" ca="1" si="47"/>
        <v>0.2734358387831809</v>
      </c>
      <c r="KH14" s="3">
        <f t="shared" ca="1" si="47"/>
        <v>0.20302809645135822</v>
      </c>
      <c r="KI14" s="3">
        <f t="shared" ca="1" si="47"/>
        <v>5.7365649934400437E-2</v>
      </c>
      <c r="KJ14" s="3">
        <f t="shared" ca="1" si="47"/>
        <v>2.8080303628448516E-2</v>
      </c>
      <c r="KK14" s="3">
        <f t="shared" ca="1" si="47"/>
        <v>0.19228004034665491</v>
      </c>
      <c r="KL14" s="3">
        <f t="shared" ca="1" si="47"/>
        <v>0.12984177203431191</v>
      </c>
      <c r="KM14" s="3">
        <f t="shared" ca="1" si="47"/>
        <v>0.21754693366645306</v>
      </c>
      <c r="KN14" s="3">
        <f t="shared" ca="1" si="47"/>
        <v>0.14989669857922111</v>
      </c>
      <c r="KO14" s="3">
        <f t="shared" ca="1" si="47"/>
        <v>2.8349669936166305E-2</v>
      </c>
      <c r="KP14" s="3">
        <f t="shared" ca="1" si="47"/>
        <v>0.16059291519986663</v>
      </c>
      <c r="KQ14" s="3">
        <f t="shared" ca="1" si="47"/>
        <v>5.1818783022044644E-2</v>
      </c>
      <c r="KR14" s="3">
        <f t="shared" ca="1" si="47"/>
        <v>0.11385537802680953</v>
      </c>
      <c r="KS14" s="3">
        <f t="shared" ca="1" si="47"/>
        <v>0.12747660153590706</v>
      </c>
      <c r="KT14" s="3">
        <f t="shared" ca="1" si="47"/>
        <v>-1.2011387874733256E-2</v>
      </c>
      <c r="KU14" s="3">
        <f t="shared" ca="1" si="47"/>
        <v>0.15220385558412003</v>
      </c>
      <c r="KV14" s="3">
        <f t="shared" ca="1" si="47"/>
        <v>0.15268426702745599</v>
      </c>
      <c r="KW14" s="3">
        <f t="shared" ca="1" si="47"/>
        <v>5.6102389068858997E-2</v>
      </c>
      <c r="KX14" s="3">
        <f t="shared" ca="1" si="47"/>
        <v>-5.8218696473696957E-2</v>
      </c>
      <c r="KY14" s="3">
        <f t="shared" ca="1" si="47"/>
        <v>-6.0259319819379181E-3</v>
      </c>
      <c r="KZ14" s="3">
        <f t="shared" ca="1" si="47"/>
        <v>9.1834029487817881E-2</v>
      </c>
      <c r="LA14" s="3">
        <f t="shared" ca="1" si="47"/>
        <v>-0.1646844957547966</v>
      </c>
      <c r="LB14" s="3">
        <f t="shared" ca="1" si="47"/>
        <v>4.3934252202214252E-2</v>
      </c>
      <c r="LC14" s="3">
        <f t="shared" ca="1" si="47"/>
        <v>-0.41571684604363368</v>
      </c>
      <c r="LD14" s="3">
        <f t="shared" ca="1" si="47"/>
        <v>-7.5332714768642922E-3</v>
      </c>
      <c r="LE14" s="3">
        <f t="shared" ca="1" si="47"/>
        <v>-2.1015103948694644E-2</v>
      </c>
      <c r="LF14" s="3">
        <f t="shared" ca="1" si="47"/>
        <v>-0.19645283916168099</v>
      </c>
      <c r="LG14" s="3">
        <f t="shared" ca="1" si="47"/>
        <v>0.13713998808201705</v>
      </c>
      <c r="LH14" s="3">
        <f t="shared" ca="1" si="47"/>
        <v>9.0550678941590176E-2</v>
      </c>
      <c r="LI14" s="3">
        <f t="shared" ca="1" si="47"/>
        <v>-6.1681281267090993E-2</v>
      </c>
      <c r="LJ14" s="3">
        <f t="shared" ca="1" si="47"/>
        <v>2.3456390492948016E-2</v>
      </c>
      <c r="LK14" s="3">
        <f t="shared" ca="1" si="47"/>
        <v>4.3714936043580364E-2</v>
      </c>
      <c r="LL14" s="3">
        <f t="shared" ca="1" si="47"/>
        <v>9.7143208245781154E-2</v>
      </c>
      <c r="LM14" s="3">
        <f t="shared" ca="1" si="43"/>
        <v>0.12069668072100827</v>
      </c>
      <c r="LN14" s="3">
        <f t="shared" ca="1" si="43"/>
        <v>0.21886959127606576</v>
      </c>
      <c r="LO14" s="3">
        <f t="shared" ca="1" si="38"/>
        <v>4.137786099567245E-2</v>
      </c>
      <c r="LP14" s="3">
        <f t="shared" ca="1" si="38"/>
        <v>4.5472177570181294E-2</v>
      </c>
      <c r="LQ14" s="3">
        <f t="shared" ca="1" si="38"/>
        <v>7.441568813696206E-2</v>
      </c>
      <c r="LR14" s="3">
        <f t="shared" ca="1" si="38"/>
        <v>0.27659511386818703</v>
      </c>
      <c r="LS14" s="3">
        <f t="shared" ca="1" si="38"/>
        <v>0.11892365774018551</v>
      </c>
      <c r="LT14" s="3">
        <f t="shared" ref="LT14:OE15" ca="1" si="52">(NORMINV(RAND(),0.0571,($E$38/100)))</f>
        <v>0.12257262020667013</v>
      </c>
      <c r="LU14" s="3">
        <f t="shared" ca="1" si="52"/>
        <v>1.0164796134537323E-2</v>
      </c>
      <c r="LV14" s="3">
        <f t="shared" ca="1" si="52"/>
        <v>0.20485351458868051</v>
      </c>
      <c r="LW14" s="3">
        <f t="shared" ca="1" si="52"/>
        <v>3.2168325011200337E-2</v>
      </c>
      <c r="LX14" s="3">
        <f t="shared" ca="1" si="52"/>
        <v>0.12921249752381786</v>
      </c>
      <c r="LY14" s="3">
        <f t="shared" ca="1" si="52"/>
        <v>0.16046161213404053</v>
      </c>
      <c r="LZ14" s="3">
        <f t="shared" ca="1" si="52"/>
        <v>6.8366785462540838E-2</v>
      </c>
      <c r="MA14" s="3">
        <f t="shared" ca="1" si="52"/>
        <v>0.11514046030091873</v>
      </c>
      <c r="MB14" s="3">
        <f t="shared" ca="1" si="52"/>
        <v>-0.16481899696846503</v>
      </c>
      <c r="MC14" s="3">
        <f t="shared" ca="1" si="52"/>
        <v>7.2923368488167828E-2</v>
      </c>
      <c r="MD14" s="3">
        <f t="shared" ca="1" si="52"/>
        <v>-1.5003483698559417E-2</v>
      </c>
      <c r="ME14" s="3">
        <f t="shared" ca="1" si="52"/>
        <v>0.1319149598107125</v>
      </c>
      <c r="MF14" s="3">
        <f t="shared" ca="1" si="52"/>
        <v>9.5836611182246012E-2</v>
      </c>
      <c r="MG14" s="3">
        <f t="shared" ca="1" si="52"/>
        <v>1.8824087905978448E-2</v>
      </c>
      <c r="MH14" s="3">
        <f t="shared" ca="1" si="52"/>
        <v>2.8586866935636002E-2</v>
      </c>
      <c r="MI14" s="3">
        <f t="shared" ca="1" si="52"/>
        <v>5.6645497319933388E-2</v>
      </c>
      <c r="MJ14" s="3">
        <f t="shared" ca="1" si="52"/>
        <v>1.4966535755308243E-2</v>
      </c>
      <c r="MK14" s="3">
        <f t="shared" ca="1" si="52"/>
        <v>7.7951139177146855E-2</v>
      </c>
      <c r="ML14" s="3">
        <f t="shared" ca="1" si="52"/>
        <v>9.6457694922080034E-2</v>
      </c>
      <c r="MM14" s="3">
        <f t="shared" ca="1" si="52"/>
        <v>-2.6273089389735202E-2</v>
      </c>
      <c r="MN14" s="3">
        <f t="shared" ca="1" si="52"/>
        <v>-0.16770188213565707</v>
      </c>
      <c r="MO14" s="3">
        <f t="shared" ca="1" si="52"/>
        <v>2.0892582888105166E-2</v>
      </c>
      <c r="MP14" s="3">
        <f t="shared" ca="1" si="52"/>
        <v>3.0629946804813311E-2</v>
      </c>
      <c r="MQ14" s="3">
        <f t="shared" ca="1" si="52"/>
        <v>0.14291014614182435</v>
      </c>
      <c r="MR14" s="3">
        <f t="shared" ca="1" si="52"/>
        <v>1.5783064421607991E-2</v>
      </c>
      <c r="MS14" s="3">
        <f t="shared" ca="1" si="52"/>
        <v>0.149266600657533</v>
      </c>
      <c r="MT14" s="3">
        <f t="shared" ca="1" si="52"/>
        <v>0.26736673861067867</v>
      </c>
      <c r="MU14" s="3">
        <f t="shared" ca="1" si="52"/>
        <v>0.147085882078066</v>
      </c>
      <c r="MV14" s="3">
        <f t="shared" ca="1" si="52"/>
        <v>0.11906725208413915</v>
      </c>
      <c r="MW14" s="3">
        <f t="shared" ca="1" si="52"/>
        <v>-6.9656571346703375E-2</v>
      </c>
      <c r="MX14" s="3">
        <f t="shared" ca="1" si="52"/>
        <v>6.9952685566940689E-2</v>
      </c>
      <c r="MY14" s="3">
        <f t="shared" ca="1" si="52"/>
        <v>-8.4311901709386336E-2</v>
      </c>
      <c r="MZ14" s="3">
        <f t="shared" ca="1" si="52"/>
        <v>-1.0024210485173171E-2</v>
      </c>
      <c r="NA14" s="3">
        <f t="shared" ca="1" si="52"/>
        <v>0.3997849756837964</v>
      </c>
      <c r="NB14" s="3">
        <f t="shared" ca="1" si="52"/>
        <v>3.7250916764350064E-2</v>
      </c>
      <c r="NC14" s="3">
        <f t="shared" ca="1" si="52"/>
        <v>0.24361092704335729</v>
      </c>
      <c r="ND14" s="3">
        <f t="shared" ca="1" si="52"/>
        <v>0.1511340646506911</v>
      </c>
      <c r="NE14" s="3">
        <f t="shared" ca="1" si="52"/>
        <v>-0.13062982153236091</v>
      </c>
      <c r="NF14" s="3">
        <f t="shared" ca="1" si="52"/>
        <v>0.24394200180766307</v>
      </c>
      <c r="NG14" s="3">
        <f t="shared" ca="1" si="52"/>
        <v>0.17779577765547044</v>
      </c>
      <c r="NH14" s="3">
        <f t="shared" ca="1" si="52"/>
        <v>-1.76212321647225E-2</v>
      </c>
      <c r="NI14" s="3">
        <f t="shared" ca="1" si="52"/>
        <v>-0.22320623529397415</v>
      </c>
      <c r="NJ14" s="3">
        <f t="shared" ca="1" si="52"/>
        <v>3.3587264408980438E-2</v>
      </c>
      <c r="NK14" s="3">
        <f t="shared" ca="1" si="52"/>
        <v>-6.5326905659988943E-3</v>
      </c>
      <c r="NL14" s="3">
        <f t="shared" ca="1" si="52"/>
        <v>0.14241630375674352</v>
      </c>
      <c r="NM14" s="3">
        <f t="shared" ca="1" si="52"/>
        <v>0.22372413615848369</v>
      </c>
      <c r="NN14" s="3">
        <f t="shared" ca="1" si="52"/>
        <v>0.16932915580898128</v>
      </c>
      <c r="NO14" s="3">
        <f t="shared" ca="1" si="52"/>
        <v>5.0962046520580832E-2</v>
      </c>
      <c r="NP14" s="3">
        <f t="shared" ca="1" si="52"/>
        <v>-6.1414281842474633E-2</v>
      </c>
      <c r="NQ14" s="3">
        <f t="shared" ca="1" si="52"/>
        <v>0.19459863901476848</v>
      </c>
      <c r="NR14" s="3">
        <f t="shared" ca="1" si="52"/>
        <v>-0.12170925264279546</v>
      </c>
      <c r="NS14" s="3">
        <f t="shared" ca="1" si="52"/>
        <v>-8.2577819592962828E-2</v>
      </c>
      <c r="NT14" s="3">
        <f t="shared" ca="1" si="52"/>
        <v>0.11468125590716355</v>
      </c>
      <c r="NU14" s="3">
        <f t="shared" ca="1" si="52"/>
        <v>5.3107895738847055E-2</v>
      </c>
      <c r="NV14" s="3">
        <f t="shared" ca="1" si="52"/>
        <v>4.389671920579008E-2</v>
      </c>
      <c r="NW14" s="3">
        <f t="shared" ca="1" si="52"/>
        <v>0.18462503697393934</v>
      </c>
      <c r="NX14" s="3">
        <f t="shared" ca="1" si="52"/>
        <v>0.12520554148772273</v>
      </c>
      <c r="NY14" s="3">
        <f t="shared" ca="1" si="52"/>
        <v>-0.13367703181372487</v>
      </c>
      <c r="NZ14" s="3">
        <f t="shared" ca="1" si="52"/>
        <v>6.0959710047794387E-2</v>
      </c>
      <c r="OA14" s="3">
        <f t="shared" ca="1" si="52"/>
        <v>-2.0774853707523078E-2</v>
      </c>
      <c r="OB14" s="3">
        <f t="shared" ca="1" si="52"/>
        <v>-9.7417057915624758E-2</v>
      </c>
      <c r="OC14" s="3">
        <f t="shared" ca="1" si="52"/>
        <v>0.15271892767126194</v>
      </c>
      <c r="OD14" s="3">
        <f t="shared" ca="1" si="52"/>
        <v>-0.12447350803456532</v>
      </c>
      <c r="OE14" s="3">
        <f t="shared" ca="1" si="52"/>
        <v>5.644942137692429E-2</v>
      </c>
      <c r="OF14" s="3">
        <f t="shared" ca="1" si="48"/>
        <v>1.1536390946635368E-2</v>
      </c>
      <c r="OG14" s="3">
        <f t="shared" ca="1" si="48"/>
        <v>-0.13879028296106649</v>
      </c>
      <c r="OH14" s="3">
        <f t="shared" ca="1" si="48"/>
        <v>5.5842675976534653E-2</v>
      </c>
      <c r="OI14" s="3">
        <f t="shared" ca="1" si="48"/>
        <v>8.0043394827080769E-2</v>
      </c>
      <c r="OJ14" s="3">
        <f t="shared" ca="1" si="48"/>
        <v>0.24203854157829241</v>
      </c>
      <c r="OK14" s="3">
        <f t="shared" ca="1" si="48"/>
        <v>-9.567598313047973E-3</v>
      </c>
      <c r="OL14" s="3">
        <f t="shared" ca="1" si="48"/>
        <v>9.807039710092981E-2</v>
      </c>
      <c r="OM14" s="3">
        <f t="shared" ca="1" si="48"/>
        <v>7.6524196561080907E-2</v>
      </c>
      <c r="ON14" s="3">
        <f t="shared" ca="1" si="48"/>
        <v>0.14920023593453424</v>
      </c>
      <c r="OO14" s="3">
        <f t="shared" ca="1" si="48"/>
        <v>0.2262582953675269</v>
      </c>
      <c r="OP14" s="3">
        <f t="shared" ca="1" si="48"/>
        <v>0.14725797302875288</v>
      </c>
      <c r="OQ14" s="3">
        <f t="shared" ca="1" si="48"/>
        <v>0.10503248767448958</v>
      </c>
      <c r="OR14" s="3">
        <f t="shared" ca="1" si="48"/>
        <v>-0.10150971440838498</v>
      </c>
      <c r="OS14" s="3">
        <f t="shared" ca="1" si="48"/>
        <v>-1.2504507213347962E-2</v>
      </c>
      <c r="OT14" s="3">
        <f t="shared" ca="1" si="48"/>
        <v>-4.5799970566411621E-2</v>
      </c>
      <c r="OU14" s="3">
        <f t="shared" ca="1" si="48"/>
        <v>9.1296492638977544E-2</v>
      </c>
      <c r="OV14" s="3">
        <f t="shared" ca="1" si="48"/>
        <v>3.6330077221834942E-2</v>
      </c>
      <c r="OW14" s="3">
        <f t="shared" ca="1" si="48"/>
        <v>0.16688994240878918</v>
      </c>
      <c r="OX14" s="3">
        <f t="shared" ca="1" si="48"/>
        <v>0.15962327787853386</v>
      </c>
      <c r="OY14" s="3">
        <f t="shared" ca="1" si="48"/>
        <v>2.0026315176427403E-2</v>
      </c>
      <c r="OZ14" s="3">
        <f t="shared" ca="1" si="48"/>
        <v>0.15269497562575968</v>
      </c>
      <c r="PA14" s="3">
        <f t="shared" ca="1" si="48"/>
        <v>0.22070131610426708</v>
      </c>
      <c r="PB14" s="3">
        <f t="shared" ca="1" si="48"/>
        <v>-7.4786266155037348E-2</v>
      </c>
      <c r="PC14" s="3">
        <f t="shared" ca="1" si="48"/>
        <v>-6.4659823615388065E-2</v>
      </c>
      <c r="PD14" s="3">
        <f t="shared" ca="1" si="48"/>
        <v>0.10500745444692391</v>
      </c>
      <c r="PE14" s="3">
        <f t="shared" ca="1" si="48"/>
        <v>0.12509665258705482</v>
      </c>
      <c r="PF14" s="3">
        <f t="shared" ca="1" si="48"/>
        <v>0.16952921990877551</v>
      </c>
      <c r="PG14" s="3">
        <f t="shared" ca="1" si="48"/>
        <v>-4.366869322955072E-2</v>
      </c>
      <c r="PH14" s="3">
        <f t="shared" ca="1" si="48"/>
        <v>5.3267264941391286E-2</v>
      </c>
      <c r="PI14" s="3">
        <f t="shared" ca="1" si="48"/>
        <v>-5.6827130124222663E-2</v>
      </c>
      <c r="PJ14" s="3">
        <f t="shared" ca="1" si="48"/>
        <v>-9.1889652667281455E-2</v>
      </c>
      <c r="PK14" s="3">
        <f t="shared" ca="1" si="48"/>
        <v>0.1631699313632716</v>
      </c>
      <c r="PL14" s="3">
        <f t="shared" ca="1" si="48"/>
        <v>-1.4797871784072825E-2</v>
      </c>
      <c r="PM14" s="3">
        <f t="shared" ca="1" si="48"/>
        <v>-3.5635472186382106E-2</v>
      </c>
      <c r="PN14" s="3">
        <f t="shared" ca="1" si="48"/>
        <v>0.23645813111245656</v>
      </c>
      <c r="PO14" s="3">
        <f t="shared" ca="1" si="48"/>
        <v>8.6483579326048651E-2</v>
      </c>
      <c r="PP14" s="3">
        <f t="shared" ca="1" si="48"/>
        <v>0.17286486706357496</v>
      </c>
      <c r="PQ14" s="3">
        <f t="shared" ca="1" si="48"/>
        <v>0.28203080856942936</v>
      </c>
      <c r="PR14" s="3">
        <f t="shared" ca="1" si="48"/>
        <v>6.3445968952323725E-2</v>
      </c>
      <c r="PS14" s="3">
        <f t="shared" ca="1" si="48"/>
        <v>-0.21141126064986332</v>
      </c>
      <c r="PT14" s="3">
        <f t="shared" ca="1" si="48"/>
        <v>-2.5958328344089787E-2</v>
      </c>
      <c r="PU14" s="3">
        <f t="shared" ca="1" si="48"/>
        <v>-5.9137708325325611E-2</v>
      </c>
      <c r="PV14" s="3">
        <f t="shared" ca="1" si="48"/>
        <v>-2.7053429495255368E-2</v>
      </c>
      <c r="PW14" s="3">
        <f t="shared" ca="1" si="48"/>
        <v>3.3740074980151483E-2</v>
      </c>
      <c r="PX14" s="3">
        <f t="shared" ca="1" si="48"/>
        <v>2.5582623229811099E-2</v>
      </c>
      <c r="PY14" s="3">
        <f t="shared" ca="1" si="48"/>
        <v>0.31436925360836537</v>
      </c>
      <c r="PZ14" s="3">
        <f t="shared" ca="1" si="48"/>
        <v>0.11334312203710561</v>
      </c>
      <c r="QA14" s="3">
        <f t="shared" ca="1" si="48"/>
        <v>-2.7675956202999077E-2</v>
      </c>
      <c r="QB14" s="3">
        <f t="shared" ca="1" si="48"/>
        <v>-2.9289381912291079E-2</v>
      </c>
      <c r="QC14" s="3">
        <f t="shared" ca="1" si="48"/>
        <v>4.1831427880637477E-2</v>
      </c>
      <c r="QD14" s="3">
        <f t="shared" ca="1" si="48"/>
        <v>5.2507091660041402E-3</v>
      </c>
      <c r="QE14" s="3">
        <f t="shared" ca="1" si="48"/>
        <v>-1.9232740855333635E-2</v>
      </c>
      <c r="QF14" s="3">
        <f t="shared" ca="1" si="48"/>
        <v>0.14246846248873474</v>
      </c>
      <c r="QG14" s="3">
        <f t="shared" ca="1" si="48"/>
        <v>-1.5784783774462519E-2</v>
      </c>
      <c r="QH14" s="3">
        <f t="shared" ca="1" si="48"/>
        <v>0.10705815511659159</v>
      </c>
      <c r="QI14" s="3">
        <f t="shared" ca="1" si="48"/>
        <v>9.1491764854889163E-2</v>
      </c>
      <c r="QJ14" s="3">
        <f t="shared" ca="1" si="48"/>
        <v>4.0625750446840428E-2</v>
      </c>
      <c r="QK14" s="3">
        <f t="shared" ca="1" si="44"/>
        <v>-7.209986421574506E-2</v>
      </c>
      <c r="QL14" s="3">
        <f t="shared" ca="1" si="44"/>
        <v>2.877723597927534E-2</v>
      </c>
      <c r="QM14" s="3">
        <f t="shared" ca="1" si="39"/>
        <v>0.12683228136227498</v>
      </c>
      <c r="QN14" s="3">
        <f t="shared" ca="1" si="39"/>
        <v>-0.1899791430915172</v>
      </c>
      <c r="QO14" s="3">
        <f t="shared" ca="1" si="39"/>
        <v>-4.808961016108991E-2</v>
      </c>
      <c r="QP14" s="3">
        <f t="shared" ca="1" si="39"/>
        <v>8.4619224849734734E-2</v>
      </c>
      <c r="QQ14" s="3">
        <f t="shared" ca="1" si="39"/>
        <v>5.778701534199969E-2</v>
      </c>
      <c r="QR14" s="3">
        <f t="shared" ref="QR14:TC15" ca="1" si="53">(NORMINV(RAND(),0.0571,($E$38/100)))</f>
        <v>-1.4603904506917134E-2</v>
      </c>
      <c r="QS14" s="3">
        <f t="shared" ca="1" si="53"/>
        <v>0.26146555259361576</v>
      </c>
      <c r="QT14" s="3">
        <f t="shared" ca="1" si="53"/>
        <v>0.32216870705412087</v>
      </c>
      <c r="QU14" s="3">
        <f t="shared" ca="1" si="53"/>
        <v>0.21300765520408321</v>
      </c>
      <c r="QV14" s="3">
        <f t="shared" ca="1" si="53"/>
        <v>-0.12452691468653786</v>
      </c>
      <c r="QW14" s="3">
        <f t="shared" ca="1" si="53"/>
        <v>0.31460292016948488</v>
      </c>
      <c r="QX14" s="3">
        <f t="shared" ca="1" si="53"/>
        <v>5.7857202796822875E-2</v>
      </c>
      <c r="QY14" s="3">
        <f t="shared" ca="1" si="53"/>
        <v>-0.26123031787053558</v>
      </c>
      <c r="QZ14" s="3">
        <f t="shared" ca="1" si="53"/>
        <v>2.1564751634093444E-2</v>
      </c>
      <c r="RA14" s="3">
        <f t="shared" ca="1" si="53"/>
        <v>3.7895437010969632E-2</v>
      </c>
      <c r="RB14" s="3">
        <f t="shared" ca="1" si="53"/>
        <v>5.3867198819322143E-2</v>
      </c>
      <c r="RC14" s="3">
        <f t="shared" ca="1" si="53"/>
        <v>0.11975888064291652</v>
      </c>
      <c r="RD14" s="3">
        <f t="shared" ca="1" si="53"/>
        <v>-7.4846212512159768E-2</v>
      </c>
      <c r="RE14" s="3">
        <f t="shared" ca="1" si="53"/>
        <v>-1.9172301967223179E-2</v>
      </c>
      <c r="RF14" s="3">
        <f t="shared" ca="1" si="53"/>
        <v>2.2094145268533177E-2</v>
      </c>
      <c r="RG14" s="3">
        <f t="shared" ca="1" si="53"/>
        <v>7.5474640872395304E-2</v>
      </c>
      <c r="RH14" s="3">
        <f t="shared" ca="1" si="53"/>
        <v>-1.81782701212721E-2</v>
      </c>
      <c r="RI14" s="3">
        <f t="shared" ca="1" si="53"/>
        <v>-7.3276484236852749E-2</v>
      </c>
      <c r="RJ14" s="3">
        <f t="shared" ca="1" si="53"/>
        <v>0.14773693939017993</v>
      </c>
      <c r="RK14" s="3">
        <f t="shared" ca="1" si="53"/>
        <v>0.13854546258706424</v>
      </c>
      <c r="RL14" s="3">
        <f t="shared" ca="1" si="53"/>
        <v>-5.9511906250354865E-2</v>
      </c>
      <c r="RM14" s="3">
        <f t="shared" ca="1" si="53"/>
        <v>9.5544393502855499E-2</v>
      </c>
      <c r="RN14" s="3">
        <f t="shared" ca="1" si="53"/>
        <v>0.15045993668169452</v>
      </c>
      <c r="RO14" s="3">
        <f t="shared" ca="1" si="53"/>
        <v>0.10421812084554923</v>
      </c>
      <c r="RP14" s="3">
        <f t="shared" ca="1" si="53"/>
        <v>0.11979749840005947</v>
      </c>
      <c r="RQ14" s="3">
        <f t="shared" ca="1" si="53"/>
        <v>9.8455349360565464E-2</v>
      </c>
      <c r="RR14" s="3">
        <f t="shared" ca="1" si="53"/>
        <v>0.10958723405455797</v>
      </c>
      <c r="RS14" s="3">
        <f t="shared" ca="1" si="53"/>
        <v>-4.9431854879299103E-2</v>
      </c>
      <c r="RT14" s="3">
        <f t="shared" ca="1" si="53"/>
        <v>0.1437366438317863</v>
      </c>
      <c r="RU14" s="3">
        <f t="shared" ca="1" si="53"/>
        <v>6.3298284742680469E-2</v>
      </c>
      <c r="RV14" s="3">
        <f t="shared" ca="1" si="53"/>
        <v>0.17937021436392281</v>
      </c>
      <c r="RW14" s="3">
        <f t="shared" ca="1" si="53"/>
        <v>0.22232983814955792</v>
      </c>
      <c r="RX14" s="3">
        <f t="shared" ca="1" si="53"/>
        <v>6.5998940883832902E-2</v>
      </c>
      <c r="RY14" s="3">
        <f t="shared" ca="1" si="53"/>
        <v>0.21677040148163973</v>
      </c>
      <c r="RZ14" s="3">
        <f t="shared" ca="1" si="53"/>
        <v>0.11717313652317028</v>
      </c>
      <c r="SA14" s="3">
        <f t="shared" ca="1" si="53"/>
        <v>0.18364051635293249</v>
      </c>
      <c r="SB14" s="3">
        <f t="shared" ca="1" si="53"/>
        <v>3.2743108065540136E-2</v>
      </c>
      <c r="SC14" s="3">
        <f t="shared" ca="1" si="53"/>
        <v>0.10528826956896625</v>
      </c>
      <c r="SD14" s="3">
        <f t="shared" ca="1" si="53"/>
        <v>5.1741723727169918E-2</v>
      </c>
      <c r="SE14" s="3">
        <f t="shared" ca="1" si="53"/>
        <v>6.4031153708321048E-2</v>
      </c>
      <c r="SF14" s="3">
        <f t="shared" ca="1" si="53"/>
        <v>4.1574886144992093E-2</v>
      </c>
      <c r="SG14" s="3">
        <f t="shared" ca="1" si="53"/>
        <v>0.12873369318395664</v>
      </c>
      <c r="SH14" s="3">
        <f t="shared" ca="1" si="53"/>
        <v>-3.2494788705386343E-2</v>
      </c>
      <c r="SI14" s="3">
        <f t="shared" ca="1" si="53"/>
        <v>0.17007804720787939</v>
      </c>
      <c r="SJ14" s="3">
        <f t="shared" ca="1" si="53"/>
        <v>0.14958992466092152</v>
      </c>
      <c r="SK14" s="3">
        <f t="shared" ca="1" si="53"/>
        <v>-0.18911872891978726</v>
      </c>
      <c r="SL14" s="3">
        <f t="shared" ca="1" si="53"/>
        <v>0.19296107004785795</v>
      </c>
      <c r="SM14" s="3">
        <f t="shared" ca="1" si="53"/>
        <v>0.20005041486402619</v>
      </c>
      <c r="SN14" s="3">
        <f t="shared" ca="1" si="53"/>
        <v>0.13116178132743841</v>
      </c>
      <c r="SO14" s="3">
        <f t="shared" ca="1" si="53"/>
        <v>-9.0037092680625139E-2</v>
      </c>
      <c r="SP14" s="3">
        <f t="shared" ca="1" si="53"/>
        <v>6.1498527555900698E-2</v>
      </c>
      <c r="SQ14" s="3">
        <f t="shared" ca="1" si="53"/>
        <v>4.1326927660298177E-2</v>
      </c>
      <c r="SR14" s="3">
        <f t="shared" ca="1" si="53"/>
        <v>9.8173062676917944E-2</v>
      </c>
      <c r="SS14" s="3">
        <f t="shared" ca="1" si="53"/>
        <v>0.12073634652421175</v>
      </c>
      <c r="ST14" s="3">
        <f t="shared" ca="1" si="53"/>
        <v>0.1746507703063441</v>
      </c>
      <c r="SU14" s="3">
        <f t="shared" ca="1" si="53"/>
        <v>5.5533015355082281E-2</v>
      </c>
      <c r="SV14" s="3">
        <f t="shared" ca="1" si="53"/>
        <v>3.9784222108489947E-2</v>
      </c>
      <c r="SW14" s="3">
        <f t="shared" ca="1" si="53"/>
        <v>0.24702867946684559</v>
      </c>
      <c r="SX14" s="3">
        <f t="shared" ca="1" si="53"/>
        <v>0.11844168537288188</v>
      </c>
      <c r="SY14" s="3">
        <f t="shared" ca="1" si="53"/>
        <v>0.17630010173473423</v>
      </c>
      <c r="SZ14" s="3">
        <f t="shared" ca="1" si="53"/>
        <v>-6.9028382482653874E-2</v>
      </c>
      <c r="TA14" s="3">
        <f t="shared" ca="1" si="53"/>
        <v>0.17819778005214879</v>
      </c>
      <c r="TB14" s="3">
        <f t="shared" ca="1" si="53"/>
        <v>5.9966494182287625E-2</v>
      </c>
      <c r="TC14" s="3">
        <f t="shared" ca="1" si="53"/>
        <v>5.2995761134788433E-2</v>
      </c>
      <c r="TD14" s="3">
        <f t="shared" ca="1" si="49"/>
        <v>5.8915638486802049E-3</v>
      </c>
      <c r="TE14" s="3">
        <f t="shared" ca="1" si="49"/>
        <v>3.9008104431427798E-2</v>
      </c>
      <c r="TF14" s="3">
        <f t="shared" ca="1" si="49"/>
        <v>0.13498180357830575</v>
      </c>
      <c r="TG14" s="3">
        <f t="shared" ca="1" si="49"/>
        <v>6.7096264533272054E-2</v>
      </c>
      <c r="TH14" s="3">
        <f t="shared" ca="1" si="49"/>
        <v>0.22333477797949153</v>
      </c>
      <c r="TI14" s="3">
        <f t="shared" ca="1" si="49"/>
        <v>7.2886906333443274E-2</v>
      </c>
      <c r="TJ14" s="3">
        <f t="shared" ca="1" si="49"/>
        <v>6.5017588457039005E-2</v>
      </c>
      <c r="TK14" s="3">
        <f t="shared" ca="1" si="49"/>
        <v>4.4982726649677743E-2</v>
      </c>
      <c r="TL14" s="3">
        <f t="shared" ca="1" si="49"/>
        <v>-2.2201610726223259E-2</v>
      </c>
      <c r="TM14" s="3">
        <f t="shared" ca="1" si="49"/>
        <v>2.5637773374135926E-2</v>
      </c>
      <c r="TN14" s="3">
        <f t="shared" ca="1" si="49"/>
        <v>4.879933813928726E-3</v>
      </c>
      <c r="TO14" s="3">
        <f t="shared" ca="1" si="49"/>
        <v>7.2521323272320748E-2</v>
      </c>
      <c r="TP14" s="3">
        <f t="shared" ca="1" si="49"/>
        <v>-0.11367736556181952</v>
      </c>
      <c r="TQ14" s="3">
        <f t="shared" ca="1" si="49"/>
        <v>2.8863409601169024E-2</v>
      </c>
      <c r="TR14" s="3">
        <f t="shared" ca="1" si="49"/>
        <v>-0.11907005588218063</v>
      </c>
      <c r="TS14" s="3">
        <f t="shared" ca="1" si="49"/>
        <v>0.26654387683051323</v>
      </c>
      <c r="TT14" s="3">
        <f t="shared" ca="1" si="49"/>
        <v>-5.1373047094276134E-2</v>
      </c>
      <c r="TU14" s="3">
        <f t="shared" ca="1" si="49"/>
        <v>0.17221905326572387</v>
      </c>
      <c r="TV14" s="3">
        <f t="shared" ca="1" si="49"/>
        <v>5.3014887248269374E-2</v>
      </c>
      <c r="TW14" s="3">
        <f t="shared" ca="1" si="49"/>
        <v>7.737391276758529E-3</v>
      </c>
      <c r="TX14" s="3">
        <f t="shared" ca="1" si="49"/>
        <v>4.8143453255442489E-3</v>
      </c>
      <c r="TY14" s="3">
        <f t="shared" ca="1" si="49"/>
        <v>-2.9501606365080077E-2</v>
      </c>
      <c r="TZ14" s="3">
        <f t="shared" ca="1" si="49"/>
        <v>0.21283013680435214</v>
      </c>
      <c r="UA14" s="3">
        <f t="shared" ca="1" si="49"/>
        <v>0.16847514440941641</v>
      </c>
      <c r="UB14" s="3">
        <f t="shared" ca="1" si="49"/>
        <v>-0.10960213937261375</v>
      </c>
      <c r="UC14" s="3">
        <f t="shared" ca="1" si="49"/>
        <v>-1.1461276230954776E-2</v>
      </c>
      <c r="UD14" s="3">
        <f t="shared" ca="1" si="49"/>
        <v>-0.10468724376340581</v>
      </c>
      <c r="UE14" s="3">
        <f t="shared" ca="1" si="49"/>
        <v>0.12806366145457626</v>
      </c>
      <c r="UF14" s="3">
        <f t="shared" ca="1" si="49"/>
        <v>5.2368533157312956E-2</v>
      </c>
      <c r="UG14" s="3">
        <f t="shared" ca="1" si="49"/>
        <v>8.1175409618241587E-2</v>
      </c>
      <c r="UH14" s="3">
        <f t="shared" ca="1" si="49"/>
        <v>-1.8784001546703497E-2</v>
      </c>
      <c r="UI14" s="3">
        <f t="shared" ca="1" si="49"/>
        <v>0.12186747771191313</v>
      </c>
      <c r="UJ14" s="3">
        <f t="shared" ca="1" si="49"/>
        <v>0.24654288201464103</v>
      </c>
      <c r="UK14" s="3">
        <f t="shared" ca="1" si="49"/>
        <v>-2.4690855423310579E-3</v>
      </c>
      <c r="UL14" s="3">
        <f t="shared" ca="1" si="49"/>
        <v>0.16098921769093211</v>
      </c>
      <c r="UM14" s="3">
        <f t="shared" ca="1" si="49"/>
        <v>-0.13336578311459957</v>
      </c>
      <c r="UN14" s="3">
        <f t="shared" ca="1" si="49"/>
        <v>-2.5462644204154242E-2</v>
      </c>
      <c r="UO14" s="3">
        <f t="shared" ca="1" si="49"/>
        <v>5.504053341541526E-5</v>
      </c>
      <c r="UP14" s="3">
        <f t="shared" ca="1" si="49"/>
        <v>0.24316692819163133</v>
      </c>
      <c r="UQ14" s="3">
        <f t="shared" ca="1" si="49"/>
        <v>0.12589593759191697</v>
      </c>
      <c r="UR14" s="3">
        <f t="shared" ca="1" si="49"/>
        <v>0.2572268424777206</v>
      </c>
      <c r="US14" s="3">
        <f t="shared" ca="1" si="49"/>
        <v>0.15695169713414461</v>
      </c>
      <c r="UT14" s="3">
        <f t="shared" ca="1" si="49"/>
        <v>0.15164508469953775</v>
      </c>
      <c r="UU14" s="3">
        <f t="shared" ca="1" si="49"/>
        <v>3.1114508112696088E-2</v>
      </c>
      <c r="UV14" s="3">
        <f t="shared" ca="1" si="49"/>
        <v>7.177768074861432E-2</v>
      </c>
      <c r="UW14" s="3">
        <f t="shared" ca="1" si="49"/>
        <v>0.22254416812293221</v>
      </c>
      <c r="UX14" s="3">
        <f t="shared" ca="1" si="49"/>
        <v>-0.15430057025002991</v>
      </c>
      <c r="UY14" s="3">
        <f t="shared" ca="1" si="49"/>
        <v>-1.2950085680358978E-2</v>
      </c>
      <c r="UZ14" s="3">
        <f t="shared" ca="1" si="49"/>
        <v>8.9339918707685262E-2</v>
      </c>
      <c r="VA14" s="3">
        <f t="shared" ca="1" si="49"/>
        <v>-0.23790906851864657</v>
      </c>
      <c r="VB14" s="3">
        <f t="shared" ca="1" si="49"/>
        <v>0.14560350971142766</v>
      </c>
      <c r="VC14" s="3">
        <f t="shared" ca="1" si="49"/>
        <v>0.10415951810525557</v>
      </c>
      <c r="VD14" s="3">
        <f t="shared" ca="1" si="49"/>
        <v>0.12019020246452009</v>
      </c>
      <c r="VE14" s="3">
        <f t="shared" ca="1" si="49"/>
        <v>-0.10471533822364347</v>
      </c>
      <c r="VF14" s="3">
        <f t="shared" ca="1" si="49"/>
        <v>1.8255841356443932E-2</v>
      </c>
      <c r="VG14" s="3">
        <f t="shared" ca="1" si="49"/>
        <v>6.2122957284230167E-2</v>
      </c>
      <c r="VH14" s="3">
        <f t="shared" ca="1" si="49"/>
        <v>0.1749922723675891</v>
      </c>
      <c r="VI14" s="3">
        <f t="shared" ca="1" si="45"/>
        <v>0.10636088830661089</v>
      </c>
      <c r="VJ14" s="3">
        <f t="shared" ca="1" si="45"/>
        <v>0.15581244193345273</v>
      </c>
      <c r="VK14" s="3">
        <f t="shared" ca="1" si="40"/>
        <v>0.24365283751489081</v>
      </c>
      <c r="VL14" s="3">
        <f t="shared" ca="1" si="40"/>
        <v>-6.5584474642090704E-2</v>
      </c>
      <c r="VM14" s="3">
        <f t="shared" ca="1" si="40"/>
        <v>6.3903415772685657E-2</v>
      </c>
      <c r="VN14" s="3">
        <f t="shared" ca="1" si="40"/>
        <v>-2.3105768135275678E-2</v>
      </c>
      <c r="VO14" s="3">
        <f t="shared" ca="1" si="40"/>
        <v>-1.011943632553787E-2</v>
      </c>
      <c r="VP14" s="3">
        <f t="shared" ref="VP14:YA15" ca="1" si="54">(NORMINV(RAND(),0.0571,($E$38/100)))</f>
        <v>0.13520188837153396</v>
      </c>
      <c r="VQ14" s="3">
        <f t="shared" ca="1" si="54"/>
        <v>3.3243114278910434E-2</v>
      </c>
      <c r="VR14" s="3">
        <f t="shared" ca="1" si="54"/>
        <v>6.0692744447505227E-2</v>
      </c>
      <c r="VS14" s="3">
        <f t="shared" ca="1" si="54"/>
        <v>-0.13584943090134516</v>
      </c>
      <c r="VT14" s="3">
        <f t="shared" ca="1" si="54"/>
        <v>6.5666814466867188E-2</v>
      </c>
      <c r="VU14" s="3">
        <f t="shared" ca="1" si="54"/>
        <v>1.5450652380045192E-2</v>
      </c>
      <c r="VV14" s="3">
        <f t="shared" ca="1" si="54"/>
        <v>0.18606162547955418</v>
      </c>
      <c r="VW14" s="3">
        <f t="shared" ca="1" si="54"/>
        <v>2.699828854708132E-3</v>
      </c>
      <c r="VX14" s="3">
        <f t="shared" ca="1" si="54"/>
        <v>9.7397960503224773E-2</v>
      </c>
      <c r="VY14" s="3">
        <f t="shared" ca="1" si="54"/>
        <v>-3.9298209985747512E-2</v>
      </c>
      <c r="VZ14" s="3">
        <f t="shared" ca="1" si="54"/>
        <v>-3.7325410808096537E-2</v>
      </c>
      <c r="WA14" s="3">
        <f t="shared" ca="1" si="54"/>
        <v>9.6179741579018874E-3</v>
      </c>
      <c r="WB14" s="3">
        <f t="shared" ca="1" si="54"/>
        <v>-7.0392648888029E-2</v>
      </c>
      <c r="WC14" s="3">
        <f t="shared" ca="1" si="54"/>
        <v>-3.3720104268972859E-2</v>
      </c>
      <c r="WD14" s="3">
        <f t="shared" ca="1" si="54"/>
        <v>0.17692348030587329</v>
      </c>
      <c r="WE14" s="3">
        <f t="shared" ca="1" si="54"/>
        <v>7.7159390198973082E-2</v>
      </c>
      <c r="WF14" s="3">
        <f t="shared" ca="1" si="54"/>
        <v>-7.6299446101707052E-3</v>
      </c>
      <c r="WG14" s="3">
        <f t="shared" ca="1" si="54"/>
        <v>-5.5086502522514763E-2</v>
      </c>
      <c r="WH14" s="3">
        <f t="shared" ca="1" si="54"/>
        <v>8.6600109487245863E-2</v>
      </c>
      <c r="WI14" s="3">
        <f t="shared" ca="1" si="54"/>
        <v>-2.0084287121909378E-2</v>
      </c>
      <c r="WJ14" s="3">
        <f t="shared" ca="1" si="54"/>
        <v>7.1451408494299734E-2</v>
      </c>
      <c r="WK14" s="3">
        <f t="shared" ca="1" si="54"/>
        <v>-0.13395920880538109</v>
      </c>
      <c r="WL14" s="3">
        <f t="shared" ca="1" si="54"/>
        <v>0.13819971349948285</v>
      </c>
      <c r="WM14" s="3">
        <f t="shared" ca="1" si="54"/>
        <v>0.2068173031675169</v>
      </c>
      <c r="WN14" s="3">
        <f t="shared" ca="1" si="54"/>
        <v>0.20669666272343351</v>
      </c>
      <c r="WO14" s="3">
        <f t="shared" ca="1" si="54"/>
        <v>-0.17016471807445177</v>
      </c>
      <c r="WP14" s="3">
        <f t="shared" ca="1" si="54"/>
        <v>-3.0042358461428539E-2</v>
      </c>
      <c r="WQ14" s="3">
        <f t="shared" ca="1" si="54"/>
        <v>5.5596949388254255E-2</v>
      </c>
      <c r="WR14" s="3">
        <f t="shared" ca="1" si="54"/>
        <v>0.12747081420586789</v>
      </c>
      <c r="WS14" s="3">
        <f t="shared" ca="1" si="54"/>
        <v>-9.1551540803058037E-2</v>
      </c>
      <c r="WT14" s="3">
        <f t="shared" ca="1" si="54"/>
        <v>0.20453890568250482</v>
      </c>
      <c r="WU14" s="3">
        <f t="shared" ca="1" si="54"/>
        <v>0.15230414927292837</v>
      </c>
      <c r="WV14" s="3">
        <f t="shared" ca="1" si="54"/>
        <v>-0.13046626533134337</v>
      </c>
      <c r="WW14" s="3">
        <f t="shared" ca="1" si="54"/>
        <v>8.2145148526760275E-2</v>
      </c>
      <c r="WX14" s="3">
        <f t="shared" ca="1" si="54"/>
        <v>-0.15038966667164733</v>
      </c>
      <c r="WY14" s="3">
        <f t="shared" ca="1" si="54"/>
        <v>-1.3121147699148406E-2</v>
      </c>
      <c r="WZ14" s="3">
        <f t="shared" ca="1" si="54"/>
        <v>-2.2167571005426545E-2</v>
      </c>
      <c r="XA14" s="3">
        <f t="shared" ca="1" si="54"/>
        <v>0.13799550175994599</v>
      </c>
      <c r="XB14" s="3">
        <f t="shared" ca="1" si="54"/>
        <v>8.9431681246314246E-3</v>
      </c>
      <c r="XC14" s="3">
        <f t="shared" ca="1" si="54"/>
        <v>1.8341576224880238E-2</v>
      </c>
      <c r="XD14" s="3">
        <f t="shared" ca="1" si="54"/>
        <v>0.10032688823869734</v>
      </c>
      <c r="XE14" s="3">
        <f t="shared" ca="1" si="54"/>
        <v>7.6004327229308721E-2</v>
      </c>
      <c r="XF14" s="3">
        <f t="shared" ca="1" si="54"/>
        <v>0.20632948534500045</v>
      </c>
      <c r="XG14" s="3">
        <f t="shared" ca="1" si="54"/>
        <v>7.2202086771657639E-2</v>
      </c>
      <c r="XH14" s="3">
        <f t="shared" ca="1" si="54"/>
        <v>0.16644391674362483</v>
      </c>
      <c r="XI14" s="3">
        <f t="shared" ca="1" si="54"/>
        <v>-2.5251521077424358E-3</v>
      </c>
      <c r="XJ14" s="3">
        <f t="shared" ca="1" si="54"/>
        <v>0.3125758587964752</v>
      </c>
      <c r="XK14" s="3">
        <f t="shared" ca="1" si="54"/>
        <v>-0.13100644112270077</v>
      </c>
      <c r="XL14" s="3">
        <f t="shared" ca="1" si="54"/>
        <v>0.18320655611433667</v>
      </c>
      <c r="XM14" s="3">
        <f t="shared" ca="1" si="54"/>
        <v>0.12009156800752147</v>
      </c>
      <c r="XN14" s="3">
        <f t="shared" ca="1" si="54"/>
        <v>-6.0949430044150668E-2</v>
      </c>
      <c r="XO14" s="3">
        <f t="shared" ca="1" si="54"/>
        <v>-2.9544004058530846E-2</v>
      </c>
      <c r="XP14" s="3">
        <f t="shared" ca="1" si="54"/>
        <v>2.9067413349308197E-2</v>
      </c>
      <c r="XQ14" s="3">
        <f t="shared" ca="1" si="54"/>
        <v>-7.4170609651844702E-2</v>
      </c>
      <c r="XR14" s="3">
        <f t="shared" ca="1" si="54"/>
        <v>-7.6666589471844002E-2</v>
      </c>
      <c r="XS14" s="3">
        <f t="shared" ca="1" si="54"/>
        <v>-9.4163112345702113E-2</v>
      </c>
      <c r="XT14" s="3">
        <f t="shared" ca="1" si="54"/>
        <v>5.2211223376820999E-2</v>
      </c>
      <c r="XU14" s="3">
        <f t="shared" ca="1" si="54"/>
        <v>9.664405904528417E-2</v>
      </c>
      <c r="XV14" s="3">
        <f t="shared" ca="1" si="54"/>
        <v>-0.12153138895484471</v>
      </c>
      <c r="XW14" s="3">
        <f t="shared" ca="1" si="54"/>
        <v>9.7188947050175209E-2</v>
      </c>
      <c r="XX14" s="3">
        <f t="shared" ca="1" si="54"/>
        <v>0.22972705828108958</v>
      </c>
      <c r="XY14" s="3">
        <f t="shared" ca="1" si="54"/>
        <v>1.7582246089412057E-4</v>
      </c>
      <c r="XZ14" s="3">
        <f t="shared" ca="1" si="54"/>
        <v>0.2138553628763008</v>
      </c>
      <c r="YA14" s="3">
        <f t="shared" ca="1" si="54"/>
        <v>0.17320914826577233</v>
      </c>
      <c r="YB14" s="3">
        <f t="shared" ref="YB14:ZZ15" ca="1" si="55">(NORMINV(RAND(),0.0571,($E$38/100)))</f>
        <v>1.6342082239753225E-3</v>
      </c>
      <c r="YC14" s="3">
        <f t="shared" ca="1" si="55"/>
        <v>0.28828848881322883</v>
      </c>
      <c r="YD14" s="3">
        <f t="shared" ca="1" si="55"/>
        <v>0.18187871246754378</v>
      </c>
      <c r="YE14" s="3">
        <f t="shared" ca="1" si="55"/>
        <v>9.8869315726906604E-2</v>
      </c>
      <c r="YF14" s="3">
        <f t="shared" ca="1" si="55"/>
        <v>7.7544172217552762E-2</v>
      </c>
      <c r="YG14" s="3">
        <f t="shared" ca="1" si="55"/>
        <v>8.1410185161084642E-2</v>
      </c>
      <c r="YH14" s="3">
        <f t="shared" ca="1" si="55"/>
        <v>0.19743825064940762</v>
      </c>
      <c r="YI14" s="3">
        <f t="shared" ca="1" si="55"/>
        <v>0.11003017813564868</v>
      </c>
      <c r="YJ14" s="3">
        <f t="shared" ca="1" si="55"/>
        <v>-9.2026521564123012E-2</v>
      </c>
      <c r="YK14" s="3">
        <f t="shared" ca="1" si="55"/>
        <v>9.9389243963834334E-2</v>
      </c>
      <c r="YL14" s="3">
        <f t="shared" ca="1" si="55"/>
        <v>-6.2337850936984143E-2</v>
      </c>
      <c r="YM14" s="3">
        <f t="shared" ca="1" si="55"/>
        <v>2.4399527997523811E-2</v>
      </c>
      <c r="YN14" s="3">
        <f t="shared" ca="1" si="55"/>
        <v>2.3524200784773741E-2</v>
      </c>
      <c r="YO14" s="3">
        <f t="shared" ca="1" si="55"/>
        <v>0.23988552121960982</v>
      </c>
      <c r="YP14" s="3">
        <f t="shared" ca="1" si="55"/>
        <v>0.11422640308211782</v>
      </c>
      <c r="YQ14" s="3">
        <f t="shared" ca="1" si="55"/>
        <v>0.23369237739985671</v>
      </c>
      <c r="YR14" s="3">
        <f t="shared" ca="1" si="55"/>
        <v>1.4504316114436561E-2</v>
      </c>
      <c r="YS14" s="3">
        <f t="shared" ca="1" si="55"/>
        <v>0.11311600654806599</v>
      </c>
      <c r="YT14" s="3">
        <f t="shared" ca="1" si="55"/>
        <v>0.15449905122879809</v>
      </c>
      <c r="YU14" s="3">
        <f t="shared" ca="1" si="55"/>
        <v>-9.3734760180538557E-3</v>
      </c>
      <c r="YV14" s="3">
        <f t="shared" ca="1" si="55"/>
        <v>7.1778454370634834E-2</v>
      </c>
      <c r="YW14" s="3">
        <f t="shared" ca="1" si="55"/>
        <v>1.2091208438143361E-2</v>
      </c>
      <c r="YX14" s="3">
        <f t="shared" ca="1" si="55"/>
        <v>-0.1998430007261347</v>
      </c>
      <c r="YY14" s="3">
        <f t="shared" ca="1" si="55"/>
        <v>4.0704158184584817E-2</v>
      </c>
      <c r="YZ14" s="3">
        <f t="shared" ca="1" si="55"/>
        <v>0.11416374923035871</v>
      </c>
      <c r="ZA14" s="3">
        <f t="shared" ca="1" si="55"/>
        <v>1.2650717547382985E-2</v>
      </c>
      <c r="ZB14" s="3">
        <f t="shared" ca="1" si="55"/>
        <v>8.4623617657369005E-2</v>
      </c>
      <c r="ZC14" s="3">
        <f t="shared" ca="1" si="55"/>
        <v>-0.18607346457861873</v>
      </c>
      <c r="ZD14" s="3">
        <f t="shared" ca="1" si="55"/>
        <v>-6.9583369546801541E-2</v>
      </c>
      <c r="ZE14" s="3">
        <f t="shared" ca="1" si="55"/>
        <v>-0.10642146388961927</v>
      </c>
      <c r="ZF14" s="3">
        <f t="shared" ca="1" si="55"/>
        <v>1.7110983806568954E-2</v>
      </c>
      <c r="ZG14" s="3">
        <f t="shared" ca="1" si="55"/>
        <v>0.12855829846994213</v>
      </c>
      <c r="ZH14" s="3">
        <f t="shared" ca="1" si="55"/>
        <v>9.7551830300199455E-2</v>
      </c>
      <c r="ZI14" s="3">
        <f t="shared" ca="1" si="55"/>
        <v>-0.16197416338522325</v>
      </c>
      <c r="ZJ14" s="3">
        <f t="shared" ca="1" si="55"/>
        <v>5.0962272172004122E-2</v>
      </c>
      <c r="ZK14" s="3">
        <f t="shared" ca="1" si="55"/>
        <v>0.18595176688891951</v>
      </c>
      <c r="ZL14" s="3">
        <f t="shared" ca="1" si="55"/>
        <v>8.1790396605655902E-2</v>
      </c>
      <c r="ZM14" s="3">
        <f t="shared" ca="1" si="55"/>
        <v>-3.5658896063717693E-2</v>
      </c>
      <c r="ZN14" s="3">
        <f t="shared" ca="1" si="55"/>
        <v>0.21634956183402321</v>
      </c>
      <c r="ZO14" s="3">
        <f t="shared" ca="1" si="55"/>
        <v>9.7198497383405275E-2</v>
      </c>
      <c r="ZP14" s="3">
        <f t="shared" ca="1" si="55"/>
        <v>0.14654834830292479</v>
      </c>
      <c r="ZQ14" s="3">
        <f t="shared" ca="1" si="55"/>
        <v>-0.14018945692438467</v>
      </c>
      <c r="ZR14" s="3">
        <f t="shared" ca="1" si="55"/>
        <v>-4.7262356988755569E-2</v>
      </c>
      <c r="ZS14" s="3">
        <f t="shared" ca="1" si="55"/>
        <v>0.19932090140667397</v>
      </c>
      <c r="ZT14" s="3">
        <f t="shared" ca="1" si="55"/>
        <v>0.18193513212288409</v>
      </c>
      <c r="ZU14" s="3">
        <f t="shared" ca="1" si="55"/>
        <v>0.12782713530825973</v>
      </c>
      <c r="ZV14" s="3">
        <f t="shared" ca="1" si="55"/>
        <v>0.21797660297190152</v>
      </c>
      <c r="ZW14" s="3">
        <f t="shared" ca="1" si="55"/>
        <v>8.8191470751297851E-2</v>
      </c>
      <c r="ZX14" s="3">
        <f t="shared" ca="1" si="55"/>
        <v>0.28983243897819488</v>
      </c>
      <c r="ZY14" s="3">
        <f t="shared" ca="1" si="55"/>
        <v>0.10054394709805095</v>
      </c>
      <c r="ZZ14" s="3">
        <f t="shared" ca="1" si="55"/>
        <v>8.1588106622029657E-2</v>
      </c>
    </row>
    <row r="15" spans="1:702" x14ac:dyDescent="0.25">
      <c r="A15" s="3">
        <f t="shared" ca="1" si="11"/>
        <v>0.17925903156716255</v>
      </c>
      <c r="B15" s="3">
        <f t="shared" ref="B15:BM15" ca="1" si="56">(NORMINV(RAND(),0.0571,($E$38/100)))</f>
        <v>-5.2205841122983848E-2</v>
      </c>
      <c r="C15" s="3">
        <f t="shared" ca="1" si="56"/>
        <v>7.0449802362000366E-2</v>
      </c>
      <c r="D15" s="3">
        <f t="shared" ca="1" si="56"/>
        <v>4.6803789749033979E-2</v>
      </c>
      <c r="E15" s="3">
        <f t="shared" ca="1" si="56"/>
        <v>0.44104597990903521</v>
      </c>
      <c r="F15" s="3">
        <f t="shared" ca="1" si="56"/>
        <v>-2.3670577525571862E-2</v>
      </c>
      <c r="G15" s="3">
        <f t="shared" ca="1" si="56"/>
        <v>-0.13032066684380683</v>
      </c>
      <c r="H15" s="3">
        <f t="shared" ca="1" si="56"/>
        <v>0.16060849516089892</v>
      </c>
      <c r="I15" s="3">
        <f t="shared" ca="1" si="56"/>
        <v>-0.12826752252343565</v>
      </c>
      <c r="J15" s="3">
        <f t="shared" ca="1" si="56"/>
        <v>0.35674714222185888</v>
      </c>
      <c r="K15" s="3">
        <f t="shared" ca="1" si="56"/>
        <v>-9.7267246756679596E-2</v>
      </c>
      <c r="L15" s="3">
        <f t="shared" ca="1" si="56"/>
        <v>0.13454208654745969</v>
      </c>
      <c r="M15" s="3">
        <f t="shared" ca="1" si="56"/>
        <v>0.24783317849002473</v>
      </c>
      <c r="N15" s="3">
        <f t="shared" ca="1" si="56"/>
        <v>6.4114381552408603E-2</v>
      </c>
      <c r="O15" s="3">
        <f t="shared" ca="1" si="56"/>
        <v>0.23158281004720865</v>
      </c>
      <c r="P15" s="3">
        <f t="shared" ca="1" si="56"/>
        <v>0.15518848284358924</v>
      </c>
      <c r="Q15" s="3">
        <f t="shared" ca="1" si="56"/>
        <v>0.12027720362112296</v>
      </c>
      <c r="R15" s="3">
        <f t="shared" ca="1" si="56"/>
        <v>-2.3297656171774664E-2</v>
      </c>
      <c r="S15" s="3">
        <f t="shared" ca="1" si="56"/>
        <v>3.3334217971274477E-2</v>
      </c>
      <c r="T15" s="3">
        <f t="shared" ca="1" si="56"/>
        <v>8.1114778772089974E-2</v>
      </c>
      <c r="U15" s="3">
        <f t="shared" ca="1" si="56"/>
        <v>-2.4856223722438522E-2</v>
      </c>
      <c r="V15" s="3">
        <f t="shared" ca="1" si="56"/>
        <v>5.3912094209767655E-2</v>
      </c>
      <c r="W15" s="3">
        <f t="shared" ca="1" si="56"/>
        <v>-5.2622337953257936E-2</v>
      </c>
      <c r="X15" s="3">
        <f t="shared" ca="1" si="56"/>
        <v>0.16079037591916545</v>
      </c>
      <c r="Y15" s="3">
        <f t="shared" ca="1" si="56"/>
        <v>0.10572509395221147</v>
      </c>
      <c r="Z15" s="3">
        <f t="shared" ca="1" si="56"/>
        <v>-0.16734685198597193</v>
      </c>
      <c r="AA15" s="3">
        <f t="shared" ca="1" si="56"/>
        <v>0.10302004743025857</v>
      </c>
      <c r="AB15" s="3">
        <f t="shared" ca="1" si="56"/>
        <v>-4.4617782232456896E-2</v>
      </c>
      <c r="AC15" s="3">
        <f t="shared" ca="1" si="56"/>
        <v>0.13698622564323498</v>
      </c>
      <c r="AD15" s="3">
        <f t="shared" ca="1" si="56"/>
        <v>0.20089870005377675</v>
      </c>
      <c r="AE15" s="3">
        <f t="shared" ca="1" si="56"/>
        <v>8.9847188399370614E-2</v>
      </c>
      <c r="AF15" s="3">
        <f t="shared" ca="1" si="56"/>
        <v>0.19094799509818444</v>
      </c>
      <c r="AG15" s="3">
        <f t="shared" ca="1" si="56"/>
        <v>0.3200710119041178</v>
      </c>
      <c r="AH15" s="3">
        <f t="shared" ca="1" si="56"/>
        <v>-4.1077035763653721E-2</v>
      </c>
      <c r="AI15" s="3">
        <f t="shared" ca="1" si="56"/>
        <v>8.1963904607088092E-3</v>
      </c>
      <c r="AJ15" s="3">
        <f t="shared" ca="1" si="56"/>
        <v>0.16090640781565035</v>
      </c>
      <c r="AK15" s="3">
        <f t="shared" ca="1" si="56"/>
        <v>-7.0791524862786753E-3</v>
      </c>
      <c r="AL15" s="3">
        <f t="shared" ca="1" si="56"/>
        <v>8.6499574306426227E-2</v>
      </c>
      <c r="AM15" s="3">
        <f t="shared" ca="1" si="56"/>
        <v>2.4657834254990935E-3</v>
      </c>
      <c r="AN15" s="3">
        <f t="shared" ca="1" si="56"/>
        <v>-5.0285759694132251E-2</v>
      </c>
      <c r="AO15" s="3">
        <f t="shared" ca="1" si="56"/>
        <v>0.25520464552218253</v>
      </c>
      <c r="AP15" s="3">
        <f t="shared" ca="1" si="56"/>
        <v>4.1347504972619992E-2</v>
      </c>
      <c r="AQ15" s="3">
        <f t="shared" ca="1" si="56"/>
        <v>-0.15008155650831184</v>
      </c>
      <c r="AR15" s="3">
        <f t="shared" ca="1" si="56"/>
        <v>2.9499648491559841E-2</v>
      </c>
      <c r="AS15" s="3">
        <f t="shared" ca="1" si="56"/>
        <v>0.2122246386863022</v>
      </c>
      <c r="AT15" s="3">
        <f t="shared" ca="1" si="56"/>
        <v>-0.11391732469069239</v>
      </c>
      <c r="AU15" s="3">
        <f t="shared" ca="1" si="56"/>
        <v>9.1846604284268746E-2</v>
      </c>
      <c r="AV15" s="3">
        <f t="shared" ca="1" si="56"/>
        <v>-0.16975027095335166</v>
      </c>
      <c r="AW15" s="3">
        <f t="shared" ca="1" si="56"/>
        <v>0.18055541859316809</v>
      </c>
      <c r="AX15" s="3">
        <f t="shared" ca="1" si="56"/>
        <v>3.9019011104495294E-2</v>
      </c>
      <c r="AY15" s="3">
        <f t="shared" ca="1" si="56"/>
        <v>-7.0053321225914275E-2</v>
      </c>
      <c r="AZ15" s="3">
        <f t="shared" ca="1" si="56"/>
        <v>8.1408289095078468E-3</v>
      </c>
      <c r="BA15" s="3">
        <f t="shared" ca="1" si="56"/>
        <v>0.19916254527249638</v>
      </c>
      <c r="BB15" s="3">
        <f t="shared" ca="1" si="56"/>
        <v>0.14361225649942463</v>
      </c>
      <c r="BC15" s="3">
        <f t="shared" ca="1" si="56"/>
        <v>4.6873494982322482E-2</v>
      </c>
      <c r="BD15" s="3">
        <f t="shared" ca="1" si="56"/>
        <v>0.106746731624666</v>
      </c>
      <c r="BE15" s="3">
        <f t="shared" ca="1" si="56"/>
        <v>-4.4304559836362029E-2</v>
      </c>
      <c r="BF15" s="3">
        <f t="shared" ca="1" si="56"/>
        <v>0.22663039809694208</v>
      </c>
      <c r="BG15" s="3">
        <f t="shared" ca="1" si="56"/>
        <v>-0.16972275317023783</v>
      </c>
      <c r="BH15" s="3">
        <f t="shared" ca="1" si="56"/>
        <v>-5.6170427129149852E-2</v>
      </c>
      <c r="BI15" s="3">
        <f t="shared" ca="1" si="56"/>
        <v>5.3207243220864175E-2</v>
      </c>
      <c r="BJ15" s="3">
        <f t="shared" ca="1" si="56"/>
        <v>0.13219052350131241</v>
      </c>
      <c r="BK15" s="3">
        <f t="shared" ca="1" si="56"/>
        <v>0.34805996119825733</v>
      </c>
      <c r="BL15" s="3">
        <f t="shared" ca="1" si="56"/>
        <v>1.1217076534658622E-2</v>
      </c>
      <c r="BM15" s="3">
        <f t="shared" ca="1" si="56"/>
        <v>0.13274258465332517</v>
      </c>
      <c r="BN15" s="3">
        <f t="shared" ca="1" si="51"/>
        <v>0.17627654905630746</v>
      </c>
      <c r="BO15" s="3">
        <f t="shared" ca="1" si="51"/>
        <v>-0.12392055945194157</v>
      </c>
      <c r="BP15" s="3">
        <f t="shared" ca="1" si="51"/>
        <v>2.5725394386888326E-2</v>
      </c>
      <c r="BQ15" s="3">
        <f t="shared" ca="1" si="51"/>
        <v>3.9077335896945765E-2</v>
      </c>
      <c r="BR15" s="3">
        <f t="shared" ca="1" si="51"/>
        <v>0.14757754222615774</v>
      </c>
      <c r="BS15" s="3">
        <f t="shared" ca="1" si="51"/>
        <v>3.6321236764125728E-2</v>
      </c>
      <c r="BT15" s="3">
        <f t="shared" ca="1" si="51"/>
        <v>0.21528531456424377</v>
      </c>
      <c r="BU15" s="3">
        <f t="shared" ca="1" si="51"/>
        <v>9.7269522328571154E-2</v>
      </c>
      <c r="BV15" s="3">
        <f t="shared" ca="1" si="51"/>
        <v>-3.6468331677404542E-2</v>
      </c>
      <c r="BW15" s="3">
        <f t="shared" ca="1" si="51"/>
        <v>0.11029739586945939</v>
      </c>
      <c r="BX15" s="3">
        <f t="shared" ca="1" si="51"/>
        <v>0.12657543224057571</v>
      </c>
      <c r="BY15" s="3">
        <f t="shared" ca="1" si="51"/>
        <v>0.10928506860583026</v>
      </c>
      <c r="BZ15" s="3">
        <f t="shared" ca="1" si="51"/>
        <v>-0.13824751092426796</v>
      </c>
      <c r="CA15" s="3">
        <f t="shared" ca="1" si="51"/>
        <v>-0.1069629719220009</v>
      </c>
      <c r="CB15" s="3">
        <f t="shared" ca="1" si="51"/>
        <v>4.7369690161000101E-2</v>
      </c>
      <c r="CC15" s="3">
        <f t="shared" ca="1" si="51"/>
        <v>2.3283629185988482E-2</v>
      </c>
      <c r="CD15" s="3">
        <f t="shared" ca="1" si="51"/>
        <v>-5.153477376723567E-2</v>
      </c>
      <c r="CE15" s="3">
        <f t="shared" ca="1" si="51"/>
        <v>5.1728342975711807E-2</v>
      </c>
      <c r="CF15" s="3">
        <f t="shared" ca="1" si="51"/>
        <v>0.10863130984632952</v>
      </c>
      <c r="CG15" s="3">
        <f t="shared" ca="1" si="51"/>
        <v>0.12729953149920881</v>
      </c>
      <c r="CH15" s="3">
        <f t="shared" ca="1" si="51"/>
        <v>0.10966672372211969</v>
      </c>
      <c r="CI15" s="3">
        <f t="shared" ca="1" si="51"/>
        <v>0.19191581144269138</v>
      </c>
      <c r="CJ15" s="3">
        <f t="shared" ca="1" si="51"/>
        <v>-9.242503100153894E-2</v>
      </c>
      <c r="CK15" s="3">
        <f t="shared" ca="1" si="51"/>
        <v>6.9085456179316523E-4</v>
      </c>
      <c r="CL15" s="3">
        <f t="shared" ca="1" si="51"/>
        <v>0.21355138210321523</v>
      </c>
      <c r="CM15" s="3">
        <f t="shared" ca="1" si="51"/>
        <v>0.26028328839224879</v>
      </c>
      <c r="CN15" s="3">
        <f t="shared" ca="1" si="51"/>
        <v>0.22960517372274769</v>
      </c>
      <c r="CO15" s="3">
        <f t="shared" ca="1" si="51"/>
        <v>0.12115514151306732</v>
      </c>
      <c r="CP15" s="3">
        <f t="shared" ca="1" si="51"/>
        <v>4.3009712530780744E-2</v>
      </c>
      <c r="CQ15" s="3">
        <f t="shared" ca="1" si="51"/>
        <v>0.12891411663403976</v>
      </c>
      <c r="CR15" s="3">
        <f t="shared" ca="1" si="51"/>
        <v>9.3104175215077398E-2</v>
      </c>
      <c r="CS15" s="3">
        <f t="shared" ca="1" si="51"/>
        <v>-3.1084278628153814E-2</v>
      </c>
      <c r="CT15" s="3">
        <f t="shared" ca="1" si="51"/>
        <v>-7.1462017052166774E-2</v>
      </c>
      <c r="CU15" s="3">
        <f t="shared" ca="1" si="51"/>
        <v>0.1658691775461637</v>
      </c>
      <c r="CV15" s="3">
        <f t="shared" ca="1" si="51"/>
        <v>5.735711160437082E-2</v>
      </c>
      <c r="CW15" s="3">
        <f t="shared" ca="1" si="51"/>
        <v>-7.43429116223457E-2</v>
      </c>
      <c r="CX15" s="3">
        <f t="shared" ca="1" si="51"/>
        <v>2.6587326110007543E-2</v>
      </c>
      <c r="CY15" s="3">
        <f t="shared" ca="1" si="51"/>
        <v>3.6648399528271466E-2</v>
      </c>
      <c r="CZ15" s="3">
        <f t="shared" ca="1" si="51"/>
        <v>0.11949969900981317</v>
      </c>
      <c r="DA15" s="3">
        <f t="shared" ca="1" si="51"/>
        <v>9.4083087733974058E-3</v>
      </c>
      <c r="DB15" s="3">
        <f t="shared" ca="1" si="51"/>
        <v>7.7486143828949111E-3</v>
      </c>
      <c r="DC15" s="3">
        <f t="shared" ca="1" si="51"/>
        <v>9.0781002647785256E-2</v>
      </c>
      <c r="DD15" s="3">
        <f t="shared" ca="1" si="51"/>
        <v>2.0411475645713065E-3</v>
      </c>
      <c r="DE15" s="3">
        <f t="shared" ca="1" si="51"/>
        <v>-4.3948773138789657E-2</v>
      </c>
      <c r="DF15" s="3">
        <f t="shared" ca="1" si="51"/>
        <v>0.14569857609381065</v>
      </c>
      <c r="DG15" s="3">
        <f t="shared" ca="1" si="51"/>
        <v>5.248542740503518E-2</v>
      </c>
      <c r="DH15" s="3">
        <f t="shared" ca="1" si="51"/>
        <v>1.0711683755527057E-2</v>
      </c>
      <c r="DI15" s="3">
        <f t="shared" ca="1" si="51"/>
        <v>5.162130675776451E-2</v>
      </c>
      <c r="DJ15" s="3">
        <f t="shared" ca="1" si="51"/>
        <v>8.8380448027081171E-2</v>
      </c>
      <c r="DK15" s="3">
        <f t="shared" ca="1" si="51"/>
        <v>-9.7421240338174883E-2</v>
      </c>
      <c r="DL15" s="3">
        <f t="shared" ca="1" si="51"/>
        <v>0.15211419359891271</v>
      </c>
      <c r="DM15" s="3">
        <f t="shared" ca="1" si="51"/>
        <v>-0.14713337124913345</v>
      </c>
      <c r="DN15" s="3">
        <f t="shared" ca="1" si="51"/>
        <v>0.14580425574781891</v>
      </c>
      <c r="DO15" s="3">
        <f t="shared" ca="1" si="51"/>
        <v>2.5000611280658773E-2</v>
      </c>
      <c r="DP15" s="3">
        <f t="shared" ca="1" si="51"/>
        <v>0.22328319191120655</v>
      </c>
      <c r="DQ15" s="3">
        <f t="shared" ca="1" si="51"/>
        <v>0.11214412762451229</v>
      </c>
      <c r="DR15" s="3">
        <f t="shared" ca="1" si="51"/>
        <v>9.0026290156589833E-2</v>
      </c>
      <c r="DS15" s="3">
        <f t="shared" ca="1" si="51"/>
        <v>0.12443399534971467</v>
      </c>
      <c r="DT15" s="3">
        <f t="shared" ca="1" si="51"/>
        <v>6.7269108425570892E-2</v>
      </c>
      <c r="DU15" s="3">
        <f t="shared" ca="1" si="51"/>
        <v>-5.1854512080391393E-2</v>
      </c>
      <c r="DV15" s="3">
        <f t="shared" ca="1" si="51"/>
        <v>0.27009331616500659</v>
      </c>
      <c r="DW15" s="3">
        <f t="shared" ca="1" si="51"/>
        <v>1.0761557884816919E-4</v>
      </c>
      <c r="DX15" s="3">
        <f t="shared" ca="1" si="51"/>
        <v>7.8412088737373292E-2</v>
      </c>
      <c r="DY15" s="3">
        <f t="shared" ca="1" si="18"/>
        <v>0.25958580845060358</v>
      </c>
      <c r="DZ15" s="3">
        <f t="shared" ca="1" si="46"/>
        <v>7.1544511037428218E-2</v>
      </c>
      <c r="EA15" s="3">
        <f t="shared" ca="1" si="46"/>
        <v>0.13536880624470093</v>
      </c>
      <c r="EB15" s="3">
        <f t="shared" ca="1" si="46"/>
        <v>-0.20601190255988877</v>
      </c>
      <c r="EC15" s="3">
        <f t="shared" ca="1" si="46"/>
        <v>4.9947854706889686E-3</v>
      </c>
      <c r="ED15" s="3">
        <f t="shared" ca="1" si="46"/>
        <v>7.0924774667871851E-3</v>
      </c>
      <c r="EE15" s="3">
        <f t="shared" ca="1" si="46"/>
        <v>8.1530374080881832E-2</v>
      </c>
      <c r="EF15" s="3">
        <f t="shared" ca="1" si="46"/>
        <v>2.0830748183285085E-2</v>
      </c>
      <c r="EG15" s="3">
        <f t="shared" ca="1" si="46"/>
        <v>4.128819898650854E-3</v>
      </c>
      <c r="EH15" s="3">
        <f t="shared" ca="1" si="46"/>
        <v>9.9474975987097092E-2</v>
      </c>
      <c r="EI15" s="3">
        <f t="shared" ca="1" si="46"/>
        <v>-0.10833546960837344</v>
      </c>
      <c r="EJ15" s="3">
        <f t="shared" ca="1" si="46"/>
        <v>0.21386052828164709</v>
      </c>
      <c r="EK15" s="3">
        <f t="shared" ca="1" si="46"/>
        <v>4.0700417383089903E-2</v>
      </c>
      <c r="EL15" s="3">
        <f t="shared" ca="1" si="46"/>
        <v>5.1936398550189083E-2</v>
      </c>
      <c r="EM15" s="3">
        <f t="shared" ca="1" si="46"/>
        <v>5.6722544179061751E-2</v>
      </c>
      <c r="EN15" s="3">
        <f t="shared" ca="1" si="46"/>
        <v>0.12670949128564463</v>
      </c>
      <c r="EO15" s="3">
        <f t="shared" ca="1" si="46"/>
        <v>0.12075251915463386</v>
      </c>
      <c r="EP15" s="3">
        <f t="shared" ca="1" si="46"/>
        <v>-1.1292483140436585E-3</v>
      </c>
      <c r="EQ15" s="3">
        <f t="shared" ca="1" si="46"/>
        <v>6.428371808698885E-2</v>
      </c>
      <c r="ER15" s="3">
        <f t="shared" ca="1" si="46"/>
        <v>7.4742416528315619E-2</v>
      </c>
      <c r="ES15" s="3">
        <f t="shared" ca="1" si="46"/>
        <v>-5.4952952211296396E-2</v>
      </c>
      <c r="ET15" s="3">
        <f t="shared" ca="1" si="46"/>
        <v>5.4527316508815024E-2</v>
      </c>
      <c r="EU15" s="3">
        <f t="shared" ca="1" si="46"/>
        <v>2.6718127846899961E-3</v>
      </c>
      <c r="EV15" s="3">
        <f t="shared" ca="1" si="46"/>
        <v>0.24744170430986834</v>
      </c>
      <c r="EW15" s="3">
        <f t="shared" ca="1" si="46"/>
        <v>-0.14095800859002172</v>
      </c>
      <c r="EX15" s="3">
        <f t="shared" ca="1" si="46"/>
        <v>-0.15733455133837249</v>
      </c>
      <c r="EY15" s="3">
        <f t="shared" ca="1" si="46"/>
        <v>0.16644748678901622</v>
      </c>
      <c r="EZ15" s="3">
        <f t="shared" ca="1" si="46"/>
        <v>0.21208709158376399</v>
      </c>
      <c r="FA15" s="3">
        <f t="shared" ca="1" si="46"/>
        <v>6.0220604192965745E-2</v>
      </c>
      <c r="FB15" s="3">
        <f t="shared" ca="1" si="46"/>
        <v>3.5883622548124564E-2</v>
      </c>
      <c r="FC15" s="3">
        <f t="shared" ca="1" si="46"/>
        <v>0.16486803358165908</v>
      </c>
      <c r="FD15" s="3">
        <f t="shared" ca="1" si="46"/>
        <v>0.24143131208389396</v>
      </c>
      <c r="FE15" s="3">
        <f t="shared" ca="1" si="46"/>
        <v>2.7106486959740106E-3</v>
      </c>
      <c r="FF15" s="3">
        <f t="shared" ca="1" si="46"/>
        <v>0.2862710587829842</v>
      </c>
      <c r="FG15" s="3">
        <f t="shared" ca="1" si="46"/>
        <v>6.6540235751349514E-2</v>
      </c>
      <c r="FH15" s="3">
        <f t="shared" ca="1" si="46"/>
        <v>0.10607110578255885</v>
      </c>
      <c r="FI15" s="3">
        <f t="shared" ca="1" si="46"/>
        <v>5.3436187290966851E-2</v>
      </c>
      <c r="FJ15" s="3">
        <f t="shared" ca="1" si="46"/>
        <v>-8.2585346291256703E-2</v>
      </c>
      <c r="FK15" s="3">
        <f t="shared" ca="1" si="46"/>
        <v>-8.2486902667535431E-2</v>
      </c>
      <c r="FL15" s="3">
        <f t="shared" ca="1" si="46"/>
        <v>0.25264413069227876</v>
      </c>
      <c r="FM15" s="3">
        <f t="shared" ca="1" si="46"/>
        <v>-2.3245264981459152E-2</v>
      </c>
      <c r="FN15" s="3">
        <f t="shared" ca="1" si="46"/>
        <v>6.4544979897691396E-2</v>
      </c>
      <c r="FO15" s="3">
        <f t="shared" ca="1" si="46"/>
        <v>0.13890810444047852</v>
      </c>
      <c r="FP15" s="3">
        <f t="shared" ca="1" si="46"/>
        <v>-4.7403090418371971E-2</v>
      </c>
      <c r="FQ15" s="3">
        <f t="shared" ca="1" si="46"/>
        <v>0.16677301517914322</v>
      </c>
      <c r="FR15" s="3">
        <f t="shared" ca="1" si="46"/>
        <v>0.16070582751369689</v>
      </c>
      <c r="FS15" s="3">
        <f t="shared" ca="1" si="46"/>
        <v>8.4364322155460081E-2</v>
      </c>
      <c r="FT15" s="3">
        <f t="shared" ca="1" si="46"/>
        <v>0.23152488187627235</v>
      </c>
      <c r="FU15" s="3">
        <f t="shared" ca="1" si="46"/>
        <v>0.27636576950692726</v>
      </c>
      <c r="FV15" s="3">
        <f t="shared" ca="1" si="46"/>
        <v>9.3762340747570061E-2</v>
      </c>
      <c r="FW15" s="3">
        <f t="shared" ca="1" si="46"/>
        <v>0.20944966101436269</v>
      </c>
      <c r="FX15" s="3">
        <f t="shared" ca="1" si="46"/>
        <v>-0.11645566142343834</v>
      </c>
      <c r="FY15" s="3">
        <f t="shared" ca="1" si="46"/>
        <v>0.18441987046072778</v>
      </c>
      <c r="FZ15" s="3">
        <f t="shared" ca="1" si="46"/>
        <v>5.3602715511613559E-2</v>
      </c>
      <c r="GA15" s="3">
        <f t="shared" ca="1" si="46"/>
        <v>-3.8716198519242961E-2</v>
      </c>
      <c r="GB15" s="3">
        <f t="shared" ca="1" si="46"/>
        <v>9.3398618865115968E-2</v>
      </c>
      <c r="GC15" s="3">
        <f t="shared" ca="1" si="46"/>
        <v>9.6116662253266358E-2</v>
      </c>
      <c r="GD15" s="3">
        <f t="shared" ca="1" si="46"/>
        <v>-0.1185778242320928</v>
      </c>
      <c r="GE15" s="3">
        <f t="shared" ca="1" si="46"/>
        <v>0.20388392508372111</v>
      </c>
      <c r="GF15" s="3">
        <f t="shared" ca="1" si="46"/>
        <v>-4.3274207649999369E-4</v>
      </c>
      <c r="GG15" s="3">
        <f t="shared" ca="1" si="46"/>
        <v>-0.1860458783499877</v>
      </c>
      <c r="GH15" s="3">
        <f t="shared" ca="1" si="46"/>
        <v>2.3135677331701035E-2</v>
      </c>
      <c r="GI15" s="3">
        <f t="shared" ca="1" si="46"/>
        <v>7.3559402069395319E-2</v>
      </c>
      <c r="GJ15" s="3">
        <f t="shared" ca="1" si="46"/>
        <v>4.3076682230136311E-2</v>
      </c>
      <c r="GK15" s="3">
        <f t="shared" ca="1" si="46"/>
        <v>0.10162636945148468</v>
      </c>
      <c r="GL15" s="3">
        <f t="shared" ca="1" si="42"/>
        <v>-2.8185899985257362E-2</v>
      </c>
      <c r="GM15" s="3">
        <f t="shared" ca="1" si="42"/>
        <v>0.12281488204492101</v>
      </c>
      <c r="GN15" s="3">
        <f t="shared" ca="1" si="42"/>
        <v>0.12551333746081267</v>
      </c>
      <c r="GO15" s="3">
        <f t="shared" ca="1" si="42"/>
        <v>-0.15540086918828194</v>
      </c>
      <c r="GP15" s="3">
        <f t="shared" ca="1" si="42"/>
        <v>0.13841290794263808</v>
      </c>
      <c r="GQ15" s="3">
        <f t="shared" ca="1" si="42"/>
        <v>0.10592009877754915</v>
      </c>
      <c r="GR15" s="3">
        <f t="shared" ca="1" si="42"/>
        <v>0.12958031548914117</v>
      </c>
      <c r="GS15" s="3">
        <f t="shared" ca="1" si="42"/>
        <v>0.40164767372433169</v>
      </c>
      <c r="GT15" s="3">
        <f t="shared" ca="1" si="42"/>
        <v>3.1609387041261774E-2</v>
      </c>
      <c r="GU15" s="3">
        <f t="shared" ca="1" si="42"/>
        <v>0.20828366701946716</v>
      </c>
      <c r="GV15" s="3">
        <f t="shared" ca="1" si="42"/>
        <v>0.15662427954270475</v>
      </c>
      <c r="GW15" s="3">
        <f t="shared" ca="1" si="42"/>
        <v>0.20847691035890681</v>
      </c>
      <c r="GX15" s="3">
        <f t="shared" ca="1" si="42"/>
        <v>3.5060840276235558E-3</v>
      </c>
      <c r="GY15" s="3">
        <f t="shared" ca="1" si="42"/>
        <v>4.033785883893732E-2</v>
      </c>
      <c r="GZ15" s="3">
        <f t="shared" ca="1" si="42"/>
        <v>-8.1504102580002805E-2</v>
      </c>
      <c r="HA15" s="3">
        <f t="shared" ca="1" si="42"/>
        <v>6.2100476975062172E-2</v>
      </c>
      <c r="HB15" s="3">
        <f t="shared" ca="1" si="42"/>
        <v>0.11307639485662138</v>
      </c>
      <c r="HC15" s="3">
        <f t="shared" ca="1" si="42"/>
        <v>-0.11669331905942097</v>
      </c>
      <c r="HD15" s="3">
        <f t="shared" ca="1" si="42"/>
        <v>0.27140528228372995</v>
      </c>
      <c r="HE15" s="3">
        <f t="shared" ca="1" si="42"/>
        <v>-6.799201427368104E-3</v>
      </c>
      <c r="HF15" s="3">
        <f t="shared" ca="1" si="42"/>
        <v>0.13639504500612154</v>
      </c>
      <c r="HG15" s="3">
        <f t="shared" ca="1" si="42"/>
        <v>1.6882558217987169E-2</v>
      </c>
      <c r="HH15" s="3">
        <f t="shared" ca="1" si="42"/>
        <v>-7.241335039540471E-2</v>
      </c>
      <c r="HI15" s="3">
        <f t="shared" ca="1" si="42"/>
        <v>-2.9719192854662527E-2</v>
      </c>
      <c r="HJ15" s="3">
        <f t="shared" ca="1" si="42"/>
        <v>-2.1876282453640178E-2</v>
      </c>
      <c r="HK15" s="3">
        <f t="shared" ca="1" si="42"/>
        <v>6.95656594432041E-2</v>
      </c>
      <c r="HL15" s="3">
        <f t="shared" ca="1" si="42"/>
        <v>-1.5389122871591804E-2</v>
      </c>
      <c r="HM15" s="3">
        <f t="shared" ca="1" si="42"/>
        <v>0.25828329578061487</v>
      </c>
      <c r="HN15" s="3">
        <f t="shared" ca="1" si="42"/>
        <v>0.24434700170835655</v>
      </c>
      <c r="HO15" s="3">
        <f t="shared" ca="1" si="42"/>
        <v>0.14622888392044525</v>
      </c>
      <c r="HP15" s="3">
        <f t="shared" ca="1" si="42"/>
        <v>0.1229368788617439</v>
      </c>
      <c r="HQ15" s="3">
        <f t="shared" ca="1" si="42"/>
        <v>0.34797737403820311</v>
      </c>
      <c r="HR15" s="3">
        <f t="shared" ca="1" si="42"/>
        <v>0.21330890336069036</v>
      </c>
      <c r="HS15" s="3">
        <f t="shared" ca="1" si="42"/>
        <v>-5.0176430193136376E-2</v>
      </c>
      <c r="HT15" s="3">
        <f t="shared" ca="1" si="42"/>
        <v>-5.4172055283167347E-2</v>
      </c>
      <c r="HU15" s="3">
        <f t="shared" ca="1" si="42"/>
        <v>0.13754027478011913</v>
      </c>
      <c r="HV15" s="3">
        <f t="shared" ca="1" si="42"/>
        <v>3.7853565924953751E-2</v>
      </c>
      <c r="HW15" s="3">
        <f t="shared" ca="1" si="42"/>
        <v>0.21560059110339047</v>
      </c>
      <c r="HX15" s="3">
        <f t="shared" ca="1" si="42"/>
        <v>-5.5882315068481361E-2</v>
      </c>
      <c r="HY15" s="3">
        <f t="shared" ca="1" si="42"/>
        <v>0.16620145137118597</v>
      </c>
      <c r="HZ15" s="3">
        <f t="shared" ca="1" si="42"/>
        <v>-0.23973972676453653</v>
      </c>
      <c r="IA15" s="3">
        <f t="shared" ca="1" si="42"/>
        <v>5.7141966989295093E-2</v>
      </c>
      <c r="IB15" s="3">
        <f t="shared" ca="1" si="42"/>
        <v>9.6682419902670985E-4</v>
      </c>
      <c r="IC15" s="3">
        <f t="shared" ca="1" si="42"/>
        <v>5.7194156201208032E-2</v>
      </c>
      <c r="ID15" s="3">
        <f t="shared" ca="1" si="42"/>
        <v>4.0151433209858589E-2</v>
      </c>
      <c r="IE15" s="3">
        <f t="shared" ca="1" si="42"/>
        <v>0.18392278852111832</v>
      </c>
      <c r="IF15" s="3">
        <f t="shared" ca="1" si="42"/>
        <v>2.1742258303538542E-2</v>
      </c>
      <c r="IG15" s="3">
        <f t="shared" ca="1" si="42"/>
        <v>-0.2238802688988033</v>
      </c>
      <c r="IH15" s="3">
        <f t="shared" ca="1" si="42"/>
        <v>4.5592352770050373E-2</v>
      </c>
      <c r="II15" s="3">
        <f t="shared" ca="1" si="42"/>
        <v>-6.2782974898523081E-2</v>
      </c>
      <c r="IJ15" s="3">
        <f t="shared" ca="1" si="42"/>
        <v>-0.10865234908790984</v>
      </c>
      <c r="IK15" s="3">
        <f t="shared" ca="1" si="42"/>
        <v>-8.5492512863464529E-2</v>
      </c>
      <c r="IL15" s="3">
        <f t="shared" ca="1" si="42"/>
        <v>0.10919997637864656</v>
      </c>
      <c r="IM15" s="3">
        <f t="shared" ca="1" si="42"/>
        <v>-0.21705644449652572</v>
      </c>
      <c r="IN15" s="3">
        <f t="shared" ca="1" si="42"/>
        <v>-5.0033014060219996E-2</v>
      </c>
      <c r="IO15" s="3">
        <f t="shared" ca="1" si="42"/>
        <v>0.1869640932917353</v>
      </c>
      <c r="IP15" s="3">
        <f t="shared" ca="1" si="42"/>
        <v>-2.3702844549717841E-2</v>
      </c>
      <c r="IQ15" s="3">
        <f t="shared" ca="1" si="42"/>
        <v>-1.815342467354869E-2</v>
      </c>
      <c r="IR15" s="3">
        <f t="shared" ca="1" si="42"/>
        <v>0.1020237774853836</v>
      </c>
      <c r="IS15" s="3">
        <f t="shared" ca="1" si="42"/>
        <v>0.24513234310432397</v>
      </c>
      <c r="IT15" s="3">
        <f t="shared" ca="1" si="42"/>
        <v>0.18869958681738291</v>
      </c>
      <c r="IU15" s="3">
        <f t="shared" ca="1" si="42"/>
        <v>4.962369603532156E-2</v>
      </c>
      <c r="IV15" s="3">
        <f t="shared" ca="1" si="42"/>
        <v>-7.2318472980655399E-2</v>
      </c>
      <c r="IW15" s="3">
        <f t="shared" ca="1" si="37"/>
        <v>-3.4603854594459235E-2</v>
      </c>
      <c r="IX15" s="3">
        <f t="shared" ca="1" si="37"/>
        <v>5.9991646768054144E-2</v>
      </c>
      <c r="IY15" s="3">
        <f t="shared" ca="1" si="37"/>
        <v>0.20027879027863216</v>
      </c>
      <c r="IZ15" s="3">
        <f t="shared" ca="1" si="31"/>
        <v>-4.0685333769871129E-2</v>
      </c>
      <c r="JA15" s="3">
        <f t="shared" ca="1" si="47"/>
        <v>4.2646667014335657E-2</v>
      </c>
      <c r="JB15" s="3">
        <f t="shared" ca="1" si="47"/>
        <v>-0.15796429587207622</v>
      </c>
      <c r="JC15" s="3">
        <f t="shared" ca="1" si="47"/>
        <v>0.15964524118654355</v>
      </c>
      <c r="JD15" s="3">
        <f t="shared" ca="1" si="47"/>
        <v>-1.2065104875929794E-2</v>
      </c>
      <c r="JE15" s="3">
        <f t="shared" ca="1" si="47"/>
        <v>0.11963986869732914</v>
      </c>
      <c r="JF15" s="3">
        <f t="shared" ca="1" si="47"/>
        <v>0.15431789902951212</v>
      </c>
      <c r="JG15" s="3">
        <f t="shared" ca="1" si="47"/>
        <v>-7.9397893609449502E-2</v>
      </c>
      <c r="JH15" s="3">
        <f t="shared" ca="1" si="47"/>
        <v>-0.12770980520130365</v>
      </c>
      <c r="JI15" s="3">
        <f t="shared" ca="1" si="47"/>
        <v>-6.7364280656917519E-2</v>
      </c>
      <c r="JJ15" s="3">
        <f t="shared" ca="1" si="47"/>
        <v>0.31962967800070863</v>
      </c>
      <c r="JK15" s="3">
        <f t="shared" ca="1" si="47"/>
        <v>0.22623603492832506</v>
      </c>
      <c r="JL15" s="3">
        <f t="shared" ca="1" si="47"/>
        <v>-7.0494461041804721E-2</v>
      </c>
      <c r="JM15" s="3">
        <f t="shared" ca="1" si="47"/>
        <v>-4.5535888214238818E-2</v>
      </c>
      <c r="JN15" s="3">
        <f t="shared" ca="1" si="47"/>
        <v>0.15915576205096477</v>
      </c>
      <c r="JO15" s="3">
        <f t="shared" ca="1" si="47"/>
        <v>6.7527558246377198E-2</v>
      </c>
      <c r="JP15" s="3">
        <f t="shared" ca="1" si="47"/>
        <v>-8.5684295318892781E-2</v>
      </c>
      <c r="JQ15" s="3">
        <f t="shared" ca="1" si="47"/>
        <v>0.17527577029267383</v>
      </c>
      <c r="JR15" s="3">
        <f t="shared" ca="1" si="47"/>
        <v>-4.9886098062252374E-2</v>
      </c>
      <c r="JS15" s="3">
        <f t="shared" ca="1" si="47"/>
        <v>3.0317885089751723E-2</v>
      </c>
      <c r="JT15" s="3">
        <f t="shared" ca="1" si="47"/>
        <v>0.16667625577559581</v>
      </c>
      <c r="JU15" s="3">
        <f t="shared" ca="1" si="47"/>
        <v>2.4804597938858829E-2</v>
      </c>
      <c r="JV15" s="3">
        <f t="shared" ca="1" si="47"/>
        <v>-2.0176964925328819E-2</v>
      </c>
      <c r="JW15" s="3">
        <f t="shared" ca="1" si="47"/>
        <v>9.5913816983371397E-2</v>
      </c>
      <c r="JX15" s="3">
        <f t="shared" ca="1" si="47"/>
        <v>0.1585360807719107</v>
      </c>
      <c r="JY15" s="3">
        <f t="shared" ca="1" si="47"/>
        <v>-5.9920696025491743E-2</v>
      </c>
      <c r="JZ15" s="3">
        <f t="shared" ca="1" si="47"/>
        <v>0.13454745334314422</v>
      </c>
      <c r="KA15" s="3">
        <f t="shared" ca="1" si="47"/>
        <v>0.14619133852963564</v>
      </c>
      <c r="KB15" s="3">
        <f t="shared" ca="1" si="47"/>
        <v>6.5713075818064445E-2</v>
      </c>
      <c r="KC15" s="3">
        <f t="shared" ca="1" si="47"/>
        <v>-1.461440235137447E-2</v>
      </c>
      <c r="KD15" s="3">
        <f t="shared" ca="1" si="47"/>
        <v>-2.4447458535088493E-2</v>
      </c>
      <c r="KE15" s="3">
        <f t="shared" ca="1" si="47"/>
        <v>9.815691661268483E-2</v>
      </c>
      <c r="KF15" s="3">
        <f t="shared" ca="1" si="47"/>
        <v>0.19471427111797202</v>
      </c>
      <c r="KG15" s="3">
        <f t="shared" ca="1" si="47"/>
        <v>-8.2203516383193329E-2</v>
      </c>
      <c r="KH15" s="3">
        <f t="shared" ca="1" si="47"/>
        <v>0.18888821610557666</v>
      </c>
      <c r="KI15" s="3">
        <f t="shared" ca="1" si="47"/>
        <v>0.1637417401356904</v>
      </c>
      <c r="KJ15" s="3">
        <f t="shared" ca="1" si="47"/>
        <v>0.20735374738227086</v>
      </c>
      <c r="KK15" s="3">
        <f t="shared" ca="1" si="47"/>
        <v>7.5000407731348792E-2</v>
      </c>
      <c r="KL15" s="3">
        <f t="shared" ca="1" si="47"/>
        <v>0.1047438577009203</v>
      </c>
      <c r="KM15" s="3">
        <f t="shared" ca="1" si="47"/>
        <v>1.9171742628462586E-2</v>
      </c>
      <c r="KN15" s="3">
        <f t="shared" ca="1" si="47"/>
        <v>0.11812280194444791</v>
      </c>
      <c r="KO15" s="3">
        <f t="shared" ca="1" si="47"/>
        <v>0.11042966909070401</v>
      </c>
      <c r="KP15" s="3">
        <f t="shared" ca="1" si="47"/>
        <v>-4.9021848020281325E-2</v>
      </c>
      <c r="KQ15" s="3">
        <f t="shared" ca="1" si="47"/>
        <v>4.932403591314137E-2</v>
      </c>
      <c r="KR15" s="3">
        <f t="shared" ca="1" si="47"/>
        <v>0.31620524199280509</v>
      </c>
      <c r="KS15" s="3">
        <f t="shared" ca="1" si="47"/>
        <v>6.0666638710978944E-2</v>
      </c>
      <c r="KT15" s="3">
        <f t="shared" ca="1" si="47"/>
        <v>0.11151260002022964</v>
      </c>
      <c r="KU15" s="3">
        <f t="shared" ca="1" si="47"/>
        <v>-2.3102503213513009E-2</v>
      </c>
      <c r="KV15" s="3">
        <f t="shared" ca="1" si="47"/>
        <v>5.4694923634797964E-2</v>
      </c>
      <c r="KW15" s="3">
        <f t="shared" ca="1" si="47"/>
        <v>1.0244542138840573E-3</v>
      </c>
      <c r="KX15" s="3">
        <f t="shared" ca="1" si="47"/>
        <v>-0.19398516135959443</v>
      </c>
      <c r="KY15" s="3">
        <f t="shared" ca="1" si="47"/>
        <v>4.3703499321022049E-2</v>
      </c>
      <c r="KZ15" s="3">
        <f t="shared" ca="1" si="47"/>
        <v>1.6293185729343247E-2</v>
      </c>
      <c r="LA15" s="3">
        <f t="shared" ca="1" si="47"/>
        <v>-3.4375776494862911E-2</v>
      </c>
      <c r="LB15" s="3">
        <f t="shared" ca="1" si="47"/>
        <v>9.5218521057040512E-2</v>
      </c>
      <c r="LC15" s="3">
        <f t="shared" ca="1" si="47"/>
        <v>0.33425294022678009</v>
      </c>
      <c r="LD15" s="3">
        <f t="shared" ca="1" si="47"/>
        <v>5.5819784116969973E-3</v>
      </c>
      <c r="LE15" s="3">
        <f t="shared" ca="1" si="47"/>
        <v>-0.13419119872510038</v>
      </c>
      <c r="LF15" s="3">
        <f t="shared" ca="1" si="47"/>
        <v>0.12626117914887114</v>
      </c>
      <c r="LG15" s="3">
        <f t="shared" ca="1" si="47"/>
        <v>-3.8514343676775434E-2</v>
      </c>
      <c r="LH15" s="3">
        <f t="shared" ca="1" si="47"/>
        <v>0.31188540607174664</v>
      </c>
      <c r="LI15" s="3">
        <f t="shared" ca="1" si="47"/>
        <v>-4.4862677369834708E-2</v>
      </c>
      <c r="LJ15" s="3">
        <f t="shared" ca="1" si="47"/>
        <v>1.1950789936507895E-2</v>
      </c>
      <c r="LK15" s="3">
        <f t="shared" ca="1" si="47"/>
        <v>0.27794477685210989</v>
      </c>
      <c r="LL15" s="3">
        <f t="shared" ca="1" si="47"/>
        <v>-3.9403886658722839E-3</v>
      </c>
      <c r="LM15" s="3">
        <f t="shared" ca="1" si="43"/>
        <v>-4.0618397669786491E-2</v>
      </c>
      <c r="LN15" s="3">
        <f t="shared" ca="1" si="43"/>
        <v>5.6208329135754881E-2</v>
      </c>
      <c r="LO15" s="3">
        <f t="shared" ref="LO15:NZ15" ca="1" si="57">(NORMINV(RAND(),0.0571,($E$38/100)))</f>
        <v>-7.8216017777458235E-3</v>
      </c>
      <c r="LP15" s="3">
        <f t="shared" ca="1" si="57"/>
        <v>7.3288661960444618E-2</v>
      </c>
      <c r="LQ15" s="3">
        <f t="shared" ca="1" si="57"/>
        <v>4.6735720987819869E-2</v>
      </c>
      <c r="LR15" s="3">
        <f t="shared" ca="1" si="57"/>
        <v>4.7633455286060153E-3</v>
      </c>
      <c r="LS15" s="3">
        <f t="shared" ca="1" si="57"/>
        <v>-5.4507824538799238E-2</v>
      </c>
      <c r="LT15" s="3">
        <f t="shared" ca="1" si="57"/>
        <v>7.113604705819318E-2</v>
      </c>
      <c r="LU15" s="3">
        <f t="shared" ca="1" si="57"/>
        <v>0.14919288085680502</v>
      </c>
      <c r="LV15" s="3">
        <f t="shared" ca="1" si="57"/>
        <v>0.2291870498102494</v>
      </c>
      <c r="LW15" s="3">
        <f t="shared" ca="1" si="57"/>
        <v>7.3255767050006013E-2</v>
      </c>
      <c r="LX15" s="3">
        <f t="shared" ca="1" si="57"/>
        <v>-1.7635074490396085E-2</v>
      </c>
      <c r="LY15" s="3">
        <f t="shared" ca="1" si="57"/>
        <v>6.9098357225765947E-2</v>
      </c>
      <c r="LZ15" s="3">
        <f t="shared" ca="1" si="57"/>
        <v>0.137503533315771</v>
      </c>
      <c r="MA15" s="3">
        <f t="shared" ca="1" si="57"/>
        <v>0.21475466910388474</v>
      </c>
      <c r="MB15" s="3">
        <f t="shared" ca="1" si="57"/>
        <v>-8.7050399820550198E-2</v>
      </c>
      <c r="MC15" s="3">
        <f t="shared" ca="1" si="57"/>
        <v>-1.5794732595867764E-2</v>
      </c>
      <c r="MD15" s="3">
        <f t="shared" ca="1" si="57"/>
        <v>6.9642990264209448E-2</v>
      </c>
      <c r="ME15" s="3">
        <f t="shared" ca="1" si="57"/>
        <v>0.13575789937777133</v>
      </c>
      <c r="MF15" s="3">
        <f t="shared" ca="1" si="57"/>
        <v>0.12593811209429689</v>
      </c>
      <c r="MG15" s="3">
        <f t="shared" ca="1" si="57"/>
        <v>6.8128269237037881E-2</v>
      </c>
      <c r="MH15" s="3">
        <f t="shared" ca="1" si="57"/>
        <v>-9.119479936987529E-3</v>
      </c>
      <c r="MI15" s="3">
        <f t="shared" ca="1" si="57"/>
        <v>9.7763237864871289E-2</v>
      </c>
      <c r="MJ15" s="3">
        <f t="shared" ca="1" si="57"/>
        <v>2.5044547724812495E-2</v>
      </c>
      <c r="MK15" s="3">
        <f t="shared" ca="1" si="57"/>
        <v>-5.3286422496591088E-2</v>
      </c>
      <c r="ML15" s="3">
        <f t="shared" ca="1" si="57"/>
        <v>-7.923149929545055E-2</v>
      </c>
      <c r="MM15" s="3">
        <f t="shared" ca="1" si="57"/>
        <v>3.9794657094722748E-2</v>
      </c>
      <c r="MN15" s="3">
        <f t="shared" ca="1" si="57"/>
        <v>6.4773267109376337E-3</v>
      </c>
      <c r="MO15" s="3">
        <f t="shared" ca="1" si="57"/>
        <v>2.7162029447578853E-2</v>
      </c>
      <c r="MP15" s="3">
        <f t="shared" ca="1" si="57"/>
        <v>8.1502050940737675E-2</v>
      </c>
      <c r="MQ15" s="3">
        <f t="shared" ca="1" si="57"/>
        <v>0.18310349504116014</v>
      </c>
      <c r="MR15" s="3">
        <f t="shared" ca="1" si="57"/>
        <v>6.5134764401173412E-2</v>
      </c>
      <c r="MS15" s="3">
        <f t="shared" ca="1" si="57"/>
        <v>-6.4684438337660563E-2</v>
      </c>
      <c r="MT15" s="3">
        <f t="shared" ca="1" si="57"/>
        <v>9.406422064203207E-2</v>
      </c>
      <c r="MU15" s="3">
        <f t="shared" ca="1" si="57"/>
        <v>0.10619354879525608</v>
      </c>
      <c r="MV15" s="3">
        <f t="shared" ca="1" si="57"/>
        <v>-6.6041028278088415E-2</v>
      </c>
      <c r="MW15" s="3">
        <f t="shared" ca="1" si="57"/>
        <v>8.0524727897078707E-2</v>
      </c>
      <c r="MX15" s="3">
        <f t="shared" ca="1" si="57"/>
        <v>0.10943742022179465</v>
      </c>
      <c r="MY15" s="3">
        <f t="shared" ca="1" si="57"/>
        <v>4.5095518646849429E-2</v>
      </c>
      <c r="MZ15" s="3">
        <f t="shared" ca="1" si="57"/>
        <v>0.16208507357210414</v>
      </c>
      <c r="NA15" s="3">
        <f t="shared" ca="1" si="57"/>
        <v>8.1336907355266219E-2</v>
      </c>
      <c r="NB15" s="3">
        <f t="shared" ca="1" si="57"/>
        <v>7.7524209661567131E-2</v>
      </c>
      <c r="NC15" s="3">
        <f t="shared" ca="1" si="57"/>
        <v>-5.6534746352722889E-2</v>
      </c>
      <c r="ND15" s="3">
        <f t="shared" ca="1" si="57"/>
        <v>3.6710394392677904E-2</v>
      </c>
      <c r="NE15" s="3">
        <f t="shared" ca="1" si="57"/>
        <v>6.9061103491609488E-2</v>
      </c>
      <c r="NF15" s="3">
        <f t="shared" ca="1" si="57"/>
        <v>0.2383787350734724</v>
      </c>
      <c r="NG15" s="3">
        <f t="shared" ca="1" si="57"/>
        <v>5.5562864316209014E-2</v>
      </c>
      <c r="NH15" s="3">
        <f t="shared" ca="1" si="57"/>
        <v>0.1439098238148101</v>
      </c>
      <c r="NI15" s="3">
        <f t="shared" ca="1" si="57"/>
        <v>0.18684351554181389</v>
      </c>
      <c r="NJ15" s="3">
        <f t="shared" ca="1" si="57"/>
        <v>0.10367462579352689</v>
      </c>
      <c r="NK15" s="3">
        <f t="shared" ca="1" si="57"/>
        <v>3.9864085175656247E-2</v>
      </c>
      <c r="NL15" s="3">
        <f t="shared" ca="1" si="57"/>
        <v>1.7232734156009968E-2</v>
      </c>
      <c r="NM15" s="3">
        <f t="shared" ca="1" si="57"/>
        <v>8.746497009072314E-2</v>
      </c>
      <c r="NN15" s="3">
        <f t="shared" ca="1" si="57"/>
        <v>5.7516006040264425E-2</v>
      </c>
      <c r="NO15" s="3">
        <f t="shared" ca="1" si="57"/>
        <v>-0.11520753264840004</v>
      </c>
      <c r="NP15" s="3">
        <f t="shared" ca="1" si="57"/>
        <v>-4.1902149880683304E-2</v>
      </c>
      <c r="NQ15" s="3">
        <f t="shared" ca="1" si="57"/>
        <v>0.18742101670458106</v>
      </c>
      <c r="NR15" s="3">
        <f t="shared" ca="1" si="57"/>
        <v>0.15832302940553708</v>
      </c>
      <c r="NS15" s="3">
        <f t="shared" ca="1" si="57"/>
        <v>0.1613756697110571</v>
      </c>
      <c r="NT15" s="3">
        <f t="shared" ca="1" si="57"/>
        <v>-8.1403926445914557E-2</v>
      </c>
      <c r="NU15" s="3">
        <f t="shared" ca="1" si="57"/>
        <v>6.1733237903205472E-2</v>
      </c>
      <c r="NV15" s="3">
        <f t="shared" ca="1" si="57"/>
        <v>3.082939036754612E-2</v>
      </c>
      <c r="NW15" s="3">
        <f t="shared" ca="1" si="57"/>
        <v>0.1651152658355543</v>
      </c>
      <c r="NX15" s="3">
        <f t="shared" ca="1" si="57"/>
        <v>0.16953892537941612</v>
      </c>
      <c r="NY15" s="3">
        <f t="shared" ca="1" si="57"/>
        <v>1.8250375552260355E-2</v>
      </c>
      <c r="NZ15" s="3">
        <f t="shared" ca="1" si="57"/>
        <v>-7.2574887235369659E-2</v>
      </c>
      <c r="OA15" s="3">
        <f t="shared" ca="1" si="52"/>
        <v>-3.0806732449587454E-2</v>
      </c>
      <c r="OB15" s="3">
        <f t="shared" ca="1" si="52"/>
        <v>-1.5270000536350484E-2</v>
      </c>
      <c r="OC15" s="3">
        <f t="shared" ca="1" si="52"/>
        <v>-2.846532118721673E-2</v>
      </c>
      <c r="OD15" s="3">
        <f t="shared" ca="1" si="52"/>
        <v>9.861675962754321E-2</v>
      </c>
      <c r="OE15" s="3">
        <f t="shared" ca="1" si="52"/>
        <v>0.26602875336281079</v>
      </c>
      <c r="OF15" s="3">
        <f t="shared" ca="1" si="48"/>
        <v>0.10065303980768522</v>
      </c>
      <c r="OG15" s="3">
        <f t="shared" ca="1" si="48"/>
        <v>0.11094394554782358</v>
      </c>
      <c r="OH15" s="3">
        <f t="shared" ca="1" si="48"/>
        <v>0.13988460478803544</v>
      </c>
      <c r="OI15" s="3">
        <f t="shared" ca="1" si="48"/>
        <v>0.1657974043777537</v>
      </c>
      <c r="OJ15" s="3">
        <f t="shared" ca="1" si="48"/>
        <v>-9.0484493968448487E-4</v>
      </c>
      <c r="OK15" s="3">
        <f t="shared" ca="1" si="48"/>
        <v>-0.12327348604686215</v>
      </c>
      <c r="OL15" s="3">
        <f t="shared" ca="1" si="48"/>
        <v>0.11852893266793169</v>
      </c>
      <c r="OM15" s="3">
        <f t="shared" ca="1" si="48"/>
        <v>7.9811107025692274E-2</v>
      </c>
      <c r="ON15" s="3">
        <f t="shared" ca="1" si="48"/>
        <v>-1.8318146860864942E-2</v>
      </c>
      <c r="OO15" s="3">
        <f t="shared" ca="1" si="48"/>
        <v>0.14308197806780026</v>
      </c>
      <c r="OP15" s="3">
        <f t="shared" ca="1" si="48"/>
        <v>7.1599785929807175E-3</v>
      </c>
      <c r="OQ15" s="3">
        <f t="shared" ca="1" si="48"/>
        <v>9.8985006317681756E-2</v>
      </c>
      <c r="OR15" s="3">
        <f t="shared" ca="1" si="48"/>
        <v>4.8117651122894692E-2</v>
      </c>
      <c r="OS15" s="3">
        <f t="shared" ca="1" si="48"/>
        <v>0.12264804520488913</v>
      </c>
      <c r="OT15" s="3">
        <f t="shared" ca="1" si="48"/>
        <v>-3.9234050297948686E-2</v>
      </c>
      <c r="OU15" s="3">
        <f t="shared" ca="1" si="48"/>
        <v>4.2851713587929607E-2</v>
      </c>
      <c r="OV15" s="3">
        <f t="shared" ca="1" si="48"/>
        <v>8.3797111830685084E-2</v>
      </c>
      <c r="OW15" s="3">
        <f t="shared" ca="1" si="48"/>
        <v>6.1860202416054548E-2</v>
      </c>
      <c r="OX15" s="3">
        <f t="shared" ca="1" si="48"/>
        <v>0.33279909008402636</v>
      </c>
      <c r="OY15" s="3">
        <f t="shared" ca="1" si="48"/>
        <v>-7.9028697183087401E-2</v>
      </c>
      <c r="OZ15" s="3">
        <f t="shared" ca="1" si="48"/>
        <v>-7.291567919766391E-2</v>
      </c>
      <c r="PA15" s="3">
        <f t="shared" ca="1" si="48"/>
        <v>3.7742410856569847E-2</v>
      </c>
      <c r="PB15" s="3">
        <f t="shared" ca="1" si="48"/>
        <v>3.8956744567057076E-2</v>
      </c>
      <c r="PC15" s="3">
        <f t="shared" ca="1" si="48"/>
        <v>3.7794498180512087E-2</v>
      </c>
      <c r="PD15" s="3">
        <f t="shared" ca="1" si="48"/>
        <v>0.11054870306839129</v>
      </c>
      <c r="PE15" s="3">
        <f t="shared" ca="1" si="48"/>
        <v>4.9250963769829313E-2</v>
      </c>
      <c r="PF15" s="3">
        <f t="shared" ca="1" si="48"/>
        <v>0.11045481086158149</v>
      </c>
      <c r="PG15" s="3">
        <f t="shared" ca="1" si="48"/>
        <v>7.3444605280958475E-2</v>
      </c>
      <c r="PH15" s="3">
        <f t="shared" ca="1" si="48"/>
        <v>0.21894101008094935</v>
      </c>
      <c r="PI15" s="3">
        <f t="shared" ca="1" si="48"/>
        <v>-5.6198946076042991E-2</v>
      </c>
      <c r="PJ15" s="3">
        <f t="shared" ca="1" si="48"/>
        <v>-7.4242224385341685E-2</v>
      </c>
      <c r="PK15" s="3">
        <f t="shared" ca="1" si="48"/>
        <v>1.2549054784004837E-2</v>
      </c>
      <c r="PL15" s="3">
        <f t="shared" ca="1" si="48"/>
        <v>0.19915756208551538</v>
      </c>
      <c r="PM15" s="3">
        <f t="shared" ca="1" si="48"/>
        <v>4.6890539668264883E-2</v>
      </c>
      <c r="PN15" s="3">
        <f t="shared" ca="1" si="48"/>
        <v>0.12164962847724747</v>
      </c>
      <c r="PO15" s="3">
        <f t="shared" ca="1" si="48"/>
        <v>8.3506457925863822E-2</v>
      </c>
      <c r="PP15" s="3">
        <f t="shared" ca="1" si="48"/>
        <v>-2.3545307079801819E-3</v>
      </c>
      <c r="PQ15" s="3">
        <f t="shared" ca="1" si="48"/>
        <v>9.61263399225709E-2</v>
      </c>
      <c r="PR15" s="3">
        <f t="shared" ca="1" si="48"/>
        <v>3.1975059409228263E-2</v>
      </c>
      <c r="PS15" s="3">
        <f t="shared" ca="1" si="48"/>
        <v>-4.1524656679612929E-2</v>
      </c>
      <c r="PT15" s="3">
        <f t="shared" ca="1" si="48"/>
        <v>9.1941356142056369E-2</v>
      </c>
      <c r="PU15" s="3">
        <f t="shared" ca="1" si="48"/>
        <v>0.21332463405932617</v>
      </c>
      <c r="PV15" s="3">
        <f t="shared" ca="1" si="48"/>
        <v>-6.0484529159131981E-2</v>
      </c>
      <c r="PW15" s="3">
        <f t="shared" ca="1" si="48"/>
        <v>0.12554887719623439</v>
      </c>
      <c r="PX15" s="3">
        <f t="shared" ca="1" si="48"/>
        <v>2.3250421327046959E-2</v>
      </c>
      <c r="PY15" s="3">
        <f t="shared" ca="1" si="48"/>
        <v>0.22144497601420754</v>
      </c>
      <c r="PZ15" s="3">
        <f t="shared" ca="1" si="48"/>
        <v>0.15927638354112542</v>
      </c>
      <c r="QA15" s="3">
        <f t="shared" ca="1" si="48"/>
        <v>3.7641188799660927E-2</v>
      </c>
      <c r="QB15" s="3">
        <f t="shared" ca="1" si="48"/>
        <v>7.9516276966662969E-2</v>
      </c>
      <c r="QC15" s="3">
        <f t="shared" ca="1" si="48"/>
        <v>-0.11292677736138869</v>
      </c>
      <c r="QD15" s="3">
        <f t="shared" ca="1" si="48"/>
        <v>8.2963220570160784E-2</v>
      </c>
      <c r="QE15" s="3">
        <f t="shared" ca="1" si="48"/>
        <v>0.13775676856739477</v>
      </c>
      <c r="QF15" s="3">
        <f t="shared" ca="1" si="48"/>
        <v>0.24049628722710475</v>
      </c>
      <c r="QG15" s="3">
        <f t="shared" ca="1" si="48"/>
        <v>0.10985874279524627</v>
      </c>
      <c r="QH15" s="3">
        <f t="shared" ca="1" si="48"/>
        <v>0.148668847792851</v>
      </c>
      <c r="QI15" s="3">
        <f t="shared" ca="1" si="48"/>
        <v>-0.10177851445517909</v>
      </c>
      <c r="QJ15" s="3">
        <f t="shared" ca="1" si="48"/>
        <v>9.1748864650593884E-2</v>
      </c>
      <c r="QK15" s="3">
        <f t="shared" ca="1" si="44"/>
        <v>6.0238879108375568E-2</v>
      </c>
      <c r="QL15" s="3">
        <f t="shared" ca="1" si="44"/>
        <v>2.5686426609433544E-2</v>
      </c>
      <c r="QM15" s="3">
        <f t="shared" ref="QM15:SX15" ca="1" si="58">(NORMINV(RAND(),0.0571,($E$38/100)))</f>
        <v>6.2842284314841304E-2</v>
      </c>
      <c r="QN15" s="3">
        <f t="shared" ca="1" si="58"/>
        <v>2.7792594803557343E-2</v>
      </c>
      <c r="QO15" s="3">
        <f t="shared" ca="1" si="58"/>
        <v>-4.0531162935547205E-2</v>
      </c>
      <c r="QP15" s="3">
        <f t="shared" ca="1" si="58"/>
        <v>5.407549127959313E-2</v>
      </c>
      <c r="QQ15" s="3">
        <f t="shared" ca="1" si="58"/>
        <v>6.8970750606030987E-2</v>
      </c>
      <c r="QR15" s="3">
        <f t="shared" ca="1" si="58"/>
        <v>4.8338818570662398E-2</v>
      </c>
      <c r="QS15" s="3">
        <f t="shared" ca="1" si="58"/>
        <v>0.11844814290192179</v>
      </c>
      <c r="QT15" s="3">
        <f t="shared" ca="1" si="58"/>
        <v>0.12557883881484067</v>
      </c>
      <c r="QU15" s="3">
        <f t="shared" ca="1" si="58"/>
        <v>0.13660702286480886</v>
      </c>
      <c r="QV15" s="3">
        <f t="shared" ca="1" si="58"/>
        <v>0.11809643045417273</v>
      </c>
      <c r="QW15" s="3">
        <f t="shared" ca="1" si="58"/>
        <v>-4.7308391750050346E-2</v>
      </c>
      <c r="QX15" s="3">
        <f t="shared" ca="1" si="58"/>
        <v>8.5643651537716164E-2</v>
      </c>
      <c r="QY15" s="3">
        <f t="shared" ca="1" si="58"/>
        <v>4.3610261291717176E-2</v>
      </c>
      <c r="QZ15" s="3">
        <f t="shared" ca="1" si="58"/>
        <v>0.1666644568230734</v>
      </c>
      <c r="RA15" s="3">
        <f t="shared" ca="1" si="58"/>
        <v>4.842672460837176E-2</v>
      </c>
      <c r="RB15" s="3">
        <f t="shared" ca="1" si="58"/>
        <v>4.3846046604359423E-3</v>
      </c>
      <c r="RC15" s="3">
        <f t="shared" ca="1" si="58"/>
        <v>-0.11987788060606382</v>
      </c>
      <c r="RD15" s="3">
        <f t="shared" ca="1" si="58"/>
        <v>6.9393760736082791E-2</v>
      </c>
      <c r="RE15" s="3">
        <f t="shared" ca="1" si="58"/>
        <v>-7.3948249757500847E-2</v>
      </c>
      <c r="RF15" s="3">
        <f t="shared" ca="1" si="58"/>
        <v>9.414653084488947E-2</v>
      </c>
      <c r="RG15" s="3">
        <f t="shared" ca="1" si="58"/>
        <v>7.7314838616331968E-2</v>
      </c>
      <c r="RH15" s="3">
        <f t="shared" ca="1" si="58"/>
        <v>-3.3573397153097775E-2</v>
      </c>
      <c r="RI15" s="3">
        <f t="shared" ca="1" si="58"/>
        <v>0.17170881848242808</v>
      </c>
      <c r="RJ15" s="3">
        <f t="shared" ca="1" si="58"/>
        <v>0.24908933692270041</v>
      </c>
      <c r="RK15" s="3">
        <f t="shared" ca="1" si="58"/>
        <v>4.8024012212070803E-2</v>
      </c>
      <c r="RL15" s="3">
        <f t="shared" ca="1" si="58"/>
        <v>-0.22979954240068606</v>
      </c>
      <c r="RM15" s="3">
        <f t="shared" ca="1" si="58"/>
        <v>9.7890182634034623E-3</v>
      </c>
      <c r="RN15" s="3">
        <f t="shared" ca="1" si="58"/>
        <v>7.9559043866329615E-2</v>
      </c>
      <c r="RO15" s="3">
        <f t="shared" ca="1" si="58"/>
        <v>0.12243425293511177</v>
      </c>
      <c r="RP15" s="3">
        <f t="shared" ca="1" si="58"/>
        <v>0.15970810799331472</v>
      </c>
      <c r="RQ15" s="3">
        <f t="shared" ca="1" si="58"/>
        <v>-7.8088330770045747E-2</v>
      </c>
      <c r="RR15" s="3">
        <f t="shared" ca="1" si="58"/>
        <v>2.4175352305106569E-2</v>
      </c>
      <c r="RS15" s="3">
        <f t="shared" ca="1" si="58"/>
        <v>3.9600364479921595E-2</v>
      </c>
      <c r="RT15" s="3">
        <f t="shared" ca="1" si="58"/>
        <v>6.978188960407955E-2</v>
      </c>
      <c r="RU15" s="3">
        <f t="shared" ca="1" si="58"/>
        <v>0.16847384474896188</v>
      </c>
      <c r="RV15" s="3">
        <f t="shared" ca="1" si="58"/>
        <v>-6.1348485734505936E-2</v>
      </c>
      <c r="RW15" s="3">
        <f t="shared" ca="1" si="58"/>
        <v>0.20851065177539557</v>
      </c>
      <c r="RX15" s="3">
        <f t="shared" ca="1" si="58"/>
        <v>-0.1321643529662605</v>
      </c>
      <c r="RY15" s="3">
        <f t="shared" ca="1" si="58"/>
        <v>0.21022875061992352</v>
      </c>
      <c r="RZ15" s="3">
        <f t="shared" ca="1" si="58"/>
        <v>0.16803608734105779</v>
      </c>
      <c r="SA15" s="3">
        <f t="shared" ca="1" si="58"/>
        <v>0.11144898966163171</v>
      </c>
      <c r="SB15" s="3">
        <f t="shared" ca="1" si="58"/>
        <v>-5.7484172317215781E-3</v>
      </c>
      <c r="SC15" s="3">
        <f t="shared" ca="1" si="58"/>
        <v>0.13628573013263473</v>
      </c>
      <c r="SD15" s="3">
        <f t="shared" ca="1" si="58"/>
        <v>0.13167618251060353</v>
      </c>
      <c r="SE15" s="3">
        <f t="shared" ca="1" si="58"/>
        <v>0.19522742271778515</v>
      </c>
      <c r="SF15" s="3">
        <f t="shared" ca="1" si="58"/>
        <v>0.184904014791131</v>
      </c>
      <c r="SG15" s="3">
        <f t="shared" ca="1" si="58"/>
        <v>0.13205153696803312</v>
      </c>
      <c r="SH15" s="3">
        <f t="shared" ca="1" si="58"/>
        <v>-0.13574277691669234</v>
      </c>
      <c r="SI15" s="3">
        <f t="shared" ca="1" si="58"/>
        <v>0.13691347466174378</v>
      </c>
      <c r="SJ15" s="3">
        <f t="shared" ca="1" si="58"/>
        <v>0.1119374005647468</v>
      </c>
      <c r="SK15" s="3">
        <f t="shared" ca="1" si="58"/>
        <v>0.17706175226406978</v>
      </c>
      <c r="SL15" s="3">
        <f t="shared" ca="1" si="58"/>
        <v>-0.12644482724519279</v>
      </c>
      <c r="SM15" s="3">
        <f t="shared" ca="1" si="58"/>
        <v>-5.105381384214136E-2</v>
      </c>
      <c r="SN15" s="3">
        <f t="shared" ca="1" si="58"/>
        <v>-7.510385112340312E-3</v>
      </c>
      <c r="SO15" s="3">
        <f t="shared" ca="1" si="58"/>
        <v>0.22398342801500487</v>
      </c>
      <c r="SP15" s="3">
        <f t="shared" ca="1" si="58"/>
        <v>5.6475882402130327E-2</v>
      </c>
      <c r="SQ15" s="3">
        <f t="shared" ca="1" si="58"/>
        <v>0.12725721701295023</v>
      </c>
      <c r="SR15" s="3">
        <f t="shared" ca="1" si="58"/>
        <v>7.0379305710626922E-2</v>
      </c>
      <c r="SS15" s="3">
        <f t="shared" ca="1" si="58"/>
        <v>-2.4229815317444489E-2</v>
      </c>
      <c r="ST15" s="3">
        <f t="shared" ca="1" si="58"/>
        <v>4.3495091481935422E-2</v>
      </c>
      <c r="SU15" s="3">
        <f t="shared" ca="1" si="58"/>
        <v>9.1127434631916221E-2</v>
      </c>
      <c r="SV15" s="3">
        <f t="shared" ca="1" si="58"/>
        <v>2.7031985288833271E-2</v>
      </c>
      <c r="SW15" s="3">
        <f t="shared" ca="1" si="58"/>
        <v>0.23565518275569164</v>
      </c>
      <c r="SX15" s="3">
        <f t="shared" ca="1" si="58"/>
        <v>9.714685920544501E-2</v>
      </c>
      <c r="SY15" s="3">
        <f t="shared" ca="1" si="53"/>
        <v>0.13256569286889347</v>
      </c>
      <c r="SZ15" s="3">
        <f t="shared" ca="1" si="53"/>
        <v>6.2513756751718455E-2</v>
      </c>
      <c r="TA15" s="3">
        <f t="shared" ca="1" si="53"/>
        <v>7.9967010081240783E-2</v>
      </c>
      <c r="TB15" s="3">
        <f t="shared" ca="1" si="53"/>
        <v>0.15195737382983335</v>
      </c>
      <c r="TC15" s="3">
        <f t="shared" ca="1" si="53"/>
        <v>-1.7339166633109915E-3</v>
      </c>
      <c r="TD15" s="3">
        <f t="shared" ca="1" si="49"/>
        <v>-0.1639474226670572</v>
      </c>
      <c r="TE15" s="3">
        <f t="shared" ca="1" si="49"/>
        <v>9.656212838350918E-2</v>
      </c>
      <c r="TF15" s="3">
        <f t="shared" ca="1" si="49"/>
        <v>0.20483748708333543</v>
      </c>
      <c r="TG15" s="3">
        <f t="shared" ca="1" si="49"/>
        <v>7.5422126067190481E-2</v>
      </c>
      <c r="TH15" s="3">
        <f t="shared" ca="1" si="49"/>
        <v>0.15389072644508178</v>
      </c>
      <c r="TI15" s="3">
        <f t="shared" ca="1" si="49"/>
        <v>6.285300406168709E-2</v>
      </c>
      <c r="TJ15" s="3">
        <f t="shared" ca="1" si="49"/>
        <v>8.2367126981808383E-2</v>
      </c>
      <c r="TK15" s="3">
        <f t="shared" ca="1" si="49"/>
        <v>-6.4996426666163454E-3</v>
      </c>
      <c r="TL15" s="3">
        <f t="shared" ca="1" si="49"/>
        <v>0.10315721077751835</v>
      </c>
      <c r="TM15" s="3">
        <f t="shared" ca="1" si="49"/>
        <v>-8.1519950519642892E-3</v>
      </c>
      <c r="TN15" s="3">
        <f t="shared" ca="1" si="49"/>
        <v>4.1328410249171735E-2</v>
      </c>
      <c r="TO15" s="3">
        <f t="shared" ca="1" si="49"/>
        <v>-0.12165246000973111</v>
      </c>
      <c r="TP15" s="3">
        <f t="shared" ca="1" si="49"/>
        <v>2.9138028488967446E-3</v>
      </c>
      <c r="TQ15" s="3">
        <f t="shared" ca="1" si="49"/>
        <v>-7.6273785159384627E-3</v>
      </c>
      <c r="TR15" s="3">
        <f t="shared" ca="1" si="49"/>
        <v>-3.2515141925656688E-2</v>
      </c>
      <c r="TS15" s="3">
        <f t="shared" ca="1" si="49"/>
        <v>1.2047157656351386E-2</v>
      </c>
      <c r="TT15" s="3">
        <f t="shared" ca="1" si="49"/>
        <v>0.12482603131948881</v>
      </c>
      <c r="TU15" s="3">
        <f t="shared" ca="1" si="49"/>
        <v>5.3929530841111378E-2</v>
      </c>
      <c r="TV15" s="3">
        <f t="shared" ca="1" si="49"/>
        <v>8.1148050750538617E-2</v>
      </c>
      <c r="TW15" s="3">
        <f t="shared" ca="1" si="49"/>
        <v>0.14884002355777057</v>
      </c>
      <c r="TX15" s="3">
        <f t="shared" ca="1" si="49"/>
        <v>0.1257894000396132</v>
      </c>
      <c r="TY15" s="3">
        <f t="shared" ca="1" si="49"/>
        <v>0.20476688700460927</v>
      </c>
      <c r="TZ15" s="3">
        <f t="shared" ca="1" si="49"/>
        <v>0.1393355661798078</v>
      </c>
      <c r="UA15" s="3">
        <f t="shared" ca="1" si="49"/>
        <v>-0.10661031364459657</v>
      </c>
      <c r="UB15" s="3">
        <f t="shared" ca="1" si="49"/>
        <v>-0.12579823641304344</v>
      </c>
      <c r="UC15" s="3">
        <f t="shared" ca="1" si="49"/>
        <v>-9.1003034251436313E-2</v>
      </c>
      <c r="UD15" s="3">
        <f t="shared" ca="1" si="49"/>
        <v>0.1474206674388602</v>
      </c>
      <c r="UE15" s="3">
        <f t="shared" ca="1" si="49"/>
        <v>-0.10486057874824802</v>
      </c>
      <c r="UF15" s="3">
        <f t="shared" ca="1" si="49"/>
        <v>6.2590172419947201E-2</v>
      </c>
      <c r="UG15" s="3">
        <f t="shared" ca="1" si="49"/>
        <v>8.108063675273143E-2</v>
      </c>
      <c r="UH15" s="3">
        <f t="shared" ca="1" si="49"/>
        <v>0.19964192308711826</v>
      </c>
      <c r="UI15" s="3">
        <f t="shared" ca="1" si="49"/>
        <v>-1.7249356032087632E-2</v>
      </c>
      <c r="UJ15" s="3">
        <f t="shared" ca="1" si="49"/>
        <v>0.11169688513820125</v>
      </c>
      <c r="UK15" s="3">
        <f t="shared" ca="1" si="49"/>
        <v>5.8674765809185417E-2</v>
      </c>
      <c r="UL15" s="3">
        <f t="shared" ca="1" si="49"/>
        <v>-0.15977521351192747</v>
      </c>
      <c r="UM15" s="3">
        <f t="shared" ca="1" si="49"/>
        <v>-0.10399461679223847</v>
      </c>
      <c r="UN15" s="3">
        <f t="shared" ca="1" si="49"/>
        <v>-7.0239492690520725E-2</v>
      </c>
      <c r="UO15" s="3">
        <f t="shared" ca="1" si="49"/>
        <v>0.13785090218336715</v>
      </c>
      <c r="UP15" s="3">
        <f t="shared" ca="1" si="49"/>
        <v>-0.11740200682418268</v>
      </c>
      <c r="UQ15" s="3">
        <f t="shared" ca="1" si="49"/>
        <v>5.6052006856615294E-2</v>
      </c>
      <c r="UR15" s="3">
        <f t="shared" ca="1" si="49"/>
        <v>-0.15606447084558422</v>
      </c>
      <c r="US15" s="3">
        <f t="shared" ca="1" si="49"/>
        <v>-0.13508849707182935</v>
      </c>
      <c r="UT15" s="3">
        <f t="shared" ca="1" si="49"/>
        <v>2.1722535978884336E-2</v>
      </c>
      <c r="UU15" s="3">
        <f t="shared" ca="1" si="49"/>
        <v>5.759357568350211E-2</v>
      </c>
      <c r="UV15" s="3">
        <f t="shared" ca="1" si="49"/>
        <v>-6.0652154438111505E-2</v>
      </c>
      <c r="UW15" s="3">
        <f t="shared" ca="1" si="49"/>
        <v>-0.20401313244264002</v>
      </c>
      <c r="UX15" s="3">
        <f t="shared" ca="1" si="49"/>
        <v>6.8566647022103439E-2</v>
      </c>
      <c r="UY15" s="3">
        <f t="shared" ca="1" si="49"/>
        <v>0.18876479323842488</v>
      </c>
      <c r="UZ15" s="3">
        <f t="shared" ca="1" si="49"/>
        <v>6.4318320459049019E-2</v>
      </c>
      <c r="VA15" s="3">
        <f t="shared" ca="1" si="49"/>
        <v>2.2596432868622264E-2</v>
      </c>
      <c r="VB15" s="3">
        <f t="shared" ca="1" si="49"/>
        <v>0.18970341765284049</v>
      </c>
      <c r="VC15" s="3">
        <f t="shared" ca="1" si="49"/>
        <v>-5.3429277323506705E-2</v>
      </c>
      <c r="VD15" s="3">
        <f t="shared" ca="1" si="49"/>
        <v>-2.8073559115132235E-3</v>
      </c>
      <c r="VE15" s="3">
        <f t="shared" ca="1" si="49"/>
        <v>0.10460965263493012</v>
      </c>
      <c r="VF15" s="3">
        <f t="shared" ca="1" si="49"/>
        <v>0.20869605175358985</v>
      </c>
      <c r="VG15" s="3">
        <f t="shared" ca="1" si="49"/>
        <v>1.7973029740332873E-2</v>
      </c>
      <c r="VH15" s="3">
        <f t="shared" ca="1" si="49"/>
        <v>-5.0352370591091253E-2</v>
      </c>
      <c r="VI15" s="3">
        <f t="shared" ca="1" si="45"/>
        <v>8.1096256435829461E-2</v>
      </c>
      <c r="VJ15" s="3">
        <f t="shared" ca="1" si="45"/>
        <v>2.9912795247558133E-2</v>
      </c>
      <c r="VK15" s="3">
        <f t="shared" ref="VK15:XV15" ca="1" si="59">(NORMINV(RAND(),0.0571,($E$38/100)))</f>
        <v>0.15894171862806319</v>
      </c>
      <c r="VL15" s="3">
        <f t="shared" ca="1" si="59"/>
        <v>1.352640681443102E-2</v>
      </c>
      <c r="VM15" s="3">
        <f t="shared" ca="1" si="59"/>
        <v>-9.589309841024217E-2</v>
      </c>
      <c r="VN15" s="3">
        <f t="shared" ca="1" si="59"/>
        <v>0.2699228486240452</v>
      </c>
      <c r="VO15" s="3">
        <f t="shared" ca="1" si="59"/>
        <v>8.0785604044119219E-2</v>
      </c>
      <c r="VP15" s="3">
        <f t="shared" ca="1" si="59"/>
        <v>0.11675366420785968</v>
      </c>
      <c r="VQ15" s="3">
        <f t="shared" ca="1" si="59"/>
        <v>5.9812610434966232E-2</v>
      </c>
      <c r="VR15" s="3">
        <f t="shared" ca="1" si="59"/>
        <v>2.640711045430566E-3</v>
      </c>
      <c r="VS15" s="3">
        <f t="shared" ca="1" si="59"/>
        <v>5.3645637853780084E-3</v>
      </c>
      <c r="VT15" s="3">
        <f t="shared" ca="1" si="59"/>
        <v>0.13408486328074448</v>
      </c>
      <c r="VU15" s="3">
        <f t="shared" ca="1" si="59"/>
        <v>0.17449828251140126</v>
      </c>
      <c r="VV15" s="3">
        <f t="shared" ca="1" si="59"/>
        <v>-0.13397047592073519</v>
      </c>
      <c r="VW15" s="3">
        <f t="shared" ca="1" si="59"/>
        <v>4.6254740398525521E-2</v>
      </c>
      <c r="VX15" s="3">
        <f t="shared" ca="1" si="59"/>
        <v>4.7564569198510882E-2</v>
      </c>
      <c r="VY15" s="3">
        <f t="shared" ca="1" si="59"/>
        <v>0.22777592564027094</v>
      </c>
      <c r="VZ15" s="3">
        <f t="shared" ca="1" si="59"/>
        <v>6.2946462877568138E-2</v>
      </c>
      <c r="WA15" s="3">
        <f t="shared" ca="1" si="59"/>
        <v>-7.0440299057861602E-2</v>
      </c>
      <c r="WB15" s="3">
        <f t="shared" ca="1" si="59"/>
        <v>0.13849531901004419</v>
      </c>
      <c r="WC15" s="3">
        <f t="shared" ca="1" si="59"/>
        <v>0.14970411752872492</v>
      </c>
      <c r="WD15" s="3">
        <f t="shared" ca="1" si="59"/>
        <v>-0.11685613451181108</v>
      </c>
      <c r="WE15" s="3">
        <f t="shared" ca="1" si="59"/>
        <v>8.6045548267767322E-2</v>
      </c>
      <c r="WF15" s="3">
        <f t="shared" ca="1" si="59"/>
        <v>-7.6023291645081328E-2</v>
      </c>
      <c r="WG15" s="3">
        <f t="shared" ca="1" si="59"/>
        <v>5.9710247951651307E-2</v>
      </c>
      <c r="WH15" s="3">
        <f t="shared" ca="1" si="59"/>
        <v>-2.5824246432196468E-2</v>
      </c>
      <c r="WI15" s="3">
        <f t="shared" ca="1" si="59"/>
        <v>3.5328980452481451E-3</v>
      </c>
      <c r="WJ15" s="3">
        <f t="shared" ca="1" si="59"/>
        <v>0.15479318772699852</v>
      </c>
      <c r="WK15" s="3">
        <f t="shared" ca="1" si="59"/>
        <v>-1.0902484745416691E-2</v>
      </c>
      <c r="WL15" s="3">
        <f t="shared" ca="1" si="59"/>
        <v>-6.3996779777316853E-2</v>
      </c>
      <c r="WM15" s="3">
        <f t="shared" ca="1" si="59"/>
        <v>7.7870808619013424E-2</v>
      </c>
      <c r="WN15" s="3">
        <f t="shared" ca="1" si="59"/>
        <v>0.19655316317063026</v>
      </c>
      <c r="WO15" s="3">
        <f t="shared" ca="1" si="59"/>
        <v>-3.563895618931115E-2</v>
      </c>
      <c r="WP15" s="3">
        <f t="shared" ca="1" si="59"/>
        <v>-0.16236913009187032</v>
      </c>
      <c r="WQ15" s="3">
        <f t="shared" ca="1" si="59"/>
        <v>5.3477721074619074E-2</v>
      </c>
      <c r="WR15" s="3">
        <f t="shared" ca="1" si="59"/>
        <v>-1.2791352240786397E-2</v>
      </c>
      <c r="WS15" s="3">
        <f t="shared" ca="1" si="59"/>
        <v>-3.5934944263117802E-3</v>
      </c>
      <c r="WT15" s="3">
        <f t="shared" ca="1" si="59"/>
        <v>-5.6709462101203076E-2</v>
      </c>
      <c r="WU15" s="3">
        <f t="shared" ca="1" si="59"/>
        <v>0.16994119382083495</v>
      </c>
      <c r="WV15" s="3">
        <f t="shared" ca="1" si="59"/>
        <v>0.14067761933573444</v>
      </c>
      <c r="WW15" s="3">
        <f t="shared" ca="1" si="59"/>
        <v>5.2051415346822998E-2</v>
      </c>
      <c r="WX15" s="3">
        <f t="shared" ca="1" si="59"/>
        <v>-8.7128952695457174E-3</v>
      </c>
      <c r="WY15" s="3">
        <f t="shared" ca="1" si="59"/>
        <v>0.13494170701583461</v>
      </c>
      <c r="WZ15" s="3">
        <f t="shared" ca="1" si="59"/>
        <v>0.13761450047397306</v>
      </c>
      <c r="XA15" s="3">
        <f t="shared" ca="1" si="59"/>
        <v>1.0251499751315944E-2</v>
      </c>
      <c r="XB15" s="3">
        <f t="shared" ca="1" si="59"/>
        <v>0.19097702780535541</v>
      </c>
      <c r="XC15" s="3">
        <f t="shared" ca="1" si="59"/>
        <v>2.984654143376839E-2</v>
      </c>
      <c r="XD15" s="3">
        <f t="shared" ca="1" si="59"/>
        <v>0.11204796054082666</v>
      </c>
      <c r="XE15" s="3">
        <f t="shared" ca="1" si="59"/>
        <v>0.18328710390169778</v>
      </c>
      <c r="XF15" s="3">
        <f t="shared" ca="1" si="59"/>
        <v>-8.9758354452301917E-2</v>
      </c>
      <c r="XG15" s="3">
        <f t="shared" ca="1" si="59"/>
        <v>-6.047703993624147E-2</v>
      </c>
      <c r="XH15" s="3">
        <f t="shared" ca="1" si="59"/>
        <v>0.25159489142472086</v>
      </c>
      <c r="XI15" s="3">
        <f t="shared" ca="1" si="59"/>
        <v>-0.10256988094418094</v>
      </c>
      <c r="XJ15" s="3">
        <f t="shared" ca="1" si="59"/>
        <v>0.10999977948589568</v>
      </c>
      <c r="XK15" s="3">
        <f t="shared" ca="1" si="59"/>
        <v>-9.8255691605766901E-2</v>
      </c>
      <c r="XL15" s="3">
        <f t="shared" ca="1" si="59"/>
        <v>3.9395317400586292E-2</v>
      </c>
      <c r="XM15" s="3">
        <f t="shared" ca="1" si="59"/>
        <v>1.5674687496924959E-2</v>
      </c>
      <c r="XN15" s="3">
        <f t="shared" ca="1" si="59"/>
        <v>-1.4934156581471819E-2</v>
      </c>
      <c r="XO15" s="3">
        <f t="shared" ca="1" si="59"/>
        <v>0.35190687847603475</v>
      </c>
      <c r="XP15" s="3">
        <f t="shared" ca="1" si="59"/>
        <v>0.15778233855060789</v>
      </c>
      <c r="XQ15" s="3">
        <f t="shared" ca="1" si="59"/>
        <v>0.14306618152625206</v>
      </c>
      <c r="XR15" s="3">
        <f t="shared" ca="1" si="59"/>
        <v>7.6400928047170483E-2</v>
      </c>
      <c r="XS15" s="3">
        <f t="shared" ca="1" si="59"/>
        <v>-0.21354474432241671</v>
      </c>
      <c r="XT15" s="3">
        <f t="shared" ca="1" si="59"/>
        <v>4.1032463962057314E-2</v>
      </c>
      <c r="XU15" s="3">
        <f t="shared" ca="1" si="59"/>
        <v>9.0825637335869222E-2</v>
      </c>
      <c r="XV15" s="3">
        <f t="shared" ca="1" si="59"/>
        <v>0.1110244397971224</v>
      </c>
      <c r="XW15" s="3">
        <f t="shared" ca="1" si="54"/>
        <v>-1.3973335642900028E-2</v>
      </c>
      <c r="XX15" s="3">
        <f t="shared" ca="1" si="54"/>
        <v>0.12449291980484122</v>
      </c>
      <c r="XY15" s="3">
        <f t="shared" ca="1" si="54"/>
        <v>0.14065032857126636</v>
      </c>
      <c r="XZ15" s="3">
        <f t="shared" ca="1" si="54"/>
        <v>6.4968663638480723E-2</v>
      </c>
      <c r="YA15" s="3">
        <f t="shared" ca="1" si="54"/>
        <v>0.12276196773695715</v>
      </c>
      <c r="YB15" s="3">
        <f t="shared" ca="1" si="55"/>
        <v>0.18887972146969589</v>
      </c>
      <c r="YC15" s="3">
        <f t="shared" ca="1" si="55"/>
        <v>8.2150374137226367E-2</v>
      </c>
      <c r="YD15" s="3">
        <f t="shared" ca="1" si="55"/>
        <v>-5.8249597938535985E-4</v>
      </c>
      <c r="YE15" s="3">
        <f t="shared" ca="1" si="55"/>
        <v>0.21880015340502496</v>
      </c>
      <c r="YF15" s="3">
        <f t="shared" ca="1" si="55"/>
        <v>7.901187886370141E-2</v>
      </c>
      <c r="YG15" s="3">
        <f t="shared" ca="1" si="55"/>
        <v>0.1088195136172411</v>
      </c>
      <c r="YH15" s="3">
        <f t="shared" ca="1" si="55"/>
        <v>0.10581437334809307</v>
      </c>
      <c r="YI15" s="3">
        <f t="shared" ca="1" si="55"/>
        <v>-0.11654771835756765</v>
      </c>
      <c r="YJ15" s="3">
        <f t="shared" ca="1" si="55"/>
        <v>-5.5476031556533911E-4</v>
      </c>
      <c r="YK15" s="3">
        <f t="shared" ca="1" si="55"/>
        <v>-4.6651619499072303E-2</v>
      </c>
      <c r="YL15" s="3">
        <f t="shared" ca="1" si="55"/>
        <v>-8.5779922340138107E-2</v>
      </c>
      <c r="YM15" s="3">
        <f t="shared" ca="1" si="55"/>
        <v>8.711823554938275E-2</v>
      </c>
      <c r="YN15" s="3">
        <f t="shared" ca="1" si="55"/>
        <v>1.4151023729921171E-2</v>
      </c>
      <c r="YO15" s="3">
        <f t="shared" ca="1" si="55"/>
        <v>3.549450521828576E-4</v>
      </c>
      <c r="YP15" s="3">
        <f t="shared" ca="1" si="55"/>
        <v>9.3284555101021543E-2</v>
      </c>
      <c r="YQ15" s="3">
        <f t="shared" ca="1" si="55"/>
        <v>0.13790173604644798</v>
      </c>
      <c r="YR15" s="3">
        <f t="shared" ca="1" si="55"/>
        <v>9.900636699860671E-2</v>
      </c>
      <c r="YS15" s="3">
        <f t="shared" ca="1" si="55"/>
        <v>0.14803060899806772</v>
      </c>
      <c r="YT15" s="3">
        <f t="shared" ca="1" si="55"/>
        <v>0.14295946405905696</v>
      </c>
      <c r="YU15" s="3">
        <f t="shared" ca="1" si="55"/>
        <v>-5.8763515294120952E-2</v>
      </c>
      <c r="YV15" s="3">
        <f t="shared" ca="1" si="55"/>
        <v>-0.28595485179214625</v>
      </c>
      <c r="YW15" s="3">
        <f t="shared" ca="1" si="55"/>
        <v>4.8268923662211853E-2</v>
      </c>
      <c r="YX15" s="3">
        <f t="shared" ca="1" si="55"/>
        <v>0.15816603987916528</v>
      </c>
      <c r="YY15" s="3">
        <f t="shared" ca="1" si="55"/>
        <v>0.23870532954177553</v>
      </c>
      <c r="YZ15" s="3">
        <f t="shared" ca="1" si="55"/>
        <v>0.14469337659003487</v>
      </c>
      <c r="ZA15" s="3">
        <f t="shared" ca="1" si="55"/>
        <v>0.26998071365276</v>
      </c>
      <c r="ZB15" s="3">
        <f t="shared" ca="1" si="55"/>
        <v>2.6897472589574693E-2</v>
      </c>
      <c r="ZC15" s="3">
        <f t="shared" ca="1" si="55"/>
        <v>-0.19338291791758799</v>
      </c>
      <c r="ZD15" s="3">
        <f t="shared" ca="1" si="55"/>
        <v>0.12710307222909326</v>
      </c>
      <c r="ZE15" s="3">
        <f t="shared" ca="1" si="55"/>
        <v>-1.5168066103807928E-2</v>
      </c>
      <c r="ZF15" s="3">
        <f t="shared" ca="1" si="55"/>
        <v>-0.19497267945124358</v>
      </c>
      <c r="ZG15" s="3">
        <f t="shared" ca="1" si="55"/>
        <v>0.18713855583825506</v>
      </c>
      <c r="ZH15" s="3">
        <f t="shared" ca="1" si="55"/>
        <v>0.10100767716814307</v>
      </c>
      <c r="ZI15" s="3">
        <f t="shared" ca="1" si="55"/>
        <v>-4.2835341624163345E-2</v>
      </c>
      <c r="ZJ15" s="3">
        <f t="shared" ca="1" si="55"/>
        <v>6.2681754221767361E-2</v>
      </c>
      <c r="ZK15" s="3">
        <f t="shared" ca="1" si="55"/>
        <v>0.18740107862889449</v>
      </c>
      <c r="ZL15" s="3">
        <f t="shared" ca="1" si="55"/>
        <v>-8.9236738030494811E-3</v>
      </c>
      <c r="ZM15" s="3">
        <f t="shared" ca="1" si="55"/>
        <v>5.8639230232129878E-2</v>
      </c>
      <c r="ZN15" s="3">
        <f t="shared" ca="1" si="55"/>
        <v>0.15108322003520708</v>
      </c>
      <c r="ZO15" s="3">
        <f t="shared" ca="1" si="55"/>
        <v>-5.7874580981993606E-2</v>
      </c>
      <c r="ZP15" s="3">
        <f t="shared" ca="1" si="55"/>
        <v>6.2834509067119987E-2</v>
      </c>
      <c r="ZQ15" s="3">
        <f t="shared" ca="1" si="55"/>
        <v>5.5439440151026191E-2</v>
      </c>
      <c r="ZR15" s="3">
        <f t="shared" ca="1" si="55"/>
        <v>4.7568205347253215E-3</v>
      </c>
      <c r="ZS15" s="3">
        <f t="shared" ca="1" si="55"/>
        <v>2.2435331702371449E-2</v>
      </c>
      <c r="ZT15" s="3">
        <f t="shared" ca="1" si="55"/>
        <v>6.6201349443548219E-2</v>
      </c>
      <c r="ZU15" s="3">
        <f t="shared" ca="1" si="55"/>
        <v>0.10467217899191586</v>
      </c>
      <c r="ZV15" s="3">
        <f t="shared" ca="1" si="55"/>
        <v>3.212818985530333E-2</v>
      </c>
      <c r="ZW15" s="3">
        <f t="shared" ca="1" si="55"/>
        <v>-8.7429954248783026E-3</v>
      </c>
      <c r="ZX15" s="3">
        <f t="shared" ca="1" si="55"/>
        <v>-4.715324442507747E-2</v>
      </c>
      <c r="ZY15" s="3">
        <f t="shared" ca="1" si="55"/>
        <v>0.16229423780109739</v>
      </c>
      <c r="ZZ15" s="3">
        <f t="shared" ca="1" si="55"/>
        <v>-2.5763427805805122E-2</v>
      </c>
    </row>
    <row r="16" spans="1:702" x14ac:dyDescent="0.25">
      <c r="A16" s="32">
        <f ca="1">SUM(((('DIVIDEND VALUATION'!$J$3*((1+(A1))^1))/((1+('DIVIDEND VALUATION'!$B$42+'DIVIDEND VALUATION'!$B$43))^1)+('DIVIDEND VALUATION'!$J$3*((1+(A1))^1)*((1+(A2))^1))/((1+('DIVIDEND VALUATION'!$B$42+'DIVIDEND VALUATION'!$B$43))^2)+('DIVIDEND VALUATION'!$J$3*((1+(A1))^1)*((1+(A2))^1)*((1+(A3))^1))/((1+('DIVIDEND VALUATION'!$B$42+'DIVIDEND VALUATION'!$B$43))^3)+('DIVIDEND VALUATION'!$J$3*((1+(A1))^1)*((1+(A2))^1)*((1+(A3))^1)*((1+(A4))^1))/((1+('DIVIDEND VALUATION'!$B$42+'DIVIDEND VALUATION'!$B$43))^4)+('DIVIDEND VALUATION'!$J$3*((1+(A1))^1)*((1+(A2))^1)*((1+(A3))^1)*((1+(A4))^1)*((1+(A5))^1))/((1+('DIVIDEND VALUATION'!$B$42+'DIVIDEND VALUATION'!$B$43))^5)+('DIVIDEND VALUATION'!$J$3*((1+(A1))^1)*((1+(A2))^1)*((1+(A3))^1)*((1+(A4))^1)*((1+(A5))^1)*((1+(A6))^1))/((1+('DIVIDEND VALUATION'!$B$42+'DIVIDEND VALUATION'!$B$43))^6)+('DIVIDEND VALUATION'!$J$3*((1+(A1))^1)*((1+(A2))^1)*((1+(A3))^1)*((1+(A4))^1)*((1+(A5))^1)*((1+(A6))^1)*((1+(A7))^1))/((1+('DIVIDEND VALUATION'!$B$42+'DIVIDEND VALUATION'!$B$43))^7)+('DIVIDEND VALUATION'!$J$3*((1+(A1))^1)*((1+(A2))^1)*((1+(A3))^1)*((1+(A4))^1)*((1+(A5))^1)*((1+(A6))^1)*((1+(A7))^1)*((1+(A8))^1))/((1+('DIVIDEND VALUATION'!$B$42+'DIVIDEND VALUATION'!$B$43))^8)+('DIVIDEND VALUATION'!$J$3*((1+(A1))^1)*((1+(A2))^1)*((1+(A3))^1)*((1+(A4))^1)*((1+(A5))^1)*((1+(A6))^1)*((1+(A7))^1)*((1+(A8))^1)*((1+(A9))^1))/((1+('DIVIDEND VALUATION'!$B$42+'DIVIDEND VALUATION'!$B$43))^9)+('DIVIDEND VALUATION'!$J$3*((1+(A1))^1)*((1+(A2))^1)*((1+(A3))^1)*((1+(A4))^1)*((1+(A5))^1)*((1+(A6))^1)*((1+(A7))^1)*((1+(A8))^1)*((1+(A9))^1)*((1+(A10))^1))/((1+('DIVIDEND VALUATION'!$B$42+'DIVIDEND VALUATION'!$B$43))^10)+('DIVIDEND VALUATION'!$J$3*((1+(A1))^1)*((1+(A2))^1)*((1+(A3))^1)*((1+(A4))^1)*((1+(A5))^1)*((1+(A6))^1)*((1+(A7))^1)*((1+(A8))^1)*((1+(A9))^1)*((1+(A10))^1)*((1+(A11))^1))/((1+('DIVIDEND VALUATION'!$B$42+'DIVIDEND VALUATION'!$B$43))^11)+('DIVIDEND VALUATION'!$J$3*((1+(A1))^1)*((1+(A2))^1)*((1+(A3))^1)*((1+(A4))^1)*((1+(A5))^1)*((1+(A6))^1)*((1+(A7))^1)*((1+(A8))^1)*((1+(A9))^1)*((1+(A10))^1)*((1+(A11))^1)*((1+(A12))^1))/((1+('DIVIDEND VALUATION'!$B$42+'DIVIDEND VALUATION'!$B$43))^12)+('DIVIDEND VALUATION'!$J$3*((1+(A1))^1)*((1+(A2))^1)*((1+(A3))^1)*((1+(A4))^1)*((1+(A5))^1)*((1+(A6))^1)*((1+(A7))^1)*((1+(A8))^1)*((1+(A9))^1)*((1+(A10))^1)*((1+(A11))^1)*((1+(A12))^1)*((1+(A13))^1))/((1+('DIVIDEND VALUATION'!$B$42+'DIVIDEND VALUATION'!$B$43))^13)+('DIVIDEND VALUATION'!$J$3*((1+(A1))^1)*((1+(A2))^1)*((1+(A3))^1)*((1+(A4))^1)*((1+(A5))^1)*((1+(A6))^1)*((1+(A7))^1)*((1+(A8))^1)*((1+(A9))^1)*((1+(A10))^1)*((1+(A11))^1)*((1+(A12))^1)*((1+(A13))^1)*((1+(A14))^1))/((1+('DIVIDEND VALUATION'!$B$42+'DIVIDEND VALUATION'!$B$43))^14)+('DIVIDEND VALUATION'!$J$3*((1+(A1))^1)*((1+(A2))^1)*((1+(A3))^1)*((1+(A4))^1)*((1+(A5))^1)*((1+(A6))^1)*((1+(A7))^1)*((1+(A8))^1)*((1+(A9))^1)*((1+(A10))^1)*((1+(A11))^1)*((1+(A12))^1)*((1+(A13))^1)*((1+(A14))^1)*((1+(A15))^1))/((1+('DIVIDEND VALUATION'!$B$42+'DIVIDEND VALUATION'!$B$43))^15)+(('DIVIDEND VALUATION'!$J$3*((1+(A1))^1)*((1+(A2))^1)*((1+(A3))^1)*((1+(A4))^1)*((1+(A5))^1)*((1+(A6))^1)*((1+(A7))^1)*((1+(A8))^1)*((1+(A9))^1)*((1+(A10))^1)*((1+(A11))^1)*((1+(A12))^1)*((1+(A13))^1)*((1+(A14))^1)*((1+(A15))^1))/((1+('DIVIDEND VALUATION'!$B$42+'DIVIDEND VALUATION'!$B$43))^15)/('DIVIDEND VALUATION'!$B$42-'DIVIDEND VALUATION'!$B$43)))))</f>
        <v>45.922247791492637</v>
      </c>
      <c r="B16" s="32">
        <f ca="1">SUM(((('DIVIDEND VALUATION'!$J$3*((1+(B1))^1))/((1+('DIVIDEND VALUATION'!$B$42+'DIVIDEND VALUATION'!$B$43))^1)+('DIVIDEND VALUATION'!$J$3*((1+(B1))^1)*((1+(B2))^1))/((1+('DIVIDEND VALUATION'!$B$42+'DIVIDEND VALUATION'!$B$43))^2)+('DIVIDEND VALUATION'!$J$3*((1+(B1))^1)*((1+(B2))^1)*((1+(B3))^1))/((1+('DIVIDEND VALUATION'!$B$42+'DIVIDEND VALUATION'!$B$43))^3)+('DIVIDEND VALUATION'!$J$3*((1+(B1))^1)*((1+(B2))^1)*((1+(B3))^1)*((1+(B4))^1))/((1+('DIVIDEND VALUATION'!$B$42+'DIVIDEND VALUATION'!$B$43))^4)+('DIVIDEND VALUATION'!$J$3*((1+(B1))^1)*((1+(B2))^1)*((1+(B3))^1)*((1+(B4))^1)*((1+(B5))^1))/((1+('DIVIDEND VALUATION'!$B$42+'DIVIDEND VALUATION'!$B$43))^5)+('DIVIDEND VALUATION'!$J$3*((1+(B1))^1)*((1+(B2))^1)*((1+(B3))^1)*((1+(B4))^1)*((1+(B5))^1)*((1+(B6))^1))/((1+('DIVIDEND VALUATION'!$B$42+'DIVIDEND VALUATION'!$B$43))^6)+('DIVIDEND VALUATION'!$J$3*((1+(B1))^1)*((1+(B2))^1)*((1+(B3))^1)*((1+(B4))^1)*((1+(B5))^1)*((1+(B6))^1)*((1+(B7))^1))/((1+('DIVIDEND VALUATION'!$B$42+'DIVIDEND VALUATION'!$B$43))^7)+('DIVIDEND VALUATION'!$J$3*((1+(B1))^1)*((1+(B2))^1)*((1+(B3))^1)*((1+(B4))^1)*((1+(B5))^1)*((1+(B6))^1)*((1+(B7))^1)*((1+(B8))^1))/((1+('DIVIDEND VALUATION'!$B$42+'DIVIDEND VALUATION'!$B$43))^8)+('DIVIDEND VALUATION'!$J$3*((1+(B1))^1)*((1+(B2))^1)*((1+(B3))^1)*((1+(B4))^1)*((1+(B5))^1)*((1+(B6))^1)*((1+(B7))^1)*((1+(B8))^1)*((1+(B9))^1))/((1+('DIVIDEND VALUATION'!$B$42+'DIVIDEND VALUATION'!$B$43))^9)+('DIVIDEND VALUATION'!$J$3*((1+(B1))^1)*((1+(B2))^1)*((1+(B3))^1)*((1+(B4))^1)*((1+(B5))^1)*((1+(B6))^1)*((1+(B7))^1)*((1+(B8))^1)*((1+(B9))^1)*((1+(B10))^1))/((1+('DIVIDEND VALUATION'!$B$42+'DIVIDEND VALUATION'!$B$43))^10)+('DIVIDEND VALUATION'!$J$3*((1+(B1))^1)*((1+(B2))^1)*((1+(B3))^1)*((1+(B4))^1)*((1+(B5))^1)*((1+(B6))^1)*((1+(B7))^1)*((1+(B8))^1)*((1+(B9))^1)*((1+(B10))^1)*((1+(B11))^1))/((1+('DIVIDEND VALUATION'!$B$42+'DIVIDEND VALUATION'!$B$43))^11)+('DIVIDEND VALUATION'!$J$3*((1+(B1))^1)*((1+(B2))^1)*((1+(B3))^1)*((1+(B4))^1)*((1+(B5))^1)*((1+(B6))^1)*((1+(B7))^1)*((1+(B8))^1)*((1+(B9))^1)*((1+(B10))^1)*((1+(B11))^1)*((1+(B12))^1))/((1+('DIVIDEND VALUATION'!$B$42+'DIVIDEND VALUATION'!$B$43))^12)+('DIVIDEND VALUATION'!$J$3*((1+(B1))^1)*((1+(B2))^1)*((1+(B3))^1)*((1+(B4))^1)*((1+(B5))^1)*((1+(B6))^1)*((1+(B7))^1)*((1+(B8))^1)*((1+(B9))^1)*((1+(B10))^1)*((1+(B11))^1)*((1+(B12))^1)*((1+(B13))^1))/((1+('DIVIDEND VALUATION'!$B$42+'DIVIDEND VALUATION'!$B$43))^13)+('DIVIDEND VALUATION'!$J$3*((1+(B1))^1)*((1+(B2))^1)*((1+(B3))^1)*((1+(B4))^1)*((1+(B5))^1)*((1+(B6))^1)*((1+(B7))^1)*((1+(B8))^1)*((1+(B9))^1)*((1+(B10))^1)*((1+(B11))^1)*((1+(B12))^1)*((1+(B13))^1)*((1+(B14))^1))/((1+('DIVIDEND VALUATION'!$B$42+'DIVIDEND VALUATION'!$B$43))^14)+('DIVIDEND VALUATION'!$J$3*((1+(B1))^1)*((1+(B2))^1)*((1+(B3))^1)*((1+(B4))^1)*((1+(B5))^1)*((1+(B6))^1)*((1+(B7))^1)*((1+(B8))^1)*((1+(B9))^1)*((1+(B10))^1)*((1+(B11))^1)*((1+(B12))^1)*((1+(B13))^1)*((1+(B14))^1)*((1+(B15))^1))/((1+('DIVIDEND VALUATION'!$B$42+'DIVIDEND VALUATION'!$B$43))^15)+(('DIVIDEND VALUATION'!$J$3*((1+(B1))^1)*((1+(B2))^1)*((1+(B3))^1)*((1+(B4))^1)*((1+(B5))^1)*((1+(B6))^1)*((1+(B7))^1)*((1+(B8))^1)*((1+(B9))^1)*((1+(B10))^1)*((1+(B11))^1)*((1+(B12))^1)*((1+(B13))^1)*((1+(B14))^1)*((1+(B15))^1))/((1+('DIVIDEND VALUATION'!$B$42+'DIVIDEND VALUATION'!$B$43))^15)/('DIVIDEND VALUATION'!$B$42-'DIVIDEND VALUATION'!$B$43)))))</f>
        <v>49.791971363178746</v>
      </c>
      <c r="C16" s="32">
        <f ca="1">SUM(((('DIVIDEND VALUATION'!$J$3*((1+(C1))^1))/((1+('DIVIDEND VALUATION'!$B$42+'DIVIDEND VALUATION'!$B$43))^1)+('DIVIDEND VALUATION'!$J$3*((1+(C1))^1)*((1+(C2))^1))/((1+('DIVIDEND VALUATION'!$B$42+'DIVIDEND VALUATION'!$B$43))^2)+('DIVIDEND VALUATION'!$J$3*((1+(C1))^1)*((1+(C2))^1)*((1+(C3))^1))/((1+('DIVIDEND VALUATION'!$B$42+'DIVIDEND VALUATION'!$B$43))^3)+('DIVIDEND VALUATION'!$J$3*((1+(C1))^1)*((1+(C2))^1)*((1+(C3))^1)*((1+(C4))^1))/((1+('DIVIDEND VALUATION'!$B$42+'DIVIDEND VALUATION'!$B$43))^4)+('DIVIDEND VALUATION'!$J$3*((1+(C1))^1)*((1+(C2))^1)*((1+(C3))^1)*((1+(C4))^1)*((1+(C5))^1))/((1+('DIVIDEND VALUATION'!$B$42+'DIVIDEND VALUATION'!$B$43))^5)+('DIVIDEND VALUATION'!$J$3*((1+(C1))^1)*((1+(C2))^1)*((1+(C3))^1)*((1+(C4))^1)*((1+(C5))^1)*((1+(C6))^1))/((1+('DIVIDEND VALUATION'!$B$42+'DIVIDEND VALUATION'!$B$43))^6)+('DIVIDEND VALUATION'!$J$3*((1+(C1))^1)*((1+(C2))^1)*((1+(C3))^1)*((1+(C4))^1)*((1+(C5))^1)*((1+(C6))^1)*((1+(C7))^1))/((1+('DIVIDEND VALUATION'!$B$42+'DIVIDEND VALUATION'!$B$43))^7)+('DIVIDEND VALUATION'!$J$3*((1+(C1))^1)*((1+(C2))^1)*((1+(C3))^1)*((1+(C4))^1)*((1+(C5))^1)*((1+(C6))^1)*((1+(C7))^1)*((1+(C8))^1))/((1+('DIVIDEND VALUATION'!$B$42+'DIVIDEND VALUATION'!$B$43))^8)+('DIVIDEND VALUATION'!$J$3*((1+(C1))^1)*((1+(C2))^1)*((1+(C3))^1)*((1+(C4))^1)*((1+(C5))^1)*((1+(C6))^1)*((1+(C7))^1)*((1+(C8))^1)*((1+(C9))^1))/((1+('DIVIDEND VALUATION'!$B$42+'DIVIDEND VALUATION'!$B$43))^9)+('DIVIDEND VALUATION'!$J$3*((1+(C1))^1)*((1+(C2))^1)*((1+(C3))^1)*((1+(C4))^1)*((1+(C5))^1)*((1+(C6))^1)*((1+(C7))^1)*((1+(C8))^1)*((1+(C9))^1)*((1+(C10))^1))/((1+('DIVIDEND VALUATION'!$B$42+'DIVIDEND VALUATION'!$B$43))^10)+('DIVIDEND VALUATION'!$J$3*((1+(C1))^1)*((1+(C2))^1)*((1+(C3))^1)*((1+(C4))^1)*((1+(C5))^1)*((1+(C6))^1)*((1+(C7))^1)*((1+(C8))^1)*((1+(C9))^1)*((1+(C10))^1)*((1+(C11))^1))/((1+('DIVIDEND VALUATION'!$B$42+'DIVIDEND VALUATION'!$B$43))^11)+('DIVIDEND VALUATION'!$J$3*((1+(C1))^1)*((1+(C2))^1)*((1+(C3))^1)*((1+(C4))^1)*((1+(C5))^1)*((1+(C6))^1)*((1+(C7))^1)*((1+(C8))^1)*((1+(C9))^1)*((1+(C10))^1)*((1+(C11))^1)*((1+(C12))^1))/((1+('DIVIDEND VALUATION'!$B$42+'DIVIDEND VALUATION'!$B$43))^12)+('DIVIDEND VALUATION'!$J$3*((1+(C1))^1)*((1+(C2))^1)*((1+(C3))^1)*((1+(C4))^1)*((1+(C5))^1)*((1+(C6))^1)*((1+(C7))^1)*((1+(C8))^1)*((1+(C9))^1)*((1+(C10))^1)*((1+(C11))^1)*((1+(C12))^1)*((1+(C13))^1))/((1+('DIVIDEND VALUATION'!$B$42+'DIVIDEND VALUATION'!$B$43))^13)+('DIVIDEND VALUATION'!$J$3*((1+(C1))^1)*((1+(C2))^1)*((1+(C3))^1)*((1+(C4))^1)*((1+(C5))^1)*((1+(C6))^1)*((1+(C7))^1)*((1+(C8))^1)*((1+(C9))^1)*((1+(C10))^1)*((1+(C11))^1)*((1+(C12))^1)*((1+(C13))^1)*((1+(C14))^1))/((1+('DIVIDEND VALUATION'!$B$42+'DIVIDEND VALUATION'!$B$43))^14)+('DIVIDEND VALUATION'!$J$3*((1+(C1))^1)*((1+(C2))^1)*((1+(C3))^1)*((1+(C4))^1)*((1+(C5))^1)*((1+(C6))^1)*((1+(C7))^1)*((1+(C8))^1)*((1+(C9))^1)*((1+(C10))^1)*((1+(C11))^1)*((1+(C12))^1)*((1+(C13))^1)*((1+(C14))^1)*((1+(C15))^1))/((1+('DIVIDEND VALUATION'!$B$42+'DIVIDEND VALUATION'!$B$43))^15)+(('DIVIDEND VALUATION'!$J$3*((1+(C1))^1)*((1+(C2))^1)*((1+(C3))^1)*((1+(C4))^1)*((1+(C5))^1)*((1+(C6))^1)*((1+(C7))^1)*((1+(C8))^1)*((1+(C9))^1)*((1+(C10))^1)*((1+(C11))^1)*((1+(C12))^1)*((1+(C13))^1)*((1+(C14))^1)*((1+(C15))^1))/((1+('DIVIDEND VALUATION'!$B$42+'DIVIDEND VALUATION'!$B$43))^15)/('DIVIDEND VALUATION'!$B$42-'DIVIDEND VALUATION'!$B$43)))))</f>
        <v>59.414712636028142</v>
      </c>
      <c r="D16" s="32">
        <f ca="1">SUM(((('DIVIDEND VALUATION'!$J$3*((1+(D1))^1))/((1+('DIVIDEND VALUATION'!$B$42+'DIVIDEND VALUATION'!$B$43))^1)+('DIVIDEND VALUATION'!$J$3*((1+(D1))^1)*((1+(D2))^1))/((1+('DIVIDEND VALUATION'!$B$42+'DIVIDEND VALUATION'!$B$43))^2)+('DIVIDEND VALUATION'!$J$3*((1+(D1))^1)*((1+(D2))^1)*((1+(D3))^1))/((1+('DIVIDEND VALUATION'!$B$42+'DIVIDEND VALUATION'!$B$43))^3)+('DIVIDEND VALUATION'!$J$3*((1+(D1))^1)*((1+(D2))^1)*((1+(D3))^1)*((1+(D4))^1))/((1+('DIVIDEND VALUATION'!$B$42+'DIVIDEND VALUATION'!$B$43))^4)+('DIVIDEND VALUATION'!$J$3*((1+(D1))^1)*((1+(D2))^1)*((1+(D3))^1)*((1+(D4))^1)*((1+(D5))^1))/((1+('DIVIDEND VALUATION'!$B$42+'DIVIDEND VALUATION'!$B$43))^5)+('DIVIDEND VALUATION'!$J$3*((1+(D1))^1)*((1+(D2))^1)*((1+(D3))^1)*((1+(D4))^1)*((1+(D5))^1)*((1+(D6))^1))/((1+('DIVIDEND VALUATION'!$B$42+'DIVIDEND VALUATION'!$B$43))^6)+('DIVIDEND VALUATION'!$J$3*((1+(D1))^1)*((1+(D2))^1)*((1+(D3))^1)*((1+(D4))^1)*((1+(D5))^1)*((1+(D6))^1)*((1+(D7))^1))/((1+('DIVIDEND VALUATION'!$B$42+'DIVIDEND VALUATION'!$B$43))^7)+('DIVIDEND VALUATION'!$J$3*((1+(D1))^1)*((1+(D2))^1)*((1+(D3))^1)*((1+(D4))^1)*((1+(D5))^1)*((1+(D6))^1)*((1+(D7))^1)*((1+(D8))^1))/((1+('DIVIDEND VALUATION'!$B$42+'DIVIDEND VALUATION'!$B$43))^8)+('DIVIDEND VALUATION'!$J$3*((1+(D1))^1)*((1+(D2))^1)*((1+(D3))^1)*((1+(D4))^1)*((1+(D5))^1)*((1+(D6))^1)*((1+(D7))^1)*((1+(D8))^1)*((1+(D9))^1))/((1+('DIVIDEND VALUATION'!$B$42+'DIVIDEND VALUATION'!$B$43))^9)+('DIVIDEND VALUATION'!$J$3*((1+(D1))^1)*((1+(D2))^1)*((1+(D3))^1)*((1+(D4))^1)*((1+(D5))^1)*((1+(D6))^1)*((1+(D7))^1)*((1+(D8))^1)*((1+(D9))^1)*((1+(D10))^1))/((1+('DIVIDEND VALUATION'!$B$42+'DIVIDEND VALUATION'!$B$43))^10)+('DIVIDEND VALUATION'!$J$3*((1+(D1))^1)*((1+(D2))^1)*((1+(D3))^1)*((1+(D4))^1)*((1+(D5))^1)*((1+(D6))^1)*((1+(D7))^1)*((1+(D8))^1)*((1+(D9))^1)*((1+(D10))^1)*((1+(D11))^1))/((1+('DIVIDEND VALUATION'!$B$42+'DIVIDEND VALUATION'!$B$43))^11)+('DIVIDEND VALUATION'!$J$3*((1+(D1))^1)*((1+(D2))^1)*((1+(D3))^1)*((1+(D4))^1)*((1+(D5))^1)*((1+(D6))^1)*((1+(D7))^1)*((1+(D8))^1)*((1+(D9))^1)*((1+(D10))^1)*((1+(D11))^1)*((1+(D12))^1))/((1+('DIVIDEND VALUATION'!$B$42+'DIVIDEND VALUATION'!$B$43))^12)+('DIVIDEND VALUATION'!$J$3*((1+(D1))^1)*((1+(D2))^1)*((1+(D3))^1)*((1+(D4))^1)*((1+(D5))^1)*((1+(D6))^1)*((1+(D7))^1)*((1+(D8))^1)*((1+(D9))^1)*((1+(D10))^1)*((1+(D11))^1)*((1+(D12))^1)*((1+(D13))^1))/((1+('DIVIDEND VALUATION'!$B$42+'DIVIDEND VALUATION'!$B$43))^13)+('DIVIDEND VALUATION'!$J$3*((1+(D1))^1)*((1+(D2))^1)*((1+(D3))^1)*((1+(D4))^1)*((1+(D5))^1)*((1+(D6))^1)*((1+(D7))^1)*((1+(D8))^1)*((1+(D9))^1)*((1+(D10))^1)*((1+(D11))^1)*((1+(D12))^1)*((1+(D13))^1)*((1+(D14))^1))/((1+('DIVIDEND VALUATION'!$B$42+'DIVIDEND VALUATION'!$B$43))^14)+('DIVIDEND VALUATION'!$J$3*((1+(D1))^1)*((1+(D2))^1)*((1+(D3))^1)*((1+(D4))^1)*((1+(D5))^1)*((1+(D6))^1)*((1+(D7))^1)*((1+(D8))^1)*((1+(D9))^1)*((1+(D10))^1)*((1+(D11))^1)*((1+(D12))^1)*((1+(D13))^1)*((1+(D14))^1)*((1+(D15))^1))/((1+('DIVIDEND VALUATION'!$B$42+'DIVIDEND VALUATION'!$B$43))^15)+(('DIVIDEND VALUATION'!$J$3*((1+(D1))^1)*((1+(D2))^1)*((1+(D3))^1)*((1+(D4))^1)*((1+(D5))^1)*((1+(D6))^1)*((1+(D7))^1)*((1+(D8))^1)*((1+(D9))^1)*((1+(D10))^1)*((1+(D11))^1)*((1+(D12))^1)*((1+(D13))^1)*((1+(D14))^1)*((1+(D15))^1))/((1+('DIVIDEND VALUATION'!$B$42+'DIVIDEND VALUATION'!$B$43))^15)/('DIVIDEND VALUATION'!$B$42-'DIVIDEND VALUATION'!$B$43)))))</f>
        <v>42.322739875745285</v>
      </c>
      <c r="E16" s="32">
        <f ca="1">SUM(((('DIVIDEND VALUATION'!$J$3*((1+(E1))^1))/((1+('DIVIDEND VALUATION'!$B$42+'DIVIDEND VALUATION'!$B$43))^1)+('DIVIDEND VALUATION'!$J$3*((1+(E1))^1)*((1+(E2))^1))/((1+('DIVIDEND VALUATION'!$B$42+'DIVIDEND VALUATION'!$B$43))^2)+('DIVIDEND VALUATION'!$J$3*((1+(E1))^1)*((1+(E2))^1)*((1+(E3))^1))/((1+('DIVIDEND VALUATION'!$B$42+'DIVIDEND VALUATION'!$B$43))^3)+('DIVIDEND VALUATION'!$J$3*((1+(E1))^1)*((1+(E2))^1)*((1+(E3))^1)*((1+(E4))^1))/((1+('DIVIDEND VALUATION'!$B$42+'DIVIDEND VALUATION'!$B$43))^4)+('DIVIDEND VALUATION'!$J$3*((1+(E1))^1)*((1+(E2))^1)*((1+(E3))^1)*((1+(E4))^1)*((1+(E5))^1))/((1+('DIVIDEND VALUATION'!$B$42+'DIVIDEND VALUATION'!$B$43))^5)+('DIVIDEND VALUATION'!$J$3*((1+(E1))^1)*((1+(E2))^1)*((1+(E3))^1)*((1+(E4))^1)*((1+(E5))^1)*((1+(E6))^1))/((1+('DIVIDEND VALUATION'!$B$42+'DIVIDEND VALUATION'!$B$43))^6)+('DIVIDEND VALUATION'!$J$3*((1+(E1))^1)*((1+(E2))^1)*((1+(E3))^1)*((1+(E4))^1)*((1+(E5))^1)*((1+(E6))^1)*((1+(E7))^1))/((1+('DIVIDEND VALUATION'!$B$42+'DIVIDEND VALUATION'!$B$43))^7)+('DIVIDEND VALUATION'!$J$3*((1+(E1))^1)*((1+(E2))^1)*((1+(E3))^1)*((1+(E4))^1)*((1+(E5))^1)*((1+(E6))^1)*((1+(E7))^1)*((1+(E8))^1))/((1+('DIVIDEND VALUATION'!$B$42+'DIVIDEND VALUATION'!$B$43))^8)+('DIVIDEND VALUATION'!$J$3*((1+(E1))^1)*((1+(E2))^1)*((1+(E3))^1)*((1+(E4))^1)*((1+(E5))^1)*((1+(E6))^1)*((1+(E7))^1)*((1+(E8))^1)*((1+(E9))^1))/((1+('DIVIDEND VALUATION'!$B$42+'DIVIDEND VALUATION'!$B$43))^9)+('DIVIDEND VALUATION'!$J$3*((1+(E1))^1)*((1+(E2))^1)*((1+(E3))^1)*((1+(E4))^1)*((1+(E5))^1)*((1+(E6))^1)*((1+(E7))^1)*((1+(E8))^1)*((1+(E9))^1)*((1+(E10))^1))/((1+('DIVIDEND VALUATION'!$B$42+'DIVIDEND VALUATION'!$B$43))^10)+('DIVIDEND VALUATION'!$J$3*((1+(E1))^1)*((1+(E2))^1)*((1+(E3))^1)*((1+(E4))^1)*((1+(E5))^1)*((1+(E6))^1)*((1+(E7))^1)*((1+(E8))^1)*((1+(E9))^1)*((1+(E10))^1)*((1+(E11))^1))/((1+('DIVIDEND VALUATION'!$B$42+'DIVIDEND VALUATION'!$B$43))^11)+('DIVIDEND VALUATION'!$J$3*((1+(E1))^1)*((1+(E2))^1)*((1+(E3))^1)*((1+(E4))^1)*((1+(E5))^1)*((1+(E6))^1)*((1+(E7))^1)*((1+(E8))^1)*((1+(E9))^1)*((1+(E10))^1)*((1+(E11))^1)*((1+(E12))^1))/((1+('DIVIDEND VALUATION'!$B$42+'DIVIDEND VALUATION'!$B$43))^12)+('DIVIDEND VALUATION'!$J$3*((1+(E1))^1)*((1+(E2))^1)*((1+(E3))^1)*((1+(E4))^1)*((1+(E5))^1)*((1+(E6))^1)*((1+(E7))^1)*((1+(E8))^1)*((1+(E9))^1)*((1+(E10))^1)*((1+(E11))^1)*((1+(E12))^1)*((1+(E13))^1))/((1+('DIVIDEND VALUATION'!$B$42+'DIVIDEND VALUATION'!$B$43))^13)+('DIVIDEND VALUATION'!$J$3*((1+(E1))^1)*((1+(E2))^1)*((1+(E3))^1)*((1+(E4))^1)*((1+(E5))^1)*((1+(E6))^1)*((1+(E7))^1)*((1+(E8))^1)*((1+(E9))^1)*((1+(E10))^1)*((1+(E11))^1)*((1+(E12))^1)*((1+(E13))^1)*((1+(E14))^1))/((1+('DIVIDEND VALUATION'!$B$42+'DIVIDEND VALUATION'!$B$43))^14)+('DIVIDEND VALUATION'!$J$3*((1+(E1))^1)*((1+(E2))^1)*((1+(E3))^1)*((1+(E4))^1)*((1+(E5))^1)*((1+(E6))^1)*((1+(E7))^1)*((1+(E8))^1)*((1+(E9))^1)*((1+(E10))^1)*((1+(E11))^1)*((1+(E12))^1)*((1+(E13))^1)*((1+(E14))^1)*((1+(E15))^1))/((1+('DIVIDEND VALUATION'!$B$42+'DIVIDEND VALUATION'!$B$43))^15)+(('DIVIDEND VALUATION'!$J$3*((1+(E1))^1)*((1+(E2))^1)*((1+(E3))^1)*((1+(E4))^1)*((1+(E5))^1)*((1+(E6))^1)*((1+(E7))^1)*((1+(E8))^1)*((1+(E9))^1)*((1+(E10))^1)*((1+(E11))^1)*((1+(E12))^1)*((1+(E13))^1)*((1+(E14))^1)*((1+(E15))^1))/((1+('DIVIDEND VALUATION'!$B$42+'DIVIDEND VALUATION'!$B$43))^15)/('DIVIDEND VALUATION'!$B$42-'DIVIDEND VALUATION'!$B$43)))))</f>
        <v>76.436233351729484</v>
      </c>
      <c r="F16" s="32">
        <f ca="1">SUM(((('DIVIDEND VALUATION'!$J$3*((1+(F1))^1))/((1+('DIVIDEND VALUATION'!$B$42+'DIVIDEND VALUATION'!$B$43))^1)+('DIVIDEND VALUATION'!$J$3*((1+(F1))^1)*((1+(F2))^1))/((1+('DIVIDEND VALUATION'!$B$42+'DIVIDEND VALUATION'!$B$43))^2)+('DIVIDEND VALUATION'!$J$3*((1+(F1))^1)*((1+(F2))^1)*((1+(F3))^1))/((1+('DIVIDEND VALUATION'!$B$42+'DIVIDEND VALUATION'!$B$43))^3)+('DIVIDEND VALUATION'!$J$3*((1+(F1))^1)*((1+(F2))^1)*((1+(F3))^1)*((1+(F4))^1))/((1+('DIVIDEND VALUATION'!$B$42+'DIVIDEND VALUATION'!$B$43))^4)+('DIVIDEND VALUATION'!$J$3*((1+(F1))^1)*((1+(F2))^1)*((1+(F3))^1)*((1+(F4))^1)*((1+(F5))^1))/((1+('DIVIDEND VALUATION'!$B$42+'DIVIDEND VALUATION'!$B$43))^5)+('DIVIDEND VALUATION'!$J$3*((1+(F1))^1)*((1+(F2))^1)*((1+(F3))^1)*((1+(F4))^1)*((1+(F5))^1)*((1+(F6))^1))/((1+('DIVIDEND VALUATION'!$B$42+'DIVIDEND VALUATION'!$B$43))^6)+('DIVIDEND VALUATION'!$J$3*((1+(F1))^1)*((1+(F2))^1)*((1+(F3))^1)*((1+(F4))^1)*((1+(F5))^1)*((1+(F6))^1)*((1+(F7))^1))/((1+('DIVIDEND VALUATION'!$B$42+'DIVIDEND VALUATION'!$B$43))^7)+('DIVIDEND VALUATION'!$J$3*((1+(F1))^1)*((1+(F2))^1)*((1+(F3))^1)*((1+(F4))^1)*((1+(F5))^1)*((1+(F6))^1)*((1+(F7))^1)*((1+(F8))^1))/((1+('DIVIDEND VALUATION'!$B$42+'DIVIDEND VALUATION'!$B$43))^8)+('DIVIDEND VALUATION'!$J$3*((1+(F1))^1)*((1+(F2))^1)*((1+(F3))^1)*((1+(F4))^1)*((1+(F5))^1)*((1+(F6))^1)*((1+(F7))^1)*((1+(F8))^1)*((1+(F9))^1))/((1+('DIVIDEND VALUATION'!$B$42+'DIVIDEND VALUATION'!$B$43))^9)+('DIVIDEND VALUATION'!$J$3*((1+(F1))^1)*((1+(F2))^1)*((1+(F3))^1)*((1+(F4))^1)*((1+(F5))^1)*((1+(F6))^1)*((1+(F7))^1)*((1+(F8))^1)*((1+(F9))^1)*((1+(F10))^1))/((1+('DIVIDEND VALUATION'!$B$42+'DIVIDEND VALUATION'!$B$43))^10)+('DIVIDEND VALUATION'!$J$3*((1+(F1))^1)*((1+(F2))^1)*((1+(F3))^1)*((1+(F4))^1)*((1+(F5))^1)*((1+(F6))^1)*((1+(F7))^1)*((1+(F8))^1)*((1+(F9))^1)*((1+(F10))^1)*((1+(F11))^1))/((1+('DIVIDEND VALUATION'!$B$42+'DIVIDEND VALUATION'!$B$43))^11)+('DIVIDEND VALUATION'!$J$3*((1+(F1))^1)*((1+(F2))^1)*((1+(F3))^1)*((1+(F4))^1)*((1+(F5))^1)*((1+(F6))^1)*((1+(F7))^1)*((1+(F8))^1)*((1+(F9))^1)*((1+(F10))^1)*((1+(F11))^1)*((1+(F12))^1))/((1+('DIVIDEND VALUATION'!$B$42+'DIVIDEND VALUATION'!$B$43))^12)+('DIVIDEND VALUATION'!$J$3*((1+(F1))^1)*((1+(F2))^1)*((1+(F3))^1)*((1+(F4))^1)*((1+(F5))^1)*((1+(F6))^1)*((1+(F7))^1)*((1+(F8))^1)*((1+(F9))^1)*((1+(F10))^1)*((1+(F11))^1)*((1+(F12))^1)*((1+(F13))^1))/((1+('DIVIDEND VALUATION'!$B$42+'DIVIDEND VALUATION'!$B$43))^13)+('DIVIDEND VALUATION'!$J$3*((1+(F1))^1)*((1+(F2))^1)*((1+(F3))^1)*((1+(F4))^1)*((1+(F5))^1)*((1+(F6))^1)*((1+(F7))^1)*((1+(F8))^1)*((1+(F9))^1)*((1+(F10))^1)*((1+(F11))^1)*((1+(F12))^1)*((1+(F13))^1)*((1+(F14))^1))/((1+('DIVIDEND VALUATION'!$B$42+'DIVIDEND VALUATION'!$B$43))^14)+('DIVIDEND VALUATION'!$J$3*((1+(F1))^1)*((1+(F2))^1)*((1+(F3))^1)*((1+(F4))^1)*((1+(F5))^1)*((1+(F6))^1)*((1+(F7))^1)*((1+(F8))^1)*((1+(F9))^1)*((1+(F10))^1)*((1+(F11))^1)*((1+(F12))^1)*((1+(F13))^1)*((1+(F14))^1)*((1+(F15))^1))/((1+('DIVIDEND VALUATION'!$B$42+'DIVIDEND VALUATION'!$B$43))^15)+(('DIVIDEND VALUATION'!$J$3*((1+(F1))^1)*((1+(F2))^1)*((1+(F3))^1)*((1+(F4))^1)*((1+(F5))^1)*((1+(F6))^1)*((1+(F7))^1)*((1+(F8))^1)*((1+(F9))^1)*((1+(F10))^1)*((1+(F11))^1)*((1+(F12))^1)*((1+(F13))^1)*((1+(F14))^1)*((1+(F15))^1))/((1+('DIVIDEND VALUATION'!$B$42+'DIVIDEND VALUATION'!$B$43))^15)/('DIVIDEND VALUATION'!$B$42-'DIVIDEND VALUATION'!$B$43)))))</f>
        <v>45.978205020357649</v>
      </c>
      <c r="G16" s="32">
        <f ca="1">SUM(((('DIVIDEND VALUATION'!$J$3*((1+(G1))^1))/((1+('DIVIDEND VALUATION'!$B$42+'DIVIDEND VALUATION'!$B$43))^1)+('DIVIDEND VALUATION'!$J$3*((1+(G1))^1)*((1+(G2))^1))/((1+('DIVIDEND VALUATION'!$B$42+'DIVIDEND VALUATION'!$B$43))^2)+('DIVIDEND VALUATION'!$J$3*((1+(G1))^1)*((1+(G2))^1)*((1+(G3))^1))/((1+('DIVIDEND VALUATION'!$B$42+'DIVIDEND VALUATION'!$B$43))^3)+('DIVIDEND VALUATION'!$J$3*((1+(G1))^1)*((1+(G2))^1)*((1+(G3))^1)*((1+(G4))^1))/((1+('DIVIDEND VALUATION'!$B$42+'DIVIDEND VALUATION'!$B$43))^4)+('DIVIDEND VALUATION'!$J$3*((1+(G1))^1)*((1+(G2))^1)*((1+(G3))^1)*((1+(G4))^1)*((1+(G5))^1))/((1+('DIVIDEND VALUATION'!$B$42+'DIVIDEND VALUATION'!$B$43))^5)+('DIVIDEND VALUATION'!$J$3*((1+(G1))^1)*((1+(G2))^1)*((1+(G3))^1)*((1+(G4))^1)*((1+(G5))^1)*((1+(G6))^1))/((1+('DIVIDEND VALUATION'!$B$42+'DIVIDEND VALUATION'!$B$43))^6)+('DIVIDEND VALUATION'!$J$3*((1+(G1))^1)*((1+(G2))^1)*((1+(G3))^1)*((1+(G4))^1)*((1+(G5))^1)*((1+(G6))^1)*((1+(G7))^1))/((1+('DIVIDEND VALUATION'!$B$42+'DIVIDEND VALUATION'!$B$43))^7)+('DIVIDEND VALUATION'!$J$3*((1+(G1))^1)*((1+(G2))^1)*((1+(G3))^1)*((1+(G4))^1)*((1+(G5))^1)*((1+(G6))^1)*((1+(G7))^1)*((1+(G8))^1))/((1+('DIVIDEND VALUATION'!$B$42+'DIVIDEND VALUATION'!$B$43))^8)+('DIVIDEND VALUATION'!$J$3*((1+(G1))^1)*((1+(G2))^1)*((1+(G3))^1)*((1+(G4))^1)*((1+(G5))^1)*((1+(G6))^1)*((1+(G7))^1)*((1+(G8))^1)*((1+(G9))^1))/((1+('DIVIDEND VALUATION'!$B$42+'DIVIDEND VALUATION'!$B$43))^9)+('DIVIDEND VALUATION'!$J$3*((1+(G1))^1)*((1+(G2))^1)*((1+(G3))^1)*((1+(G4))^1)*((1+(G5))^1)*((1+(G6))^1)*((1+(G7))^1)*((1+(G8))^1)*((1+(G9))^1)*((1+(G10))^1))/((1+('DIVIDEND VALUATION'!$B$42+'DIVIDEND VALUATION'!$B$43))^10)+('DIVIDEND VALUATION'!$J$3*((1+(G1))^1)*((1+(G2))^1)*((1+(G3))^1)*((1+(G4))^1)*((1+(G5))^1)*((1+(G6))^1)*((1+(G7))^1)*((1+(G8))^1)*((1+(G9))^1)*((1+(G10))^1)*((1+(G11))^1))/((1+('DIVIDEND VALUATION'!$B$42+'DIVIDEND VALUATION'!$B$43))^11)+('DIVIDEND VALUATION'!$J$3*((1+(G1))^1)*((1+(G2))^1)*((1+(G3))^1)*((1+(G4))^1)*((1+(G5))^1)*((1+(G6))^1)*((1+(G7))^1)*((1+(G8))^1)*((1+(G9))^1)*((1+(G10))^1)*((1+(G11))^1)*((1+(G12))^1))/((1+('DIVIDEND VALUATION'!$B$42+'DIVIDEND VALUATION'!$B$43))^12)+('DIVIDEND VALUATION'!$J$3*((1+(G1))^1)*((1+(G2))^1)*((1+(G3))^1)*((1+(G4))^1)*((1+(G5))^1)*((1+(G6))^1)*((1+(G7))^1)*((1+(G8))^1)*((1+(G9))^1)*((1+(G10))^1)*((1+(G11))^1)*((1+(G12))^1)*((1+(G13))^1))/((1+('DIVIDEND VALUATION'!$B$42+'DIVIDEND VALUATION'!$B$43))^13)+('DIVIDEND VALUATION'!$J$3*((1+(G1))^1)*((1+(G2))^1)*((1+(G3))^1)*((1+(G4))^1)*((1+(G5))^1)*((1+(G6))^1)*((1+(G7))^1)*((1+(G8))^1)*((1+(G9))^1)*((1+(G10))^1)*((1+(G11))^1)*((1+(G12))^1)*((1+(G13))^1)*((1+(G14))^1))/((1+('DIVIDEND VALUATION'!$B$42+'DIVIDEND VALUATION'!$B$43))^14)+('DIVIDEND VALUATION'!$J$3*((1+(G1))^1)*((1+(G2))^1)*((1+(G3))^1)*((1+(G4))^1)*((1+(G5))^1)*((1+(G6))^1)*((1+(G7))^1)*((1+(G8))^1)*((1+(G9))^1)*((1+(G10))^1)*((1+(G11))^1)*((1+(G12))^1)*((1+(G13))^1)*((1+(G14))^1)*((1+(G15))^1))/((1+('DIVIDEND VALUATION'!$B$42+'DIVIDEND VALUATION'!$B$43))^15)+(('DIVIDEND VALUATION'!$J$3*((1+(G1))^1)*((1+(G2))^1)*((1+(G3))^1)*((1+(G4))^1)*((1+(G5))^1)*((1+(G6))^1)*((1+(G7))^1)*((1+(G8))^1)*((1+(G9))^1)*((1+(G10))^1)*((1+(G11))^1)*((1+(G12))^1)*((1+(G13))^1)*((1+(G14))^1)*((1+(G15))^1))/((1+('DIVIDEND VALUATION'!$B$42+'DIVIDEND VALUATION'!$B$43))^15)/('DIVIDEND VALUATION'!$B$42-'DIVIDEND VALUATION'!$B$43)))))</f>
        <v>41.844477896139352</v>
      </c>
      <c r="H16" s="32">
        <f ca="1">SUM(((('DIVIDEND VALUATION'!$J$3*((1+(H1))^1))/((1+('DIVIDEND VALUATION'!$B$42+'DIVIDEND VALUATION'!$B$43))^1)+('DIVIDEND VALUATION'!$J$3*((1+(H1))^1)*((1+(H2))^1))/((1+('DIVIDEND VALUATION'!$B$42+'DIVIDEND VALUATION'!$B$43))^2)+('DIVIDEND VALUATION'!$J$3*((1+(H1))^1)*((1+(H2))^1)*((1+(H3))^1))/((1+('DIVIDEND VALUATION'!$B$42+'DIVIDEND VALUATION'!$B$43))^3)+('DIVIDEND VALUATION'!$J$3*((1+(H1))^1)*((1+(H2))^1)*((1+(H3))^1)*((1+(H4))^1))/((1+('DIVIDEND VALUATION'!$B$42+'DIVIDEND VALUATION'!$B$43))^4)+('DIVIDEND VALUATION'!$J$3*((1+(H1))^1)*((1+(H2))^1)*((1+(H3))^1)*((1+(H4))^1)*((1+(H5))^1))/((1+('DIVIDEND VALUATION'!$B$42+'DIVIDEND VALUATION'!$B$43))^5)+('DIVIDEND VALUATION'!$J$3*((1+(H1))^1)*((1+(H2))^1)*((1+(H3))^1)*((1+(H4))^1)*((1+(H5))^1)*((1+(H6))^1))/((1+('DIVIDEND VALUATION'!$B$42+'DIVIDEND VALUATION'!$B$43))^6)+('DIVIDEND VALUATION'!$J$3*((1+(H1))^1)*((1+(H2))^1)*((1+(H3))^1)*((1+(H4))^1)*((1+(H5))^1)*((1+(H6))^1)*((1+(H7))^1))/((1+('DIVIDEND VALUATION'!$B$42+'DIVIDEND VALUATION'!$B$43))^7)+('DIVIDEND VALUATION'!$J$3*((1+(H1))^1)*((1+(H2))^1)*((1+(H3))^1)*((1+(H4))^1)*((1+(H5))^1)*((1+(H6))^1)*((1+(H7))^1)*((1+(H8))^1))/((1+('DIVIDEND VALUATION'!$B$42+'DIVIDEND VALUATION'!$B$43))^8)+('DIVIDEND VALUATION'!$J$3*((1+(H1))^1)*((1+(H2))^1)*((1+(H3))^1)*((1+(H4))^1)*((1+(H5))^1)*((1+(H6))^1)*((1+(H7))^1)*((1+(H8))^1)*((1+(H9))^1))/((1+('DIVIDEND VALUATION'!$B$42+'DIVIDEND VALUATION'!$B$43))^9)+('DIVIDEND VALUATION'!$J$3*((1+(H1))^1)*((1+(H2))^1)*((1+(H3))^1)*((1+(H4))^1)*((1+(H5))^1)*((1+(H6))^1)*((1+(H7))^1)*((1+(H8))^1)*((1+(H9))^1)*((1+(H10))^1))/((1+('DIVIDEND VALUATION'!$B$42+'DIVIDEND VALUATION'!$B$43))^10)+('DIVIDEND VALUATION'!$J$3*((1+(H1))^1)*((1+(H2))^1)*((1+(H3))^1)*((1+(H4))^1)*((1+(H5))^1)*((1+(H6))^1)*((1+(H7))^1)*((1+(H8))^1)*((1+(H9))^1)*((1+(H10))^1)*((1+(H11))^1))/((1+('DIVIDEND VALUATION'!$B$42+'DIVIDEND VALUATION'!$B$43))^11)+('DIVIDEND VALUATION'!$J$3*((1+(H1))^1)*((1+(H2))^1)*((1+(H3))^1)*((1+(H4))^1)*((1+(H5))^1)*((1+(H6))^1)*((1+(H7))^1)*((1+(H8))^1)*((1+(H9))^1)*((1+(H10))^1)*((1+(H11))^1)*((1+(H12))^1))/((1+('DIVIDEND VALUATION'!$B$42+'DIVIDEND VALUATION'!$B$43))^12)+('DIVIDEND VALUATION'!$J$3*((1+(H1))^1)*((1+(H2))^1)*((1+(H3))^1)*((1+(H4))^1)*((1+(H5))^1)*((1+(H6))^1)*((1+(H7))^1)*((1+(H8))^1)*((1+(H9))^1)*((1+(H10))^1)*((1+(H11))^1)*((1+(H12))^1)*((1+(H13))^1))/((1+('DIVIDEND VALUATION'!$B$42+'DIVIDEND VALUATION'!$B$43))^13)+('DIVIDEND VALUATION'!$J$3*((1+(H1))^1)*((1+(H2))^1)*((1+(H3))^1)*((1+(H4))^1)*((1+(H5))^1)*((1+(H6))^1)*((1+(H7))^1)*((1+(H8))^1)*((1+(H9))^1)*((1+(H10))^1)*((1+(H11))^1)*((1+(H12))^1)*((1+(H13))^1)*((1+(H14))^1))/((1+('DIVIDEND VALUATION'!$B$42+'DIVIDEND VALUATION'!$B$43))^14)+('DIVIDEND VALUATION'!$J$3*((1+(H1))^1)*((1+(H2))^1)*((1+(H3))^1)*((1+(H4))^1)*((1+(H5))^1)*((1+(H6))^1)*((1+(H7))^1)*((1+(H8))^1)*((1+(H9))^1)*((1+(H10))^1)*((1+(H11))^1)*((1+(H12))^1)*((1+(H13))^1)*((1+(H14))^1)*((1+(H15))^1))/((1+('DIVIDEND VALUATION'!$B$42+'DIVIDEND VALUATION'!$B$43))^15)+(('DIVIDEND VALUATION'!$J$3*((1+(H1))^1)*((1+(H2))^1)*((1+(H3))^1)*((1+(H4))^1)*((1+(H5))^1)*((1+(H6))^1)*((1+(H7))^1)*((1+(H8))^1)*((1+(H9))^1)*((1+(H10))^1)*((1+(H11))^1)*((1+(H12))^1)*((1+(H13))^1)*((1+(H14))^1)*((1+(H15))^1))/((1+('DIVIDEND VALUATION'!$B$42+'DIVIDEND VALUATION'!$B$43))^15)/('DIVIDEND VALUATION'!$B$42-'DIVIDEND VALUATION'!$B$43)))))</f>
        <v>86.730049097916023</v>
      </c>
      <c r="I16" s="32">
        <f ca="1">SUM(((('DIVIDEND VALUATION'!$J$3*((1+(I1))^1))/((1+('DIVIDEND VALUATION'!$B$42+'DIVIDEND VALUATION'!$B$43))^1)+('DIVIDEND VALUATION'!$J$3*((1+(I1))^1)*((1+(I2))^1))/((1+('DIVIDEND VALUATION'!$B$42+'DIVIDEND VALUATION'!$B$43))^2)+('DIVIDEND VALUATION'!$J$3*((1+(I1))^1)*((1+(I2))^1)*((1+(I3))^1))/((1+('DIVIDEND VALUATION'!$B$42+'DIVIDEND VALUATION'!$B$43))^3)+('DIVIDEND VALUATION'!$J$3*((1+(I1))^1)*((1+(I2))^1)*((1+(I3))^1)*((1+(I4))^1))/((1+('DIVIDEND VALUATION'!$B$42+'DIVIDEND VALUATION'!$B$43))^4)+('DIVIDEND VALUATION'!$J$3*((1+(I1))^1)*((1+(I2))^1)*((1+(I3))^1)*((1+(I4))^1)*((1+(I5))^1))/((1+('DIVIDEND VALUATION'!$B$42+'DIVIDEND VALUATION'!$B$43))^5)+('DIVIDEND VALUATION'!$J$3*((1+(I1))^1)*((1+(I2))^1)*((1+(I3))^1)*((1+(I4))^1)*((1+(I5))^1)*((1+(I6))^1))/((1+('DIVIDEND VALUATION'!$B$42+'DIVIDEND VALUATION'!$B$43))^6)+('DIVIDEND VALUATION'!$J$3*((1+(I1))^1)*((1+(I2))^1)*((1+(I3))^1)*((1+(I4))^1)*((1+(I5))^1)*((1+(I6))^1)*((1+(I7))^1))/((1+('DIVIDEND VALUATION'!$B$42+'DIVIDEND VALUATION'!$B$43))^7)+('DIVIDEND VALUATION'!$J$3*((1+(I1))^1)*((1+(I2))^1)*((1+(I3))^1)*((1+(I4))^1)*((1+(I5))^1)*((1+(I6))^1)*((1+(I7))^1)*((1+(I8))^1))/((1+('DIVIDEND VALUATION'!$B$42+'DIVIDEND VALUATION'!$B$43))^8)+('DIVIDEND VALUATION'!$J$3*((1+(I1))^1)*((1+(I2))^1)*((1+(I3))^1)*((1+(I4))^1)*((1+(I5))^1)*((1+(I6))^1)*((1+(I7))^1)*((1+(I8))^1)*((1+(I9))^1))/((1+('DIVIDEND VALUATION'!$B$42+'DIVIDEND VALUATION'!$B$43))^9)+('DIVIDEND VALUATION'!$J$3*((1+(I1))^1)*((1+(I2))^1)*((1+(I3))^1)*((1+(I4))^1)*((1+(I5))^1)*((1+(I6))^1)*((1+(I7))^1)*((1+(I8))^1)*((1+(I9))^1)*((1+(I10))^1))/((1+('DIVIDEND VALUATION'!$B$42+'DIVIDEND VALUATION'!$B$43))^10)+('DIVIDEND VALUATION'!$J$3*((1+(I1))^1)*((1+(I2))^1)*((1+(I3))^1)*((1+(I4))^1)*((1+(I5))^1)*((1+(I6))^1)*((1+(I7))^1)*((1+(I8))^1)*((1+(I9))^1)*((1+(I10))^1)*((1+(I11))^1))/((1+('DIVIDEND VALUATION'!$B$42+'DIVIDEND VALUATION'!$B$43))^11)+('DIVIDEND VALUATION'!$J$3*((1+(I1))^1)*((1+(I2))^1)*((1+(I3))^1)*((1+(I4))^1)*((1+(I5))^1)*((1+(I6))^1)*((1+(I7))^1)*((1+(I8))^1)*((1+(I9))^1)*((1+(I10))^1)*((1+(I11))^1)*((1+(I12))^1))/((1+('DIVIDEND VALUATION'!$B$42+'DIVIDEND VALUATION'!$B$43))^12)+('DIVIDEND VALUATION'!$J$3*((1+(I1))^1)*((1+(I2))^1)*((1+(I3))^1)*((1+(I4))^1)*((1+(I5))^1)*((1+(I6))^1)*((1+(I7))^1)*((1+(I8))^1)*((1+(I9))^1)*((1+(I10))^1)*((1+(I11))^1)*((1+(I12))^1)*((1+(I13))^1))/((1+('DIVIDEND VALUATION'!$B$42+'DIVIDEND VALUATION'!$B$43))^13)+('DIVIDEND VALUATION'!$J$3*((1+(I1))^1)*((1+(I2))^1)*((1+(I3))^1)*((1+(I4))^1)*((1+(I5))^1)*((1+(I6))^1)*((1+(I7))^1)*((1+(I8))^1)*((1+(I9))^1)*((1+(I10))^1)*((1+(I11))^1)*((1+(I12))^1)*((1+(I13))^1)*((1+(I14))^1))/((1+('DIVIDEND VALUATION'!$B$42+'DIVIDEND VALUATION'!$B$43))^14)+('DIVIDEND VALUATION'!$J$3*((1+(I1))^1)*((1+(I2))^1)*((1+(I3))^1)*((1+(I4))^1)*((1+(I5))^1)*((1+(I6))^1)*((1+(I7))^1)*((1+(I8))^1)*((1+(I9))^1)*((1+(I10))^1)*((1+(I11))^1)*((1+(I12))^1)*((1+(I13))^1)*((1+(I14))^1)*((1+(I15))^1))/((1+('DIVIDEND VALUATION'!$B$42+'DIVIDEND VALUATION'!$B$43))^15)+(('DIVIDEND VALUATION'!$J$3*((1+(I1))^1)*((1+(I2))^1)*((1+(I3))^1)*((1+(I4))^1)*((1+(I5))^1)*((1+(I6))^1)*((1+(I7))^1)*((1+(I8))^1)*((1+(I9))^1)*((1+(I10))^1)*((1+(I11))^1)*((1+(I12))^1)*((1+(I13))^1)*((1+(I14))^1)*((1+(I15))^1))/((1+('DIVIDEND VALUATION'!$B$42+'DIVIDEND VALUATION'!$B$43))^15)/('DIVIDEND VALUATION'!$B$42-'DIVIDEND VALUATION'!$B$43)))))</f>
        <v>29.907138815685041</v>
      </c>
      <c r="J16" s="32">
        <f ca="1">SUM(((('DIVIDEND VALUATION'!$J$3*((1+(J1))^1))/((1+('DIVIDEND VALUATION'!$B$42+'DIVIDEND VALUATION'!$B$43))^1)+('DIVIDEND VALUATION'!$J$3*((1+(J1))^1)*((1+(J2))^1))/((1+('DIVIDEND VALUATION'!$B$42+'DIVIDEND VALUATION'!$B$43))^2)+('DIVIDEND VALUATION'!$J$3*((1+(J1))^1)*((1+(J2))^1)*((1+(J3))^1))/((1+('DIVIDEND VALUATION'!$B$42+'DIVIDEND VALUATION'!$B$43))^3)+('DIVIDEND VALUATION'!$J$3*((1+(J1))^1)*((1+(J2))^1)*((1+(J3))^1)*((1+(J4))^1))/((1+('DIVIDEND VALUATION'!$B$42+'DIVIDEND VALUATION'!$B$43))^4)+('DIVIDEND VALUATION'!$J$3*((1+(J1))^1)*((1+(J2))^1)*((1+(J3))^1)*((1+(J4))^1)*((1+(J5))^1))/((1+('DIVIDEND VALUATION'!$B$42+'DIVIDEND VALUATION'!$B$43))^5)+('DIVIDEND VALUATION'!$J$3*((1+(J1))^1)*((1+(J2))^1)*((1+(J3))^1)*((1+(J4))^1)*((1+(J5))^1)*((1+(J6))^1))/((1+('DIVIDEND VALUATION'!$B$42+'DIVIDEND VALUATION'!$B$43))^6)+('DIVIDEND VALUATION'!$J$3*((1+(J1))^1)*((1+(J2))^1)*((1+(J3))^1)*((1+(J4))^1)*((1+(J5))^1)*((1+(J6))^1)*((1+(J7))^1))/((1+('DIVIDEND VALUATION'!$B$42+'DIVIDEND VALUATION'!$B$43))^7)+('DIVIDEND VALUATION'!$J$3*((1+(J1))^1)*((1+(J2))^1)*((1+(J3))^1)*((1+(J4))^1)*((1+(J5))^1)*((1+(J6))^1)*((1+(J7))^1)*((1+(J8))^1))/((1+('DIVIDEND VALUATION'!$B$42+'DIVIDEND VALUATION'!$B$43))^8)+('DIVIDEND VALUATION'!$J$3*((1+(J1))^1)*((1+(J2))^1)*((1+(J3))^1)*((1+(J4))^1)*((1+(J5))^1)*((1+(J6))^1)*((1+(J7))^1)*((1+(J8))^1)*((1+(J9))^1))/((1+('DIVIDEND VALUATION'!$B$42+'DIVIDEND VALUATION'!$B$43))^9)+('DIVIDEND VALUATION'!$J$3*((1+(J1))^1)*((1+(J2))^1)*((1+(J3))^1)*((1+(J4))^1)*((1+(J5))^1)*((1+(J6))^1)*((1+(J7))^1)*((1+(J8))^1)*((1+(J9))^1)*((1+(J10))^1))/((1+('DIVIDEND VALUATION'!$B$42+'DIVIDEND VALUATION'!$B$43))^10)+('DIVIDEND VALUATION'!$J$3*((1+(J1))^1)*((1+(J2))^1)*((1+(J3))^1)*((1+(J4))^1)*((1+(J5))^1)*((1+(J6))^1)*((1+(J7))^1)*((1+(J8))^1)*((1+(J9))^1)*((1+(J10))^1)*((1+(J11))^1))/((1+('DIVIDEND VALUATION'!$B$42+'DIVIDEND VALUATION'!$B$43))^11)+('DIVIDEND VALUATION'!$J$3*((1+(J1))^1)*((1+(J2))^1)*((1+(J3))^1)*((1+(J4))^1)*((1+(J5))^1)*((1+(J6))^1)*((1+(J7))^1)*((1+(J8))^1)*((1+(J9))^1)*((1+(J10))^1)*((1+(J11))^1)*((1+(J12))^1))/((1+('DIVIDEND VALUATION'!$B$42+'DIVIDEND VALUATION'!$B$43))^12)+('DIVIDEND VALUATION'!$J$3*((1+(J1))^1)*((1+(J2))^1)*((1+(J3))^1)*((1+(J4))^1)*((1+(J5))^1)*((1+(J6))^1)*((1+(J7))^1)*((1+(J8))^1)*((1+(J9))^1)*((1+(J10))^1)*((1+(J11))^1)*((1+(J12))^1)*((1+(J13))^1))/((1+('DIVIDEND VALUATION'!$B$42+'DIVIDEND VALUATION'!$B$43))^13)+('DIVIDEND VALUATION'!$J$3*((1+(J1))^1)*((1+(J2))^1)*((1+(J3))^1)*((1+(J4))^1)*((1+(J5))^1)*((1+(J6))^1)*((1+(J7))^1)*((1+(J8))^1)*((1+(J9))^1)*((1+(J10))^1)*((1+(J11))^1)*((1+(J12))^1)*((1+(J13))^1)*((1+(J14))^1))/((1+('DIVIDEND VALUATION'!$B$42+'DIVIDEND VALUATION'!$B$43))^14)+('DIVIDEND VALUATION'!$J$3*((1+(J1))^1)*((1+(J2))^1)*((1+(J3))^1)*((1+(J4))^1)*((1+(J5))^1)*((1+(J6))^1)*((1+(J7))^1)*((1+(J8))^1)*((1+(J9))^1)*((1+(J10))^1)*((1+(J11))^1)*((1+(J12))^1)*((1+(J13))^1)*((1+(J14))^1)*((1+(J15))^1))/((1+('DIVIDEND VALUATION'!$B$42+'DIVIDEND VALUATION'!$B$43))^15)+(('DIVIDEND VALUATION'!$J$3*((1+(J1))^1)*((1+(J2))^1)*((1+(J3))^1)*((1+(J4))^1)*((1+(J5))^1)*((1+(J6))^1)*((1+(J7))^1)*((1+(J8))^1)*((1+(J9))^1)*((1+(J10))^1)*((1+(J11))^1)*((1+(J12))^1)*((1+(J13))^1)*((1+(J14))^1)*((1+(J15))^1))/((1+('DIVIDEND VALUATION'!$B$42+'DIVIDEND VALUATION'!$B$43))^15)/('DIVIDEND VALUATION'!$B$42-'DIVIDEND VALUATION'!$B$43)))))</f>
        <v>45.763538028007304</v>
      </c>
      <c r="K16" s="32">
        <f ca="1">SUM(((('DIVIDEND VALUATION'!$J$3*((1+(K1))^1))/((1+('DIVIDEND VALUATION'!$B$42+'DIVIDEND VALUATION'!$B$43))^1)+('DIVIDEND VALUATION'!$J$3*((1+(K1))^1)*((1+(K2))^1))/((1+('DIVIDEND VALUATION'!$B$42+'DIVIDEND VALUATION'!$B$43))^2)+('DIVIDEND VALUATION'!$J$3*((1+(K1))^1)*((1+(K2))^1)*((1+(K3))^1))/((1+('DIVIDEND VALUATION'!$B$42+'DIVIDEND VALUATION'!$B$43))^3)+('DIVIDEND VALUATION'!$J$3*((1+(K1))^1)*((1+(K2))^1)*((1+(K3))^1)*((1+(K4))^1))/((1+('DIVIDEND VALUATION'!$B$42+'DIVIDEND VALUATION'!$B$43))^4)+('DIVIDEND VALUATION'!$J$3*((1+(K1))^1)*((1+(K2))^1)*((1+(K3))^1)*((1+(K4))^1)*((1+(K5))^1))/((1+('DIVIDEND VALUATION'!$B$42+'DIVIDEND VALUATION'!$B$43))^5)+('DIVIDEND VALUATION'!$J$3*((1+(K1))^1)*((1+(K2))^1)*((1+(K3))^1)*((1+(K4))^1)*((1+(K5))^1)*((1+(K6))^1))/((1+('DIVIDEND VALUATION'!$B$42+'DIVIDEND VALUATION'!$B$43))^6)+('DIVIDEND VALUATION'!$J$3*((1+(K1))^1)*((1+(K2))^1)*((1+(K3))^1)*((1+(K4))^1)*((1+(K5))^1)*((1+(K6))^1)*((1+(K7))^1))/((1+('DIVIDEND VALUATION'!$B$42+'DIVIDEND VALUATION'!$B$43))^7)+('DIVIDEND VALUATION'!$J$3*((1+(K1))^1)*((1+(K2))^1)*((1+(K3))^1)*((1+(K4))^1)*((1+(K5))^1)*((1+(K6))^1)*((1+(K7))^1)*((1+(K8))^1))/((1+('DIVIDEND VALUATION'!$B$42+'DIVIDEND VALUATION'!$B$43))^8)+('DIVIDEND VALUATION'!$J$3*((1+(K1))^1)*((1+(K2))^1)*((1+(K3))^1)*((1+(K4))^1)*((1+(K5))^1)*((1+(K6))^1)*((1+(K7))^1)*((1+(K8))^1)*((1+(K9))^1))/((1+('DIVIDEND VALUATION'!$B$42+'DIVIDEND VALUATION'!$B$43))^9)+('DIVIDEND VALUATION'!$J$3*((1+(K1))^1)*((1+(K2))^1)*((1+(K3))^1)*((1+(K4))^1)*((1+(K5))^1)*((1+(K6))^1)*((1+(K7))^1)*((1+(K8))^1)*((1+(K9))^1)*((1+(K10))^1))/((1+('DIVIDEND VALUATION'!$B$42+'DIVIDEND VALUATION'!$B$43))^10)+('DIVIDEND VALUATION'!$J$3*((1+(K1))^1)*((1+(K2))^1)*((1+(K3))^1)*((1+(K4))^1)*((1+(K5))^1)*((1+(K6))^1)*((1+(K7))^1)*((1+(K8))^1)*((1+(K9))^1)*((1+(K10))^1)*((1+(K11))^1))/((1+('DIVIDEND VALUATION'!$B$42+'DIVIDEND VALUATION'!$B$43))^11)+('DIVIDEND VALUATION'!$J$3*((1+(K1))^1)*((1+(K2))^1)*((1+(K3))^1)*((1+(K4))^1)*((1+(K5))^1)*((1+(K6))^1)*((1+(K7))^1)*((1+(K8))^1)*((1+(K9))^1)*((1+(K10))^1)*((1+(K11))^1)*((1+(K12))^1))/((1+('DIVIDEND VALUATION'!$B$42+'DIVIDEND VALUATION'!$B$43))^12)+('DIVIDEND VALUATION'!$J$3*((1+(K1))^1)*((1+(K2))^1)*((1+(K3))^1)*((1+(K4))^1)*((1+(K5))^1)*((1+(K6))^1)*((1+(K7))^1)*((1+(K8))^1)*((1+(K9))^1)*((1+(K10))^1)*((1+(K11))^1)*((1+(K12))^1)*((1+(K13))^1))/((1+('DIVIDEND VALUATION'!$B$42+'DIVIDEND VALUATION'!$B$43))^13)+('DIVIDEND VALUATION'!$J$3*((1+(K1))^1)*((1+(K2))^1)*((1+(K3))^1)*((1+(K4))^1)*((1+(K5))^1)*((1+(K6))^1)*((1+(K7))^1)*((1+(K8))^1)*((1+(K9))^1)*((1+(K10))^1)*((1+(K11))^1)*((1+(K12))^1)*((1+(K13))^1)*((1+(K14))^1))/((1+('DIVIDEND VALUATION'!$B$42+'DIVIDEND VALUATION'!$B$43))^14)+('DIVIDEND VALUATION'!$J$3*((1+(K1))^1)*((1+(K2))^1)*((1+(K3))^1)*((1+(K4))^1)*((1+(K5))^1)*((1+(K6))^1)*((1+(K7))^1)*((1+(K8))^1)*((1+(K9))^1)*((1+(K10))^1)*((1+(K11))^1)*((1+(K12))^1)*((1+(K13))^1)*((1+(K14))^1)*((1+(K15))^1))/((1+('DIVIDEND VALUATION'!$B$42+'DIVIDEND VALUATION'!$B$43))^15)+(('DIVIDEND VALUATION'!$J$3*((1+(K1))^1)*((1+(K2))^1)*((1+(K3))^1)*((1+(K4))^1)*((1+(K5))^1)*((1+(K6))^1)*((1+(K7))^1)*((1+(K8))^1)*((1+(K9))^1)*((1+(K10))^1)*((1+(K11))^1)*((1+(K12))^1)*((1+(K13))^1)*((1+(K14))^1)*((1+(K15))^1))/((1+('DIVIDEND VALUATION'!$B$42+'DIVIDEND VALUATION'!$B$43))^15)/('DIVIDEND VALUATION'!$B$42-'DIVIDEND VALUATION'!$B$43)))))</f>
        <v>49.644958200094479</v>
      </c>
      <c r="L16" s="32">
        <f ca="1">SUM(((('DIVIDEND VALUATION'!$J$3*((1+(L1))^1))/((1+('DIVIDEND VALUATION'!$B$42+'DIVIDEND VALUATION'!$B$43))^1)+('DIVIDEND VALUATION'!$J$3*((1+(L1))^1)*((1+(L2))^1))/((1+('DIVIDEND VALUATION'!$B$42+'DIVIDEND VALUATION'!$B$43))^2)+('DIVIDEND VALUATION'!$J$3*((1+(L1))^1)*((1+(L2))^1)*((1+(L3))^1))/((1+('DIVIDEND VALUATION'!$B$42+'DIVIDEND VALUATION'!$B$43))^3)+('DIVIDEND VALUATION'!$J$3*((1+(L1))^1)*((1+(L2))^1)*((1+(L3))^1)*((1+(L4))^1))/((1+('DIVIDEND VALUATION'!$B$42+'DIVIDEND VALUATION'!$B$43))^4)+('DIVIDEND VALUATION'!$J$3*((1+(L1))^1)*((1+(L2))^1)*((1+(L3))^1)*((1+(L4))^1)*((1+(L5))^1))/((1+('DIVIDEND VALUATION'!$B$42+'DIVIDEND VALUATION'!$B$43))^5)+('DIVIDEND VALUATION'!$J$3*((1+(L1))^1)*((1+(L2))^1)*((1+(L3))^1)*((1+(L4))^1)*((1+(L5))^1)*((1+(L6))^1))/((1+('DIVIDEND VALUATION'!$B$42+'DIVIDEND VALUATION'!$B$43))^6)+('DIVIDEND VALUATION'!$J$3*((1+(L1))^1)*((1+(L2))^1)*((1+(L3))^1)*((1+(L4))^1)*((1+(L5))^1)*((1+(L6))^1)*((1+(L7))^1))/((1+('DIVIDEND VALUATION'!$B$42+'DIVIDEND VALUATION'!$B$43))^7)+('DIVIDEND VALUATION'!$J$3*((1+(L1))^1)*((1+(L2))^1)*((1+(L3))^1)*((1+(L4))^1)*((1+(L5))^1)*((1+(L6))^1)*((1+(L7))^1)*((1+(L8))^1))/((1+('DIVIDEND VALUATION'!$B$42+'DIVIDEND VALUATION'!$B$43))^8)+('DIVIDEND VALUATION'!$J$3*((1+(L1))^1)*((1+(L2))^1)*((1+(L3))^1)*((1+(L4))^1)*((1+(L5))^1)*((1+(L6))^1)*((1+(L7))^1)*((1+(L8))^1)*((1+(L9))^1))/((1+('DIVIDEND VALUATION'!$B$42+'DIVIDEND VALUATION'!$B$43))^9)+('DIVIDEND VALUATION'!$J$3*((1+(L1))^1)*((1+(L2))^1)*((1+(L3))^1)*((1+(L4))^1)*((1+(L5))^1)*((1+(L6))^1)*((1+(L7))^1)*((1+(L8))^1)*((1+(L9))^1)*((1+(L10))^1))/((1+('DIVIDEND VALUATION'!$B$42+'DIVIDEND VALUATION'!$B$43))^10)+('DIVIDEND VALUATION'!$J$3*((1+(L1))^1)*((1+(L2))^1)*((1+(L3))^1)*((1+(L4))^1)*((1+(L5))^1)*((1+(L6))^1)*((1+(L7))^1)*((1+(L8))^1)*((1+(L9))^1)*((1+(L10))^1)*((1+(L11))^1))/((1+('DIVIDEND VALUATION'!$B$42+'DIVIDEND VALUATION'!$B$43))^11)+('DIVIDEND VALUATION'!$J$3*((1+(L1))^1)*((1+(L2))^1)*((1+(L3))^1)*((1+(L4))^1)*((1+(L5))^1)*((1+(L6))^1)*((1+(L7))^1)*((1+(L8))^1)*((1+(L9))^1)*((1+(L10))^1)*((1+(L11))^1)*((1+(L12))^1))/((1+('DIVIDEND VALUATION'!$B$42+'DIVIDEND VALUATION'!$B$43))^12)+('DIVIDEND VALUATION'!$J$3*((1+(L1))^1)*((1+(L2))^1)*((1+(L3))^1)*((1+(L4))^1)*((1+(L5))^1)*((1+(L6))^1)*((1+(L7))^1)*((1+(L8))^1)*((1+(L9))^1)*((1+(L10))^1)*((1+(L11))^1)*((1+(L12))^1)*((1+(L13))^1))/((1+('DIVIDEND VALUATION'!$B$42+'DIVIDEND VALUATION'!$B$43))^13)+('DIVIDEND VALUATION'!$J$3*((1+(L1))^1)*((1+(L2))^1)*((1+(L3))^1)*((1+(L4))^1)*((1+(L5))^1)*((1+(L6))^1)*((1+(L7))^1)*((1+(L8))^1)*((1+(L9))^1)*((1+(L10))^1)*((1+(L11))^1)*((1+(L12))^1)*((1+(L13))^1)*((1+(L14))^1))/((1+('DIVIDEND VALUATION'!$B$42+'DIVIDEND VALUATION'!$B$43))^14)+('DIVIDEND VALUATION'!$J$3*((1+(L1))^1)*((1+(L2))^1)*((1+(L3))^1)*((1+(L4))^1)*((1+(L5))^1)*((1+(L6))^1)*((1+(L7))^1)*((1+(L8))^1)*((1+(L9))^1)*((1+(L10))^1)*((1+(L11))^1)*((1+(L12))^1)*((1+(L13))^1)*((1+(L14))^1)*((1+(L15))^1))/((1+('DIVIDEND VALUATION'!$B$42+'DIVIDEND VALUATION'!$B$43))^15)+(('DIVIDEND VALUATION'!$J$3*((1+(L1))^1)*((1+(L2))^1)*((1+(L3))^1)*((1+(L4))^1)*((1+(L5))^1)*((1+(L6))^1)*((1+(L7))^1)*((1+(L8))^1)*((1+(L9))^1)*((1+(L10))^1)*((1+(L11))^1)*((1+(L12))^1)*((1+(L13))^1)*((1+(L14))^1)*((1+(L15))^1))/((1+('DIVIDEND VALUATION'!$B$42+'DIVIDEND VALUATION'!$B$43))^15)/('DIVIDEND VALUATION'!$B$42-'DIVIDEND VALUATION'!$B$43)))))</f>
        <v>54.396697243955096</v>
      </c>
      <c r="M16" s="32">
        <f ca="1">SUM(((('DIVIDEND VALUATION'!$J$3*((1+(M1))^1))/((1+('DIVIDEND VALUATION'!$B$42+'DIVIDEND VALUATION'!$B$43))^1)+('DIVIDEND VALUATION'!$J$3*((1+(M1))^1)*((1+(M2))^1))/((1+('DIVIDEND VALUATION'!$B$42+'DIVIDEND VALUATION'!$B$43))^2)+('DIVIDEND VALUATION'!$J$3*((1+(M1))^1)*((1+(M2))^1)*((1+(M3))^1))/((1+('DIVIDEND VALUATION'!$B$42+'DIVIDEND VALUATION'!$B$43))^3)+('DIVIDEND VALUATION'!$J$3*((1+(M1))^1)*((1+(M2))^1)*((1+(M3))^1)*((1+(M4))^1))/((1+('DIVIDEND VALUATION'!$B$42+'DIVIDEND VALUATION'!$B$43))^4)+('DIVIDEND VALUATION'!$J$3*((1+(M1))^1)*((1+(M2))^1)*((1+(M3))^1)*((1+(M4))^1)*((1+(M5))^1))/((1+('DIVIDEND VALUATION'!$B$42+'DIVIDEND VALUATION'!$B$43))^5)+('DIVIDEND VALUATION'!$J$3*((1+(M1))^1)*((1+(M2))^1)*((1+(M3))^1)*((1+(M4))^1)*((1+(M5))^1)*((1+(M6))^1))/((1+('DIVIDEND VALUATION'!$B$42+'DIVIDEND VALUATION'!$B$43))^6)+('DIVIDEND VALUATION'!$J$3*((1+(M1))^1)*((1+(M2))^1)*((1+(M3))^1)*((1+(M4))^1)*((1+(M5))^1)*((1+(M6))^1)*((1+(M7))^1))/((1+('DIVIDEND VALUATION'!$B$42+'DIVIDEND VALUATION'!$B$43))^7)+('DIVIDEND VALUATION'!$J$3*((1+(M1))^1)*((1+(M2))^1)*((1+(M3))^1)*((1+(M4))^1)*((1+(M5))^1)*((1+(M6))^1)*((1+(M7))^1)*((1+(M8))^1))/((1+('DIVIDEND VALUATION'!$B$42+'DIVIDEND VALUATION'!$B$43))^8)+('DIVIDEND VALUATION'!$J$3*((1+(M1))^1)*((1+(M2))^1)*((1+(M3))^1)*((1+(M4))^1)*((1+(M5))^1)*((1+(M6))^1)*((1+(M7))^1)*((1+(M8))^1)*((1+(M9))^1))/((1+('DIVIDEND VALUATION'!$B$42+'DIVIDEND VALUATION'!$B$43))^9)+('DIVIDEND VALUATION'!$J$3*((1+(M1))^1)*((1+(M2))^1)*((1+(M3))^1)*((1+(M4))^1)*((1+(M5))^1)*((1+(M6))^1)*((1+(M7))^1)*((1+(M8))^1)*((1+(M9))^1)*((1+(M10))^1))/((1+('DIVIDEND VALUATION'!$B$42+'DIVIDEND VALUATION'!$B$43))^10)+('DIVIDEND VALUATION'!$J$3*((1+(M1))^1)*((1+(M2))^1)*((1+(M3))^1)*((1+(M4))^1)*((1+(M5))^1)*((1+(M6))^1)*((1+(M7))^1)*((1+(M8))^1)*((1+(M9))^1)*((1+(M10))^1)*((1+(M11))^1))/((1+('DIVIDEND VALUATION'!$B$42+'DIVIDEND VALUATION'!$B$43))^11)+('DIVIDEND VALUATION'!$J$3*((1+(M1))^1)*((1+(M2))^1)*((1+(M3))^1)*((1+(M4))^1)*((1+(M5))^1)*((1+(M6))^1)*((1+(M7))^1)*((1+(M8))^1)*((1+(M9))^1)*((1+(M10))^1)*((1+(M11))^1)*((1+(M12))^1))/((1+('DIVIDEND VALUATION'!$B$42+'DIVIDEND VALUATION'!$B$43))^12)+('DIVIDEND VALUATION'!$J$3*((1+(M1))^1)*((1+(M2))^1)*((1+(M3))^1)*((1+(M4))^1)*((1+(M5))^1)*((1+(M6))^1)*((1+(M7))^1)*((1+(M8))^1)*((1+(M9))^1)*((1+(M10))^1)*((1+(M11))^1)*((1+(M12))^1)*((1+(M13))^1))/((1+('DIVIDEND VALUATION'!$B$42+'DIVIDEND VALUATION'!$B$43))^13)+('DIVIDEND VALUATION'!$J$3*((1+(M1))^1)*((1+(M2))^1)*((1+(M3))^1)*((1+(M4))^1)*((1+(M5))^1)*((1+(M6))^1)*((1+(M7))^1)*((1+(M8))^1)*((1+(M9))^1)*((1+(M10))^1)*((1+(M11))^1)*((1+(M12))^1)*((1+(M13))^1)*((1+(M14))^1))/((1+('DIVIDEND VALUATION'!$B$42+'DIVIDEND VALUATION'!$B$43))^14)+('DIVIDEND VALUATION'!$J$3*((1+(M1))^1)*((1+(M2))^1)*((1+(M3))^1)*((1+(M4))^1)*((1+(M5))^1)*((1+(M6))^1)*((1+(M7))^1)*((1+(M8))^1)*((1+(M9))^1)*((1+(M10))^1)*((1+(M11))^1)*((1+(M12))^1)*((1+(M13))^1)*((1+(M14))^1)*((1+(M15))^1))/((1+('DIVIDEND VALUATION'!$B$42+'DIVIDEND VALUATION'!$B$43))^15)+(('DIVIDEND VALUATION'!$J$3*((1+(M1))^1)*((1+(M2))^1)*((1+(M3))^1)*((1+(M4))^1)*((1+(M5))^1)*((1+(M6))^1)*((1+(M7))^1)*((1+(M8))^1)*((1+(M9))^1)*((1+(M10))^1)*((1+(M11))^1)*((1+(M12))^1)*((1+(M13))^1)*((1+(M14))^1)*((1+(M15))^1))/((1+('DIVIDEND VALUATION'!$B$42+'DIVIDEND VALUATION'!$B$43))^15)/('DIVIDEND VALUATION'!$B$42-'DIVIDEND VALUATION'!$B$43)))))</f>
        <v>46.76164425805473</v>
      </c>
      <c r="N16" s="32">
        <f ca="1">SUM(((('DIVIDEND VALUATION'!$J$3*((1+(N1))^1))/((1+('DIVIDEND VALUATION'!$B$42+'DIVIDEND VALUATION'!$B$43))^1)+('DIVIDEND VALUATION'!$J$3*((1+(N1))^1)*((1+(N2))^1))/((1+('DIVIDEND VALUATION'!$B$42+'DIVIDEND VALUATION'!$B$43))^2)+('DIVIDEND VALUATION'!$J$3*((1+(N1))^1)*((1+(N2))^1)*((1+(N3))^1))/((1+('DIVIDEND VALUATION'!$B$42+'DIVIDEND VALUATION'!$B$43))^3)+('DIVIDEND VALUATION'!$J$3*((1+(N1))^1)*((1+(N2))^1)*((1+(N3))^1)*((1+(N4))^1))/((1+('DIVIDEND VALUATION'!$B$42+'DIVIDEND VALUATION'!$B$43))^4)+('DIVIDEND VALUATION'!$J$3*((1+(N1))^1)*((1+(N2))^1)*((1+(N3))^1)*((1+(N4))^1)*((1+(N5))^1))/((1+('DIVIDEND VALUATION'!$B$42+'DIVIDEND VALUATION'!$B$43))^5)+('DIVIDEND VALUATION'!$J$3*((1+(N1))^1)*((1+(N2))^1)*((1+(N3))^1)*((1+(N4))^1)*((1+(N5))^1)*((1+(N6))^1))/((1+('DIVIDEND VALUATION'!$B$42+'DIVIDEND VALUATION'!$B$43))^6)+('DIVIDEND VALUATION'!$J$3*((1+(N1))^1)*((1+(N2))^1)*((1+(N3))^1)*((1+(N4))^1)*((1+(N5))^1)*((1+(N6))^1)*((1+(N7))^1))/((1+('DIVIDEND VALUATION'!$B$42+'DIVIDEND VALUATION'!$B$43))^7)+('DIVIDEND VALUATION'!$J$3*((1+(N1))^1)*((1+(N2))^1)*((1+(N3))^1)*((1+(N4))^1)*((1+(N5))^1)*((1+(N6))^1)*((1+(N7))^1)*((1+(N8))^1))/((1+('DIVIDEND VALUATION'!$B$42+'DIVIDEND VALUATION'!$B$43))^8)+('DIVIDEND VALUATION'!$J$3*((1+(N1))^1)*((1+(N2))^1)*((1+(N3))^1)*((1+(N4))^1)*((1+(N5))^1)*((1+(N6))^1)*((1+(N7))^1)*((1+(N8))^1)*((1+(N9))^1))/((1+('DIVIDEND VALUATION'!$B$42+'DIVIDEND VALUATION'!$B$43))^9)+('DIVIDEND VALUATION'!$J$3*((1+(N1))^1)*((1+(N2))^1)*((1+(N3))^1)*((1+(N4))^1)*((1+(N5))^1)*((1+(N6))^1)*((1+(N7))^1)*((1+(N8))^1)*((1+(N9))^1)*((1+(N10))^1))/((1+('DIVIDEND VALUATION'!$B$42+'DIVIDEND VALUATION'!$B$43))^10)+('DIVIDEND VALUATION'!$J$3*((1+(N1))^1)*((1+(N2))^1)*((1+(N3))^1)*((1+(N4))^1)*((1+(N5))^1)*((1+(N6))^1)*((1+(N7))^1)*((1+(N8))^1)*((1+(N9))^1)*((1+(N10))^1)*((1+(N11))^1))/((1+('DIVIDEND VALUATION'!$B$42+'DIVIDEND VALUATION'!$B$43))^11)+('DIVIDEND VALUATION'!$J$3*((1+(N1))^1)*((1+(N2))^1)*((1+(N3))^1)*((1+(N4))^1)*((1+(N5))^1)*((1+(N6))^1)*((1+(N7))^1)*((1+(N8))^1)*((1+(N9))^1)*((1+(N10))^1)*((1+(N11))^1)*((1+(N12))^1))/((1+('DIVIDEND VALUATION'!$B$42+'DIVIDEND VALUATION'!$B$43))^12)+('DIVIDEND VALUATION'!$J$3*((1+(N1))^1)*((1+(N2))^1)*((1+(N3))^1)*((1+(N4))^1)*((1+(N5))^1)*((1+(N6))^1)*((1+(N7))^1)*((1+(N8))^1)*((1+(N9))^1)*((1+(N10))^1)*((1+(N11))^1)*((1+(N12))^1)*((1+(N13))^1))/((1+('DIVIDEND VALUATION'!$B$42+'DIVIDEND VALUATION'!$B$43))^13)+('DIVIDEND VALUATION'!$J$3*((1+(N1))^1)*((1+(N2))^1)*((1+(N3))^1)*((1+(N4))^1)*((1+(N5))^1)*((1+(N6))^1)*((1+(N7))^1)*((1+(N8))^1)*((1+(N9))^1)*((1+(N10))^1)*((1+(N11))^1)*((1+(N12))^1)*((1+(N13))^1)*((1+(N14))^1))/((1+('DIVIDEND VALUATION'!$B$42+'DIVIDEND VALUATION'!$B$43))^14)+('DIVIDEND VALUATION'!$J$3*((1+(N1))^1)*((1+(N2))^1)*((1+(N3))^1)*((1+(N4))^1)*((1+(N5))^1)*((1+(N6))^1)*((1+(N7))^1)*((1+(N8))^1)*((1+(N9))^1)*((1+(N10))^1)*((1+(N11))^1)*((1+(N12))^1)*((1+(N13))^1)*((1+(N14))^1)*((1+(N15))^1))/((1+('DIVIDEND VALUATION'!$B$42+'DIVIDEND VALUATION'!$B$43))^15)+(('DIVIDEND VALUATION'!$J$3*((1+(N1))^1)*((1+(N2))^1)*((1+(N3))^1)*((1+(N4))^1)*((1+(N5))^1)*((1+(N6))^1)*((1+(N7))^1)*((1+(N8))^1)*((1+(N9))^1)*((1+(N10))^1)*((1+(N11))^1)*((1+(N12))^1)*((1+(N13))^1)*((1+(N14))^1)*((1+(N15))^1))/((1+('DIVIDEND VALUATION'!$B$42+'DIVIDEND VALUATION'!$B$43))^15)/('DIVIDEND VALUATION'!$B$42-'DIVIDEND VALUATION'!$B$43)))))</f>
        <v>63.423139147353368</v>
      </c>
      <c r="O16" s="32">
        <f ca="1">SUM(((('DIVIDEND VALUATION'!$J$3*((1+(O1))^1))/((1+('DIVIDEND VALUATION'!$B$42+'DIVIDEND VALUATION'!$B$43))^1)+('DIVIDEND VALUATION'!$J$3*((1+(O1))^1)*((1+(O2))^1))/((1+('DIVIDEND VALUATION'!$B$42+'DIVIDEND VALUATION'!$B$43))^2)+('DIVIDEND VALUATION'!$J$3*((1+(O1))^1)*((1+(O2))^1)*((1+(O3))^1))/((1+('DIVIDEND VALUATION'!$B$42+'DIVIDEND VALUATION'!$B$43))^3)+('DIVIDEND VALUATION'!$J$3*((1+(O1))^1)*((1+(O2))^1)*((1+(O3))^1)*((1+(O4))^1))/((1+('DIVIDEND VALUATION'!$B$42+'DIVIDEND VALUATION'!$B$43))^4)+('DIVIDEND VALUATION'!$J$3*((1+(O1))^1)*((1+(O2))^1)*((1+(O3))^1)*((1+(O4))^1)*((1+(O5))^1))/((1+('DIVIDEND VALUATION'!$B$42+'DIVIDEND VALUATION'!$B$43))^5)+('DIVIDEND VALUATION'!$J$3*((1+(O1))^1)*((1+(O2))^1)*((1+(O3))^1)*((1+(O4))^1)*((1+(O5))^1)*((1+(O6))^1))/((1+('DIVIDEND VALUATION'!$B$42+'DIVIDEND VALUATION'!$B$43))^6)+('DIVIDEND VALUATION'!$J$3*((1+(O1))^1)*((1+(O2))^1)*((1+(O3))^1)*((1+(O4))^1)*((1+(O5))^1)*((1+(O6))^1)*((1+(O7))^1))/((1+('DIVIDEND VALUATION'!$B$42+'DIVIDEND VALUATION'!$B$43))^7)+('DIVIDEND VALUATION'!$J$3*((1+(O1))^1)*((1+(O2))^1)*((1+(O3))^1)*((1+(O4))^1)*((1+(O5))^1)*((1+(O6))^1)*((1+(O7))^1)*((1+(O8))^1))/((1+('DIVIDEND VALUATION'!$B$42+'DIVIDEND VALUATION'!$B$43))^8)+('DIVIDEND VALUATION'!$J$3*((1+(O1))^1)*((1+(O2))^1)*((1+(O3))^1)*((1+(O4))^1)*((1+(O5))^1)*((1+(O6))^1)*((1+(O7))^1)*((1+(O8))^1)*((1+(O9))^1))/((1+('DIVIDEND VALUATION'!$B$42+'DIVIDEND VALUATION'!$B$43))^9)+('DIVIDEND VALUATION'!$J$3*((1+(O1))^1)*((1+(O2))^1)*((1+(O3))^1)*((1+(O4))^1)*((1+(O5))^1)*((1+(O6))^1)*((1+(O7))^1)*((1+(O8))^1)*((1+(O9))^1)*((1+(O10))^1))/((1+('DIVIDEND VALUATION'!$B$42+'DIVIDEND VALUATION'!$B$43))^10)+('DIVIDEND VALUATION'!$J$3*((1+(O1))^1)*((1+(O2))^1)*((1+(O3))^1)*((1+(O4))^1)*((1+(O5))^1)*((1+(O6))^1)*((1+(O7))^1)*((1+(O8))^1)*((1+(O9))^1)*((1+(O10))^1)*((1+(O11))^1))/((1+('DIVIDEND VALUATION'!$B$42+'DIVIDEND VALUATION'!$B$43))^11)+('DIVIDEND VALUATION'!$J$3*((1+(O1))^1)*((1+(O2))^1)*((1+(O3))^1)*((1+(O4))^1)*((1+(O5))^1)*((1+(O6))^1)*((1+(O7))^1)*((1+(O8))^1)*((1+(O9))^1)*((1+(O10))^1)*((1+(O11))^1)*((1+(O12))^1))/((1+('DIVIDEND VALUATION'!$B$42+'DIVIDEND VALUATION'!$B$43))^12)+('DIVIDEND VALUATION'!$J$3*((1+(O1))^1)*((1+(O2))^1)*((1+(O3))^1)*((1+(O4))^1)*((1+(O5))^1)*((1+(O6))^1)*((1+(O7))^1)*((1+(O8))^1)*((1+(O9))^1)*((1+(O10))^1)*((1+(O11))^1)*((1+(O12))^1)*((1+(O13))^1))/((1+('DIVIDEND VALUATION'!$B$42+'DIVIDEND VALUATION'!$B$43))^13)+('DIVIDEND VALUATION'!$J$3*((1+(O1))^1)*((1+(O2))^1)*((1+(O3))^1)*((1+(O4))^1)*((1+(O5))^1)*((1+(O6))^1)*((1+(O7))^1)*((1+(O8))^1)*((1+(O9))^1)*((1+(O10))^1)*((1+(O11))^1)*((1+(O12))^1)*((1+(O13))^1)*((1+(O14))^1))/((1+('DIVIDEND VALUATION'!$B$42+'DIVIDEND VALUATION'!$B$43))^14)+('DIVIDEND VALUATION'!$J$3*((1+(O1))^1)*((1+(O2))^1)*((1+(O3))^1)*((1+(O4))^1)*((1+(O5))^1)*((1+(O6))^1)*((1+(O7))^1)*((1+(O8))^1)*((1+(O9))^1)*((1+(O10))^1)*((1+(O11))^1)*((1+(O12))^1)*((1+(O13))^1)*((1+(O14))^1)*((1+(O15))^1))/((1+('DIVIDEND VALUATION'!$B$42+'DIVIDEND VALUATION'!$B$43))^15)+(('DIVIDEND VALUATION'!$J$3*((1+(O1))^1)*((1+(O2))^1)*((1+(O3))^1)*((1+(O4))^1)*((1+(O5))^1)*((1+(O6))^1)*((1+(O7))^1)*((1+(O8))^1)*((1+(O9))^1)*((1+(O10))^1)*((1+(O11))^1)*((1+(O12))^1)*((1+(O13))^1)*((1+(O14))^1)*((1+(O15))^1))/((1+('DIVIDEND VALUATION'!$B$42+'DIVIDEND VALUATION'!$B$43))^15)/('DIVIDEND VALUATION'!$B$42-'DIVIDEND VALUATION'!$B$43)))))</f>
        <v>56.227619357454614</v>
      </c>
      <c r="P16" s="32">
        <f ca="1">SUM(((('DIVIDEND VALUATION'!$J$3*((1+(P1))^1))/((1+('DIVIDEND VALUATION'!$B$42+'DIVIDEND VALUATION'!$B$43))^1)+('DIVIDEND VALUATION'!$J$3*((1+(P1))^1)*((1+(P2))^1))/((1+('DIVIDEND VALUATION'!$B$42+'DIVIDEND VALUATION'!$B$43))^2)+('DIVIDEND VALUATION'!$J$3*((1+(P1))^1)*((1+(P2))^1)*((1+(P3))^1))/((1+('DIVIDEND VALUATION'!$B$42+'DIVIDEND VALUATION'!$B$43))^3)+('DIVIDEND VALUATION'!$J$3*((1+(P1))^1)*((1+(P2))^1)*((1+(P3))^1)*((1+(P4))^1))/((1+('DIVIDEND VALUATION'!$B$42+'DIVIDEND VALUATION'!$B$43))^4)+('DIVIDEND VALUATION'!$J$3*((1+(P1))^1)*((1+(P2))^1)*((1+(P3))^1)*((1+(P4))^1)*((1+(P5))^1))/((1+('DIVIDEND VALUATION'!$B$42+'DIVIDEND VALUATION'!$B$43))^5)+('DIVIDEND VALUATION'!$J$3*((1+(P1))^1)*((1+(P2))^1)*((1+(P3))^1)*((1+(P4))^1)*((1+(P5))^1)*((1+(P6))^1))/((1+('DIVIDEND VALUATION'!$B$42+'DIVIDEND VALUATION'!$B$43))^6)+('DIVIDEND VALUATION'!$J$3*((1+(P1))^1)*((1+(P2))^1)*((1+(P3))^1)*((1+(P4))^1)*((1+(P5))^1)*((1+(P6))^1)*((1+(P7))^1))/((1+('DIVIDEND VALUATION'!$B$42+'DIVIDEND VALUATION'!$B$43))^7)+('DIVIDEND VALUATION'!$J$3*((1+(P1))^1)*((1+(P2))^1)*((1+(P3))^1)*((1+(P4))^1)*((1+(P5))^1)*((1+(P6))^1)*((1+(P7))^1)*((1+(P8))^1))/((1+('DIVIDEND VALUATION'!$B$42+'DIVIDEND VALUATION'!$B$43))^8)+('DIVIDEND VALUATION'!$J$3*((1+(P1))^1)*((1+(P2))^1)*((1+(P3))^1)*((1+(P4))^1)*((1+(P5))^1)*((1+(P6))^1)*((1+(P7))^1)*((1+(P8))^1)*((1+(P9))^1))/((1+('DIVIDEND VALUATION'!$B$42+'DIVIDEND VALUATION'!$B$43))^9)+('DIVIDEND VALUATION'!$J$3*((1+(P1))^1)*((1+(P2))^1)*((1+(P3))^1)*((1+(P4))^1)*((1+(P5))^1)*((1+(P6))^1)*((1+(P7))^1)*((1+(P8))^1)*((1+(P9))^1)*((1+(P10))^1))/((1+('DIVIDEND VALUATION'!$B$42+'DIVIDEND VALUATION'!$B$43))^10)+('DIVIDEND VALUATION'!$J$3*((1+(P1))^1)*((1+(P2))^1)*((1+(P3))^1)*((1+(P4))^1)*((1+(P5))^1)*((1+(P6))^1)*((1+(P7))^1)*((1+(P8))^1)*((1+(P9))^1)*((1+(P10))^1)*((1+(P11))^1))/((1+('DIVIDEND VALUATION'!$B$42+'DIVIDEND VALUATION'!$B$43))^11)+('DIVIDEND VALUATION'!$J$3*((1+(P1))^1)*((1+(P2))^1)*((1+(P3))^1)*((1+(P4))^1)*((1+(P5))^1)*((1+(P6))^1)*((1+(P7))^1)*((1+(P8))^1)*((1+(P9))^1)*((1+(P10))^1)*((1+(P11))^1)*((1+(P12))^1))/((1+('DIVIDEND VALUATION'!$B$42+'DIVIDEND VALUATION'!$B$43))^12)+('DIVIDEND VALUATION'!$J$3*((1+(P1))^1)*((1+(P2))^1)*((1+(P3))^1)*((1+(P4))^1)*((1+(P5))^1)*((1+(P6))^1)*((1+(P7))^1)*((1+(P8))^1)*((1+(P9))^1)*((1+(P10))^1)*((1+(P11))^1)*((1+(P12))^1)*((1+(P13))^1))/((1+('DIVIDEND VALUATION'!$B$42+'DIVIDEND VALUATION'!$B$43))^13)+('DIVIDEND VALUATION'!$J$3*((1+(P1))^1)*((1+(P2))^1)*((1+(P3))^1)*((1+(P4))^1)*((1+(P5))^1)*((1+(P6))^1)*((1+(P7))^1)*((1+(P8))^1)*((1+(P9))^1)*((1+(P10))^1)*((1+(P11))^1)*((1+(P12))^1)*((1+(P13))^1)*((1+(P14))^1))/((1+('DIVIDEND VALUATION'!$B$42+'DIVIDEND VALUATION'!$B$43))^14)+('DIVIDEND VALUATION'!$J$3*((1+(P1))^1)*((1+(P2))^1)*((1+(P3))^1)*((1+(P4))^1)*((1+(P5))^1)*((1+(P6))^1)*((1+(P7))^1)*((1+(P8))^1)*((1+(P9))^1)*((1+(P10))^1)*((1+(P11))^1)*((1+(P12))^1)*((1+(P13))^1)*((1+(P14))^1)*((1+(P15))^1))/((1+('DIVIDEND VALUATION'!$B$42+'DIVIDEND VALUATION'!$B$43))^15)+(('DIVIDEND VALUATION'!$J$3*((1+(P1))^1)*((1+(P2))^1)*((1+(P3))^1)*((1+(P4))^1)*((1+(P5))^1)*((1+(P6))^1)*((1+(P7))^1)*((1+(P8))^1)*((1+(P9))^1)*((1+(P10))^1)*((1+(P11))^1)*((1+(P12))^1)*((1+(P13))^1)*((1+(P14))^1)*((1+(P15))^1))/((1+('DIVIDEND VALUATION'!$B$42+'DIVIDEND VALUATION'!$B$43))^15)/('DIVIDEND VALUATION'!$B$42-'DIVIDEND VALUATION'!$B$43)))))</f>
        <v>58.385249138001534</v>
      </c>
      <c r="Q16" s="32">
        <f ca="1">SUM(((('DIVIDEND VALUATION'!$J$3*((1+(Q1))^1))/((1+('DIVIDEND VALUATION'!$B$42+'DIVIDEND VALUATION'!$B$43))^1)+('DIVIDEND VALUATION'!$J$3*((1+(Q1))^1)*((1+(Q2))^1))/((1+('DIVIDEND VALUATION'!$B$42+'DIVIDEND VALUATION'!$B$43))^2)+('DIVIDEND VALUATION'!$J$3*((1+(Q1))^1)*((1+(Q2))^1)*((1+(Q3))^1))/((1+('DIVIDEND VALUATION'!$B$42+'DIVIDEND VALUATION'!$B$43))^3)+('DIVIDEND VALUATION'!$J$3*((1+(Q1))^1)*((1+(Q2))^1)*((1+(Q3))^1)*((1+(Q4))^1))/((1+('DIVIDEND VALUATION'!$B$42+'DIVIDEND VALUATION'!$B$43))^4)+('DIVIDEND VALUATION'!$J$3*((1+(Q1))^1)*((1+(Q2))^1)*((1+(Q3))^1)*((1+(Q4))^1)*((1+(Q5))^1))/((1+('DIVIDEND VALUATION'!$B$42+'DIVIDEND VALUATION'!$B$43))^5)+('DIVIDEND VALUATION'!$J$3*((1+(Q1))^1)*((1+(Q2))^1)*((1+(Q3))^1)*((1+(Q4))^1)*((1+(Q5))^1)*((1+(Q6))^1))/((1+('DIVIDEND VALUATION'!$B$42+'DIVIDEND VALUATION'!$B$43))^6)+('DIVIDEND VALUATION'!$J$3*((1+(Q1))^1)*((1+(Q2))^1)*((1+(Q3))^1)*((1+(Q4))^1)*((1+(Q5))^1)*((1+(Q6))^1)*((1+(Q7))^1))/((1+('DIVIDEND VALUATION'!$B$42+'DIVIDEND VALUATION'!$B$43))^7)+('DIVIDEND VALUATION'!$J$3*((1+(Q1))^1)*((1+(Q2))^1)*((1+(Q3))^1)*((1+(Q4))^1)*((1+(Q5))^1)*((1+(Q6))^1)*((1+(Q7))^1)*((1+(Q8))^1))/((1+('DIVIDEND VALUATION'!$B$42+'DIVIDEND VALUATION'!$B$43))^8)+('DIVIDEND VALUATION'!$J$3*((1+(Q1))^1)*((1+(Q2))^1)*((1+(Q3))^1)*((1+(Q4))^1)*((1+(Q5))^1)*((1+(Q6))^1)*((1+(Q7))^1)*((1+(Q8))^1)*((1+(Q9))^1))/((1+('DIVIDEND VALUATION'!$B$42+'DIVIDEND VALUATION'!$B$43))^9)+('DIVIDEND VALUATION'!$J$3*((1+(Q1))^1)*((1+(Q2))^1)*((1+(Q3))^1)*((1+(Q4))^1)*((1+(Q5))^1)*((1+(Q6))^1)*((1+(Q7))^1)*((1+(Q8))^1)*((1+(Q9))^1)*((1+(Q10))^1))/((1+('DIVIDEND VALUATION'!$B$42+'DIVIDEND VALUATION'!$B$43))^10)+('DIVIDEND VALUATION'!$J$3*((1+(Q1))^1)*((1+(Q2))^1)*((1+(Q3))^1)*((1+(Q4))^1)*((1+(Q5))^1)*((1+(Q6))^1)*((1+(Q7))^1)*((1+(Q8))^1)*((1+(Q9))^1)*((1+(Q10))^1)*((1+(Q11))^1))/((1+('DIVIDEND VALUATION'!$B$42+'DIVIDEND VALUATION'!$B$43))^11)+('DIVIDEND VALUATION'!$J$3*((1+(Q1))^1)*((1+(Q2))^1)*((1+(Q3))^1)*((1+(Q4))^1)*((1+(Q5))^1)*((1+(Q6))^1)*((1+(Q7))^1)*((1+(Q8))^1)*((1+(Q9))^1)*((1+(Q10))^1)*((1+(Q11))^1)*((1+(Q12))^1))/((1+('DIVIDEND VALUATION'!$B$42+'DIVIDEND VALUATION'!$B$43))^12)+('DIVIDEND VALUATION'!$J$3*((1+(Q1))^1)*((1+(Q2))^1)*((1+(Q3))^1)*((1+(Q4))^1)*((1+(Q5))^1)*((1+(Q6))^1)*((1+(Q7))^1)*((1+(Q8))^1)*((1+(Q9))^1)*((1+(Q10))^1)*((1+(Q11))^1)*((1+(Q12))^1)*((1+(Q13))^1))/((1+('DIVIDEND VALUATION'!$B$42+'DIVIDEND VALUATION'!$B$43))^13)+('DIVIDEND VALUATION'!$J$3*((1+(Q1))^1)*((1+(Q2))^1)*((1+(Q3))^1)*((1+(Q4))^1)*((1+(Q5))^1)*((1+(Q6))^1)*((1+(Q7))^1)*((1+(Q8))^1)*((1+(Q9))^1)*((1+(Q10))^1)*((1+(Q11))^1)*((1+(Q12))^1)*((1+(Q13))^1)*((1+(Q14))^1))/((1+('DIVIDEND VALUATION'!$B$42+'DIVIDEND VALUATION'!$B$43))^14)+('DIVIDEND VALUATION'!$J$3*((1+(Q1))^1)*((1+(Q2))^1)*((1+(Q3))^1)*((1+(Q4))^1)*((1+(Q5))^1)*((1+(Q6))^1)*((1+(Q7))^1)*((1+(Q8))^1)*((1+(Q9))^1)*((1+(Q10))^1)*((1+(Q11))^1)*((1+(Q12))^1)*((1+(Q13))^1)*((1+(Q14))^1)*((1+(Q15))^1))/((1+('DIVIDEND VALUATION'!$B$42+'DIVIDEND VALUATION'!$B$43))^15)+(('DIVIDEND VALUATION'!$J$3*((1+(Q1))^1)*((1+(Q2))^1)*((1+(Q3))^1)*((1+(Q4))^1)*((1+(Q5))^1)*((1+(Q6))^1)*((1+(Q7))^1)*((1+(Q8))^1)*((1+(Q9))^1)*((1+(Q10))^1)*((1+(Q11))^1)*((1+(Q12))^1)*((1+(Q13))^1)*((1+(Q14))^1)*((1+(Q15))^1))/((1+('DIVIDEND VALUATION'!$B$42+'DIVIDEND VALUATION'!$B$43))^15)/('DIVIDEND VALUATION'!$B$42-'DIVIDEND VALUATION'!$B$43)))))</f>
        <v>44.31437811827896</v>
      </c>
      <c r="R16" s="32">
        <f ca="1">SUM(((('DIVIDEND VALUATION'!$J$3*((1+(R1))^1))/((1+('DIVIDEND VALUATION'!$B$42+'DIVIDEND VALUATION'!$B$43))^1)+('DIVIDEND VALUATION'!$J$3*((1+(R1))^1)*((1+(R2))^1))/((1+('DIVIDEND VALUATION'!$B$42+'DIVIDEND VALUATION'!$B$43))^2)+('DIVIDEND VALUATION'!$J$3*((1+(R1))^1)*((1+(R2))^1)*((1+(R3))^1))/((1+('DIVIDEND VALUATION'!$B$42+'DIVIDEND VALUATION'!$B$43))^3)+('DIVIDEND VALUATION'!$J$3*((1+(R1))^1)*((1+(R2))^1)*((1+(R3))^1)*((1+(R4))^1))/((1+('DIVIDEND VALUATION'!$B$42+'DIVIDEND VALUATION'!$B$43))^4)+('DIVIDEND VALUATION'!$J$3*((1+(R1))^1)*((1+(R2))^1)*((1+(R3))^1)*((1+(R4))^1)*((1+(R5))^1))/((1+('DIVIDEND VALUATION'!$B$42+'DIVIDEND VALUATION'!$B$43))^5)+('DIVIDEND VALUATION'!$J$3*((1+(R1))^1)*((1+(R2))^1)*((1+(R3))^1)*((1+(R4))^1)*((1+(R5))^1)*((1+(R6))^1))/((1+('DIVIDEND VALUATION'!$B$42+'DIVIDEND VALUATION'!$B$43))^6)+('DIVIDEND VALUATION'!$J$3*((1+(R1))^1)*((1+(R2))^1)*((1+(R3))^1)*((1+(R4))^1)*((1+(R5))^1)*((1+(R6))^1)*((1+(R7))^1))/((1+('DIVIDEND VALUATION'!$B$42+'DIVIDEND VALUATION'!$B$43))^7)+('DIVIDEND VALUATION'!$J$3*((1+(R1))^1)*((1+(R2))^1)*((1+(R3))^1)*((1+(R4))^1)*((1+(R5))^1)*((1+(R6))^1)*((1+(R7))^1)*((1+(R8))^1))/((1+('DIVIDEND VALUATION'!$B$42+'DIVIDEND VALUATION'!$B$43))^8)+('DIVIDEND VALUATION'!$J$3*((1+(R1))^1)*((1+(R2))^1)*((1+(R3))^1)*((1+(R4))^1)*((1+(R5))^1)*((1+(R6))^1)*((1+(R7))^1)*((1+(R8))^1)*((1+(R9))^1))/((1+('DIVIDEND VALUATION'!$B$42+'DIVIDEND VALUATION'!$B$43))^9)+('DIVIDEND VALUATION'!$J$3*((1+(R1))^1)*((1+(R2))^1)*((1+(R3))^1)*((1+(R4))^1)*((1+(R5))^1)*((1+(R6))^1)*((1+(R7))^1)*((1+(R8))^1)*((1+(R9))^1)*((1+(R10))^1))/((1+('DIVIDEND VALUATION'!$B$42+'DIVIDEND VALUATION'!$B$43))^10)+('DIVIDEND VALUATION'!$J$3*((1+(R1))^1)*((1+(R2))^1)*((1+(R3))^1)*((1+(R4))^1)*((1+(R5))^1)*((1+(R6))^1)*((1+(R7))^1)*((1+(R8))^1)*((1+(R9))^1)*((1+(R10))^1)*((1+(R11))^1))/((1+('DIVIDEND VALUATION'!$B$42+'DIVIDEND VALUATION'!$B$43))^11)+('DIVIDEND VALUATION'!$J$3*((1+(R1))^1)*((1+(R2))^1)*((1+(R3))^1)*((1+(R4))^1)*((1+(R5))^1)*((1+(R6))^1)*((1+(R7))^1)*((1+(R8))^1)*((1+(R9))^1)*((1+(R10))^1)*((1+(R11))^1)*((1+(R12))^1))/((1+('DIVIDEND VALUATION'!$B$42+'DIVIDEND VALUATION'!$B$43))^12)+('DIVIDEND VALUATION'!$J$3*((1+(R1))^1)*((1+(R2))^1)*((1+(R3))^1)*((1+(R4))^1)*((1+(R5))^1)*((1+(R6))^1)*((1+(R7))^1)*((1+(R8))^1)*((1+(R9))^1)*((1+(R10))^1)*((1+(R11))^1)*((1+(R12))^1)*((1+(R13))^1))/((1+('DIVIDEND VALUATION'!$B$42+'DIVIDEND VALUATION'!$B$43))^13)+('DIVIDEND VALUATION'!$J$3*((1+(R1))^1)*((1+(R2))^1)*((1+(R3))^1)*((1+(R4))^1)*((1+(R5))^1)*((1+(R6))^1)*((1+(R7))^1)*((1+(R8))^1)*((1+(R9))^1)*((1+(R10))^1)*((1+(R11))^1)*((1+(R12))^1)*((1+(R13))^1)*((1+(R14))^1))/((1+('DIVIDEND VALUATION'!$B$42+'DIVIDEND VALUATION'!$B$43))^14)+('DIVIDEND VALUATION'!$J$3*((1+(R1))^1)*((1+(R2))^1)*((1+(R3))^1)*((1+(R4))^1)*((1+(R5))^1)*((1+(R6))^1)*((1+(R7))^1)*((1+(R8))^1)*((1+(R9))^1)*((1+(R10))^1)*((1+(R11))^1)*((1+(R12))^1)*((1+(R13))^1)*((1+(R14))^1)*((1+(R15))^1))/((1+('DIVIDEND VALUATION'!$B$42+'DIVIDEND VALUATION'!$B$43))^15)+(('DIVIDEND VALUATION'!$J$3*((1+(R1))^1)*((1+(R2))^1)*((1+(R3))^1)*((1+(R4))^1)*((1+(R5))^1)*((1+(R6))^1)*((1+(R7))^1)*((1+(R8))^1)*((1+(R9))^1)*((1+(R10))^1)*((1+(R11))^1)*((1+(R12))^1)*((1+(R13))^1)*((1+(R14))^1)*((1+(R15))^1))/((1+('DIVIDEND VALUATION'!$B$42+'DIVIDEND VALUATION'!$B$43))^15)/('DIVIDEND VALUATION'!$B$42-'DIVIDEND VALUATION'!$B$43)))))</f>
        <v>32.410065558499724</v>
      </c>
      <c r="S16" s="32">
        <f ca="1">SUM(((('DIVIDEND VALUATION'!$J$3*((1+(S1))^1))/((1+('DIVIDEND VALUATION'!$B$42+'DIVIDEND VALUATION'!$B$43))^1)+('DIVIDEND VALUATION'!$J$3*((1+(S1))^1)*((1+(S2))^1))/((1+('DIVIDEND VALUATION'!$B$42+'DIVIDEND VALUATION'!$B$43))^2)+('DIVIDEND VALUATION'!$J$3*((1+(S1))^1)*((1+(S2))^1)*((1+(S3))^1))/((1+('DIVIDEND VALUATION'!$B$42+'DIVIDEND VALUATION'!$B$43))^3)+('DIVIDEND VALUATION'!$J$3*((1+(S1))^1)*((1+(S2))^1)*((1+(S3))^1)*((1+(S4))^1))/((1+('DIVIDEND VALUATION'!$B$42+'DIVIDEND VALUATION'!$B$43))^4)+('DIVIDEND VALUATION'!$J$3*((1+(S1))^1)*((1+(S2))^1)*((1+(S3))^1)*((1+(S4))^1)*((1+(S5))^1))/((1+('DIVIDEND VALUATION'!$B$42+'DIVIDEND VALUATION'!$B$43))^5)+('DIVIDEND VALUATION'!$J$3*((1+(S1))^1)*((1+(S2))^1)*((1+(S3))^1)*((1+(S4))^1)*((1+(S5))^1)*((1+(S6))^1))/((1+('DIVIDEND VALUATION'!$B$42+'DIVIDEND VALUATION'!$B$43))^6)+('DIVIDEND VALUATION'!$J$3*((1+(S1))^1)*((1+(S2))^1)*((1+(S3))^1)*((1+(S4))^1)*((1+(S5))^1)*((1+(S6))^1)*((1+(S7))^1))/((1+('DIVIDEND VALUATION'!$B$42+'DIVIDEND VALUATION'!$B$43))^7)+('DIVIDEND VALUATION'!$J$3*((1+(S1))^1)*((1+(S2))^1)*((1+(S3))^1)*((1+(S4))^1)*((1+(S5))^1)*((1+(S6))^1)*((1+(S7))^1)*((1+(S8))^1))/((1+('DIVIDEND VALUATION'!$B$42+'DIVIDEND VALUATION'!$B$43))^8)+('DIVIDEND VALUATION'!$J$3*((1+(S1))^1)*((1+(S2))^1)*((1+(S3))^1)*((1+(S4))^1)*((1+(S5))^1)*((1+(S6))^1)*((1+(S7))^1)*((1+(S8))^1)*((1+(S9))^1))/((1+('DIVIDEND VALUATION'!$B$42+'DIVIDEND VALUATION'!$B$43))^9)+('DIVIDEND VALUATION'!$J$3*((1+(S1))^1)*((1+(S2))^1)*((1+(S3))^1)*((1+(S4))^1)*((1+(S5))^1)*((1+(S6))^1)*((1+(S7))^1)*((1+(S8))^1)*((1+(S9))^1)*((1+(S10))^1))/((1+('DIVIDEND VALUATION'!$B$42+'DIVIDEND VALUATION'!$B$43))^10)+('DIVIDEND VALUATION'!$J$3*((1+(S1))^1)*((1+(S2))^1)*((1+(S3))^1)*((1+(S4))^1)*((1+(S5))^1)*((1+(S6))^1)*((1+(S7))^1)*((1+(S8))^1)*((1+(S9))^1)*((1+(S10))^1)*((1+(S11))^1))/((1+('DIVIDEND VALUATION'!$B$42+'DIVIDEND VALUATION'!$B$43))^11)+('DIVIDEND VALUATION'!$J$3*((1+(S1))^1)*((1+(S2))^1)*((1+(S3))^1)*((1+(S4))^1)*((1+(S5))^1)*((1+(S6))^1)*((1+(S7))^1)*((1+(S8))^1)*((1+(S9))^1)*((1+(S10))^1)*((1+(S11))^1)*((1+(S12))^1))/((1+('DIVIDEND VALUATION'!$B$42+'DIVIDEND VALUATION'!$B$43))^12)+('DIVIDEND VALUATION'!$J$3*((1+(S1))^1)*((1+(S2))^1)*((1+(S3))^1)*((1+(S4))^1)*((1+(S5))^1)*((1+(S6))^1)*((1+(S7))^1)*((1+(S8))^1)*((1+(S9))^1)*((1+(S10))^1)*((1+(S11))^1)*((1+(S12))^1)*((1+(S13))^1))/((1+('DIVIDEND VALUATION'!$B$42+'DIVIDEND VALUATION'!$B$43))^13)+('DIVIDEND VALUATION'!$J$3*((1+(S1))^1)*((1+(S2))^1)*((1+(S3))^1)*((1+(S4))^1)*((1+(S5))^1)*((1+(S6))^1)*((1+(S7))^1)*((1+(S8))^1)*((1+(S9))^1)*((1+(S10))^1)*((1+(S11))^1)*((1+(S12))^1)*((1+(S13))^1)*((1+(S14))^1))/((1+('DIVIDEND VALUATION'!$B$42+'DIVIDEND VALUATION'!$B$43))^14)+('DIVIDEND VALUATION'!$J$3*((1+(S1))^1)*((1+(S2))^1)*((1+(S3))^1)*((1+(S4))^1)*((1+(S5))^1)*((1+(S6))^1)*((1+(S7))^1)*((1+(S8))^1)*((1+(S9))^1)*((1+(S10))^1)*((1+(S11))^1)*((1+(S12))^1)*((1+(S13))^1)*((1+(S14))^1)*((1+(S15))^1))/((1+('DIVIDEND VALUATION'!$B$42+'DIVIDEND VALUATION'!$B$43))^15)+(('DIVIDEND VALUATION'!$J$3*((1+(S1))^1)*((1+(S2))^1)*((1+(S3))^1)*((1+(S4))^1)*((1+(S5))^1)*((1+(S6))^1)*((1+(S7))^1)*((1+(S8))^1)*((1+(S9))^1)*((1+(S10))^1)*((1+(S11))^1)*((1+(S12))^1)*((1+(S13))^1)*((1+(S14))^1)*((1+(S15))^1))/((1+('DIVIDEND VALUATION'!$B$42+'DIVIDEND VALUATION'!$B$43))^15)/('DIVIDEND VALUATION'!$B$42-'DIVIDEND VALUATION'!$B$43)))))</f>
        <v>24.847896613694125</v>
      </c>
      <c r="T16" s="32">
        <f ca="1">SUM(((('DIVIDEND VALUATION'!$J$3*((1+(T1))^1))/((1+('DIVIDEND VALUATION'!$B$42+'DIVIDEND VALUATION'!$B$43))^1)+('DIVIDEND VALUATION'!$J$3*((1+(T1))^1)*((1+(T2))^1))/((1+('DIVIDEND VALUATION'!$B$42+'DIVIDEND VALUATION'!$B$43))^2)+('DIVIDEND VALUATION'!$J$3*((1+(T1))^1)*((1+(T2))^1)*((1+(T3))^1))/((1+('DIVIDEND VALUATION'!$B$42+'DIVIDEND VALUATION'!$B$43))^3)+('DIVIDEND VALUATION'!$J$3*((1+(T1))^1)*((1+(T2))^1)*((1+(T3))^1)*((1+(T4))^1))/((1+('DIVIDEND VALUATION'!$B$42+'DIVIDEND VALUATION'!$B$43))^4)+('DIVIDEND VALUATION'!$J$3*((1+(T1))^1)*((1+(T2))^1)*((1+(T3))^1)*((1+(T4))^1)*((1+(T5))^1))/((1+('DIVIDEND VALUATION'!$B$42+'DIVIDEND VALUATION'!$B$43))^5)+('DIVIDEND VALUATION'!$J$3*((1+(T1))^1)*((1+(T2))^1)*((1+(T3))^1)*((1+(T4))^1)*((1+(T5))^1)*((1+(T6))^1))/((1+('DIVIDEND VALUATION'!$B$42+'DIVIDEND VALUATION'!$B$43))^6)+('DIVIDEND VALUATION'!$J$3*((1+(T1))^1)*((1+(T2))^1)*((1+(T3))^1)*((1+(T4))^1)*((1+(T5))^1)*((1+(T6))^1)*((1+(T7))^1))/((1+('DIVIDEND VALUATION'!$B$42+'DIVIDEND VALUATION'!$B$43))^7)+('DIVIDEND VALUATION'!$J$3*((1+(T1))^1)*((1+(T2))^1)*((1+(T3))^1)*((1+(T4))^1)*((1+(T5))^1)*((1+(T6))^1)*((1+(T7))^1)*((1+(T8))^1))/((1+('DIVIDEND VALUATION'!$B$42+'DIVIDEND VALUATION'!$B$43))^8)+('DIVIDEND VALUATION'!$J$3*((1+(T1))^1)*((1+(T2))^1)*((1+(T3))^1)*((1+(T4))^1)*((1+(T5))^1)*((1+(T6))^1)*((1+(T7))^1)*((1+(T8))^1)*((1+(T9))^1))/((1+('DIVIDEND VALUATION'!$B$42+'DIVIDEND VALUATION'!$B$43))^9)+('DIVIDEND VALUATION'!$J$3*((1+(T1))^1)*((1+(T2))^1)*((1+(T3))^1)*((1+(T4))^1)*((1+(T5))^1)*((1+(T6))^1)*((1+(T7))^1)*((1+(T8))^1)*((1+(T9))^1)*((1+(T10))^1))/((1+('DIVIDEND VALUATION'!$B$42+'DIVIDEND VALUATION'!$B$43))^10)+('DIVIDEND VALUATION'!$J$3*((1+(T1))^1)*((1+(T2))^1)*((1+(T3))^1)*((1+(T4))^1)*((1+(T5))^1)*((1+(T6))^1)*((1+(T7))^1)*((1+(T8))^1)*((1+(T9))^1)*((1+(T10))^1)*((1+(T11))^1))/((1+('DIVIDEND VALUATION'!$B$42+'DIVIDEND VALUATION'!$B$43))^11)+('DIVIDEND VALUATION'!$J$3*((1+(T1))^1)*((1+(T2))^1)*((1+(T3))^1)*((1+(T4))^1)*((1+(T5))^1)*((1+(T6))^1)*((1+(T7))^1)*((1+(T8))^1)*((1+(T9))^1)*((1+(T10))^1)*((1+(T11))^1)*((1+(T12))^1))/((1+('DIVIDEND VALUATION'!$B$42+'DIVIDEND VALUATION'!$B$43))^12)+('DIVIDEND VALUATION'!$J$3*((1+(T1))^1)*((1+(T2))^1)*((1+(T3))^1)*((1+(T4))^1)*((1+(T5))^1)*((1+(T6))^1)*((1+(T7))^1)*((1+(T8))^1)*((1+(T9))^1)*((1+(T10))^1)*((1+(T11))^1)*((1+(T12))^1)*((1+(T13))^1))/((1+('DIVIDEND VALUATION'!$B$42+'DIVIDEND VALUATION'!$B$43))^13)+('DIVIDEND VALUATION'!$J$3*((1+(T1))^1)*((1+(T2))^1)*((1+(T3))^1)*((1+(T4))^1)*((1+(T5))^1)*((1+(T6))^1)*((1+(T7))^1)*((1+(T8))^1)*((1+(T9))^1)*((1+(T10))^1)*((1+(T11))^1)*((1+(T12))^1)*((1+(T13))^1)*((1+(T14))^1))/((1+('DIVIDEND VALUATION'!$B$42+'DIVIDEND VALUATION'!$B$43))^14)+('DIVIDEND VALUATION'!$J$3*((1+(T1))^1)*((1+(T2))^1)*((1+(T3))^1)*((1+(T4))^1)*((1+(T5))^1)*((1+(T6))^1)*((1+(T7))^1)*((1+(T8))^1)*((1+(T9))^1)*((1+(T10))^1)*((1+(T11))^1)*((1+(T12))^1)*((1+(T13))^1)*((1+(T14))^1)*((1+(T15))^1))/((1+('DIVIDEND VALUATION'!$B$42+'DIVIDEND VALUATION'!$B$43))^15)+(('DIVIDEND VALUATION'!$J$3*((1+(T1))^1)*((1+(T2))^1)*((1+(T3))^1)*((1+(T4))^1)*((1+(T5))^1)*((1+(T6))^1)*((1+(T7))^1)*((1+(T8))^1)*((1+(T9))^1)*((1+(T10))^1)*((1+(T11))^1)*((1+(T12))^1)*((1+(T13))^1)*((1+(T14))^1)*((1+(T15))^1))/((1+('DIVIDEND VALUATION'!$B$42+'DIVIDEND VALUATION'!$B$43))^15)/('DIVIDEND VALUATION'!$B$42-'DIVIDEND VALUATION'!$B$43)))))</f>
        <v>16.61342252834871</v>
      </c>
      <c r="U16" s="32">
        <f ca="1">SUM(((('DIVIDEND VALUATION'!$J$3*((1+(U1))^1))/((1+('DIVIDEND VALUATION'!$B$42+'DIVIDEND VALUATION'!$B$43))^1)+('DIVIDEND VALUATION'!$J$3*((1+(U1))^1)*((1+(U2))^1))/((1+('DIVIDEND VALUATION'!$B$42+'DIVIDEND VALUATION'!$B$43))^2)+('DIVIDEND VALUATION'!$J$3*((1+(U1))^1)*((1+(U2))^1)*((1+(U3))^1))/((1+('DIVIDEND VALUATION'!$B$42+'DIVIDEND VALUATION'!$B$43))^3)+('DIVIDEND VALUATION'!$J$3*((1+(U1))^1)*((1+(U2))^1)*((1+(U3))^1)*((1+(U4))^1))/((1+('DIVIDEND VALUATION'!$B$42+'DIVIDEND VALUATION'!$B$43))^4)+('DIVIDEND VALUATION'!$J$3*((1+(U1))^1)*((1+(U2))^1)*((1+(U3))^1)*((1+(U4))^1)*((1+(U5))^1))/((1+('DIVIDEND VALUATION'!$B$42+'DIVIDEND VALUATION'!$B$43))^5)+('DIVIDEND VALUATION'!$J$3*((1+(U1))^1)*((1+(U2))^1)*((1+(U3))^1)*((1+(U4))^1)*((1+(U5))^1)*((1+(U6))^1))/((1+('DIVIDEND VALUATION'!$B$42+'DIVIDEND VALUATION'!$B$43))^6)+('DIVIDEND VALUATION'!$J$3*((1+(U1))^1)*((1+(U2))^1)*((1+(U3))^1)*((1+(U4))^1)*((1+(U5))^1)*((1+(U6))^1)*((1+(U7))^1))/((1+('DIVIDEND VALUATION'!$B$42+'DIVIDEND VALUATION'!$B$43))^7)+('DIVIDEND VALUATION'!$J$3*((1+(U1))^1)*((1+(U2))^1)*((1+(U3))^1)*((1+(U4))^1)*((1+(U5))^1)*((1+(U6))^1)*((1+(U7))^1)*((1+(U8))^1))/((1+('DIVIDEND VALUATION'!$B$42+'DIVIDEND VALUATION'!$B$43))^8)+('DIVIDEND VALUATION'!$J$3*((1+(U1))^1)*((1+(U2))^1)*((1+(U3))^1)*((1+(U4))^1)*((1+(U5))^1)*((1+(U6))^1)*((1+(U7))^1)*((1+(U8))^1)*((1+(U9))^1))/((1+('DIVIDEND VALUATION'!$B$42+'DIVIDEND VALUATION'!$B$43))^9)+('DIVIDEND VALUATION'!$J$3*((1+(U1))^1)*((1+(U2))^1)*((1+(U3))^1)*((1+(U4))^1)*((1+(U5))^1)*((1+(U6))^1)*((1+(U7))^1)*((1+(U8))^1)*((1+(U9))^1)*((1+(U10))^1))/((1+('DIVIDEND VALUATION'!$B$42+'DIVIDEND VALUATION'!$B$43))^10)+('DIVIDEND VALUATION'!$J$3*((1+(U1))^1)*((1+(U2))^1)*((1+(U3))^1)*((1+(U4))^1)*((1+(U5))^1)*((1+(U6))^1)*((1+(U7))^1)*((1+(U8))^1)*((1+(U9))^1)*((1+(U10))^1)*((1+(U11))^1))/((1+('DIVIDEND VALUATION'!$B$42+'DIVIDEND VALUATION'!$B$43))^11)+('DIVIDEND VALUATION'!$J$3*((1+(U1))^1)*((1+(U2))^1)*((1+(U3))^1)*((1+(U4))^1)*((1+(U5))^1)*((1+(U6))^1)*((1+(U7))^1)*((1+(U8))^1)*((1+(U9))^1)*((1+(U10))^1)*((1+(U11))^1)*((1+(U12))^1))/((1+('DIVIDEND VALUATION'!$B$42+'DIVIDEND VALUATION'!$B$43))^12)+('DIVIDEND VALUATION'!$J$3*((1+(U1))^1)*((1+(U2))^1)*((1+(U3))^1)*((1+(U4))^1)*((1+(U5))^1)*((1+(U6))^1)*((1+(U7))^1)*((1+(U8))^1)*((1+(U9))^1)*((1+(U10))^1)*((1+(U11))^1)*((1+(U12))^1)*((1+(U13))^1))/((1+('DIVIDEND VALUATION'!$B$42+'DIVIDEND VALUATION'!$B$43))^13)+('DIVIDEND VALUATION'!$J$3*((1+(U1))^1)*((1+(U2))^1)*((1+(U3))^1)*((1+(U4))^1)*((1+(U5))^1)*((1+(U6))^1)*((1+(U7))^1)*((1+(U8))^1)*((1+(U9))^1)*((1+(U10))^1)*((1+(U11))^1)*((1+(U12))^1)*((1+(U13))^1)*((1+(U14))^1))/((1+('DIVIDEND VALUATION'!$B$42+'DIVIDEND VALUATION'!$B$43))^14)+('DIVIDEND VALUATION'!$J$3*((1+(U1))^1)*((1+(U2))^1)*((1+(U3))^1)*((1+(U4))^1)*((1+(U5))^1)*((1+(U6))^1)*((1+(U7))^1)*((1+(U8))^1)*((1+(U9))^1)*((1+(U10))^1)*((1+(U11))^1)*((1+(U12))^1)*((1+(U13))^1)*((1+(U14))^1)*((1+(U15))^1))/((1+('DIVIDEND VALUATION'!$B$42+'DIVIDEND VALUATION'!$B$43))^15)+(('DIVIDEND VALUATION'!$J$3*((1+(U1))^1)*((1+(U2))^1)*((1+(U3))^1)*((1+(U4))^1)*((1+(U5))^1)*((1+(U6))^1)*((1+(U7))^1)*((1+(U8))^1)*((1+(U9))^1)*((1+(U10))^1)*((1+(U11))^1)*((1+(U12))^1)*((1+(U13))^1)*((1+(U14))^1)*((1+(U15))^1))/((1+('DIVIDEND VALUATION'!$B$42+'DIVIDEND VALUATION'!$B$43))^15)/('DIVIDEND VALUATION'!$B$42-'DIVIDEND VALUATION'!$B$43)))))</f>
        <v>26.896140516141998</v>
      </c>
      <c r="V16" s="32">
        <f ca="1">SUM(((('DIVIDEND VALUATION'!$J$3*((1+(V1))^1))/((1+('DIVIDEND VALUATION'!$B$42+'DIVIDEND VALUATION'!$B$43))^1)+('DIVIDEND VALUATION'!$J$3*((1+(V1))^1)*((1+(V2))^1))/((1+('DIVIDEND VALUATION'!$B$42+'DIVIDEND VALUATION'!$B$43))^2)+('DIVIDEND VALUATION'!$J$3*((1+(V1))^1)*((1+(V2))^1)*((1+(V3))^1))/((1+('DIVIDEND VALUATION'!$B$42+'DIVIDEND VALUATION'!$B$43))^3)+('DIVIDEND VALUATION'!$J$3*((1+(V1))^1)*((1+(V2))^1)*((1+(V3))^1)*((1+(V4))^1))/((1+('DIVIDEND VALUATION'!$B$42+'DIVIDEND VALUATION'!$B$43))^4)+('DIVIDEND VALUATION'!$J$3*((1+(V1))^1)*((1+(V2))^1)*((1+(V3))^1)*((1+(V4))^1)*((1+(V5))^1))/((1+('DIVIDEND VALUATION'!$B$42+'DIVIDEND VALUATION'!$B$43))^5)+('DIVIDEND VALUATION'!$J$3*((1+(V1))^1)*((1+(V2))^1)*((1+(V3))^1)*((1+(V4))^1)*((1+(V5))^1)*((1+(V6))^1))/((1+('DIVIDEND VALUATION'!$B$42+'DIVIDEND VALUATION'!$B$43))^6)+('DIVIDEND VALUATION'!$J$3*((1+(V1))^1)*((1+(V2))^1)*((1+(V3))^1)*((1+(V4))^1)*((1+(V5))^1)*((1+(V6))^1)*((1+(V7))^1))/((1+('DIVIDEND VALUATION'!$B$42+'DIVIDEND VALUATION'!$B$43))^7)+('DIVIDEND VALUATION'!$J$3*((1+(V1))^1)*((1+(V2))^1)*((1+(V3))^1)*((1+(V4))^1)*((1+(V5))^1)*((1+(V6))^1)*((1+(V7))^1)*((1+(V8))^1))/((1+('DIVIDEND VALUATION'!$B$42+'DIVIDEND VALUATION'!$B$43))^8)+('DIVIDEND VALUATION'!$J$3*((1+(V1))^1)*((1+(V2))^1)*((1+(V3))^1)*((1+(V4))^1)*((1+(V5))^1)*((1+(V6))^1)*((1+(V7))^1)*((1+(V8))^1)*((1+(V9))^1))/((1+('DIVIDEND VALUATION'!$B$42+'DIVIDEND VALUATION'!$B$43))^9)+('DIVIDEND VALUATION'!$J$3*((1+(V1))^1)*((1+(V2))^1)*((1+(V3))^1)*((1+(V4))^1)*((1+(V5))^1)*((1+(V6))^1)*((1+(V7))^1)*((1+(V8))^1)*((1+(V9))^1)*((1+(V10))^1))/((1+('DIVIDEND VALUATION'!$B$42+'DIVIDEND VALUATION'!$B$43))^10)+('DIVIDEND VALUATION'!$J$3*((1+(V1))^1)*((1+(V2))^1)*((1+(V3))^1)*((1+(V4))^1)*((1+(V5))^1)*((1+(V6))^1)*((1+(V7))^1)*((1+(V8))^1)*((1+(V9))^1)*((1+(V10))^1)*((1+(V11))^1))/((1+('DIVIDEND VALUATION'!$B$42+'DIVIDEND VALUATION'!$B$43))^11)+('DIVIDEND VALUATION'!$J$3*((1+(V1))^1)*((1+(V2))^1)*((1+(V3))^1)*((1+(V4))^1)*((1+(V5))^1)*((1+(V6))^1)*((1+(V7))^1)*((1+(V8))^1)*((1+(V9))^1)*((1+(V10))^1)*((1+(V11))^1)*((1+(V12))^1))/((1+('DIVIDEND VALUATION'!$B$42+'DIVIDEND VALUATION'!$B$43))^12)+('DIVIDEND VALUATION'!$J$3*((1+(V1))^1)*((1+(V2))^1)*((1+(V3))^1)*((1+(V4))^1)*((1+(V5))^1)*((1+(V6))^1)*((1+(V7))^1)*((1+(V8))^1)*((1+(V9))^1)*((1+(V10))^1)*((1+(V11))^1)*((1+(V12))^1)*((1+(V13))^1))/((1+('DIVIDEND VALUATION'!$B$42+'DIVIDEND VALUATION'!$B$43))^13)+('DIVIDEND VALUATION'!$J$3*((1+(V1))^1)*((1+(V2))^1)*((1+(V3))^1)*((1+(V4))^1)*((1+(V5))^1)*((1+(V6))^1)*((1+(V7))^1)*((1+(V8))^1)*((1+(V9))^1)*((1+(V10))^1)*((1+(V11))^1)*((1+(V12))^1)*((1+(V13))^1)*((1+(V14))^1))/((1+('DIVIDEND VALUATION'!$B$42+'DIVIDEND VALUATION'!$B$43))^14)+('DIVIDEND VALUATION'!$J$3*((1+(V1))^1)*((1+(V2))^1)*((1+(V3))^1)*((1+(V4))^1)*((1+(V5))^1)*((1+(V6))^1)*((1+(V7))^1)*((1+(V8))^1)*((1+(V9))^1)*((1+(V10))^1)*((1+(V11))^1)*((1+(V12))^1)*((1+(V13))^1)*((1+(V14))^1)*((1+(V15))^1))/((1+('DIVIDEND VALUATION'!$B$42+'DIVIDEND VALUATION'!$B$43))^15)+(('DIVIDEND VALUATION'!$J$3*((1+(V1))^1)*((1+(V2))^1)*((1+(V3))^1)*((1+(V4))^1)*((1+(V5))^1)*((1+(V6))^1)*((1+(V7))^1)*((1+(V8))^1)*((1+(V9))^1)*((1+(V10))^1)*((1+(V11))^1)*((1+(V12))^1)*((1+(V13))^1)*((1+(V14))^1)*((1+(V15))^1))/((1+('DIVIDEND VALUATION'!$B$42+'DIVIDEND VALUATION'!$B$43))^15)/('DIVIDEND VALUATION'!$B$42-'DIVIDEND VALUATION'!$B$43)))))</f>
        <v>32.013272736983616</v>
      </c>
      <c r="W16" s="32">
        <f ca="1">SUM(((('DIVIDEND VALUATION'!$J$3*((1+(W1))^1))/((1+('DIVIDEND VALUATION'!$B$42+'DIVIDEND VALUATION'!$B$43))^1)+('DIVIDEND VALUATION'!$J$3*((1+(W1))^1)*((1+(W2))^1))/((1+('DIVIDEND VALUATION'!$B$42+'DIVIDEND VALUATION'!$B$43))^2)+('DIVIDEND VALUATION'!$J$3*((1+(W1))^1)*((1+(W2))^1)*((1+(W3))^1))/((1+('DIVIDEND VALUATION'!$B$42+'DIVIDEND VALUATION'!$B$43))^3)+('DIVIDEND VALUATION'!$J$3*((1+(W1))^1)*((1+(W2))^1)*((1+(W3))^1)*((1+(W4))^1))/((1+('DIVIDEND VALUATION'!$B$42+'DIVIDEND VALUATION'!$B$43))^4)+('DIVIDEND VALUATION'!$J$3*((1+(W1))^1)*((1+(W2))^1)*((1+(W3))^1)*((1+(W4))^1)*((1+(W5))^1))/((1+('DIVIDEND VALUATION'!$B$42+'DIVIDEND VALUATION'!$B$43))^5)+('DIVIDEND VALUATION'!$J$3*((1+(W1))^1)*((1+(W2))^1)*((1+(W3))^1)*((1+(W4))^1)*((1+(W5))^1)*((1+(W6))^1))/((1+('DIVIDEND VALUATION'!$B$42+'DIVIDEND VALUATION'!$B$43))^6)+('DIVIDEND VALUATION'!$J$3*((1+(W1))^1)*((1+(W2))^1)*((1+(W3))^1)*((1+(W4))^1)*((1+(W5))^1)*((1+(W6))^1)*((1+(W7))^1))/((1+('DIVIDEND VALUATION'!$B$42+'DIVIDEND VALUATION'!$B$43))^7)+('DIVIDEND VALUATION'!$J$3*((1+(W1))^1)*((1+(W2))^1)*((1+(W3))^1)*((1+(W4))^1)*((1+(W5))^1)*((1+(W6))^1)*((1+(W7))^1)*((1+(W8))^1))/((1+('DIVIDEND VALUATION'!$B$42+'DIVIDEND VALUATION'!$B$43))^8)+('DIVIDEND VALUATION'!$J$3*((1+(W1))^1)*((1+(W2))^1)*((1+(W3))^1)*((1+(W4))^1)*((1+(W5))^1)*((1+(W6))^1)*((1+(W7))^1)*((1+(W8))^1)*((1+(W9))^1))/((1+('DIVIDEND VALUATION'!$B$42+'DIVIDEND VALUATION'!$B$43))^9)+('DIVIDEND VALUATION'!$J$3*((1+(W1))^1)*((1+(W2))^1)*((1+(W3))^1)*((1+(W4))^1)*((1+(W5))^1)*((1+(W6))^1)*((1+(W7))^1)*((1+(W8))^1)*((1+(W9))^1)*((1+(W10))^1))/((1+('DIVIDEND VALUATION'!$B$42+'DIVIDEND VALUATION'!$B$43))^10)+('DIVIDEND VALUATION'!$J$3*((1+(W1))^1)*((1+(W2))^1)*((1+(W3))^1)*((1+(W4))^1)*((1+(W5))^1)*((1+(W6))^1)*((1+(W7))^1)*((1+(W8))^1)*((1+(W9))^1)*((1+(W10))^1)*((1+(W11))^1))/((1+('DIVIDEND VALUATION'!$B$42+'DIVIDEND VALUATION'!$B$43))^11)+('DIVIDEND VALUATION'!$J$3*((1+(W1))^1)*((1+(W2))^1)*((1+(W3))^1)*((1+(W4))^1)*((1+(W5))^1)*((1+(W6))^1)*((1+(W7))^1)*((1+(W8))^1)*((1+(W9))^1)*((1+(W10))^1)*((1+(W11))^1)*((1+(W12))^1))/((1+('DIVIDEND VALUATION'!$B$42+'DIVIDEND VALUATION'!$B$43))^12)+('DIVIDEND VALUATION'!$J$3*((1+(W1))^1)*((1+(W2))^1)*((1+(W3))^1)*((1+(W4))^1)*((1+(W5))^1)*((1+(W6))^1)*((1+(W7))^1)*((1+(W8))^1)*((1+(W9))^1)*((1+(W10))^1)*((1+(W11))^1)*((1+(W12))^1)*((1+(W13))^1))/((1+('DIVIDEND VALUATION'!$B$42+'DIVIDEND VALUATION'!$B$43))^13)+('DIVIDEND VALUATION'!$J$3*((1+(W1))^1)*((1+(W2))^1)*((1+(W3))^1)*((1+(W4))^1)*((1+(W5))^1)*((1+(W6))^1)*((1+(W7))^1)*((1+(W8))^1)*((1+(W9))^1)*((1+(W10))^1)*((1+(W11))^1)*((1+(W12))^1)*((1+(W13))^1)*((1+(W14))^1))/((1+('DIVIDEND VALUATION'!$B$42+'DIVIDEND VALUATION'!$B$43))^14)+('DIVIDEND VALUATION'!$J$3*((1+(W1))^1)*((1+(W2))^1)*((1+(W3))^1)*((1+(W4))^1)*((1+(W5))^1)*((1+(W6))^1)*((1+(W7))^1)*((1+(W8))^1)*((1+(W9))^1)*((1+(W10))^1)*((1+(W11))^1)*((1+(W12))^1)*((1+(W13))^1)*((1+(W14))^1)*((1+(W15))^1))/((1+('DIVIDEND VALUATION'!$B$42+'DIVIDEND VALUATION'!$B$43))^15)+(('DIVIDEND VALUATION'!$J$3*((1+(W1))^1)*((1+(W2))^1)*((1+(W3))^1)*((1+(W4))^1)*((1+(W5))^1)*((1+(W6))^1)*((1+(W7))^1)*((1+(W8))^1)*((1+(W9))^1)*((1+(W10))^1)*((1+(W11))^1)*((1+(W12))^1)*((1+(W13))^1)*((1+(W14))^1)*((1+(W15))^1))/((1+('DIVIDEND VALUATION'!$B$42+'DIVIDEND VALUATION'!$B$43))^15)/('DIVIDEND VALUATION'!$B$42-'DIVIDEND VALUATION'!$B$43)))))</f>
        <v>42.886412799582558</v>
      </c>
      <c r="X16" s="32">
        <f ca="1">SUM(((('DIVIDEND VALUATION'!$J$3*((1+(X1))^1))/((1+('DIVIDEND VALUATION'!$B$42+'DIVIDEND VALUATION'!$B$43))^1)+('DIVIDEND VALUATION'!$J$3*((1+(X1))^1)*((1+(X2))^1))/((1+('DIVIDEND VALUATION'!$B$42+'DIVIDEND VALUATION'!$B$43))^2)+('DIVIDEND VALUATION'!$J$3*((1+(X1))^1)*((1+(X2))^1)*((1+(X3))^1))/((1+('DIVIDEND VALUATION'!$B$42+'DIVIDEND VALUATION'!$B$43))^3)+('DIVIDEND VALUATION'!$J$3*((1+(X1))^1)*((1+(X2))^1)*((1+(X3))^1)*((1+(X4))^1))/((1+('DIVIDEND VALUATION'!$B$42+'DIVIDEND VALUATION'!$B$43))^4)+('DIVIDEND VALUATION'!$J$3*((1+(X1))^1)*((1+(X2))^1)*((1+(X3))^1)*((1+(X4))^1)*((1+(X5))^1))/((1+('DIVIDEND VALUATION'!$B$42+'DIVIDEND VALUATION'!$B$43))^5)+('DIVIDEND VALUATION'!$J$3*((1+(X1))^1)*((1+(X2))^1)*((1+(X3))^1)*((1+(X4))^1)*((1+(X5))^1)*((1+(X6))^1))/((1+('DIVIDEND VALUATION'!$B$42+'DIVIDEND VALUATION'!$B$43))^6)+('DIVIDEND VALUATION'!$J$3*((1+(X1))^1)*((1+(X2))^1)*((1+(X3))^1)*((1+(X4))^1)*((1+(X5))^1)*((1+(X6))^1)*((1+(X7))^1))/((1+('DIVIDEND VALUATION'!$B$42+'DIVIDEND VALUATION'!$B$43))^7)+('DIVIDEND VALUATION'!$J$3*((1+(X1))^1)*((1+(X2))^1)*((1+(X3))^1)*((1+(X4))^1)*((1+(X5))^1)*((1+(X6))^1)*((1+(X7))^1)*((1+(X8))^1))/((1+('DIVIDEND VALUATION'!$B$42+'DIVIDEND VALUATION'!$B$43))^8)+('DIVIDEND VALUATION'!$J$3*((1+(X1))^1)*((1+(X2))^1)*((1+(X3))^1)*((1+(X4))^1)*((1+(X5))^1)*((1+(X6))^1)*((1+(X7))^1)*((1+(X8))^1)*((1+(X9))^1))/((1+('DIVIDEND VALUATION'!$B$42+'DIVIDEND VALUATION'!$B$43))^9)+('DIVIDEND VALUATION'!$J$3*((1+(X1))^1)*((1+(X2))^1)*((1+(X3))^1)*((1+(X4))^1)*((1+(X5))^1)*((1+(X6))^1)*((1+(X7))^1)*((1+(X8))^1)*((1+(X9))^1)*((1+(X10))^1))/((1+('DIVIDEND VALUATION'!$B$42+'DIVIDEND VALUATION'!$B$43))^10)+('DIVIDEND VALUATION'!$J$3*((1+(X1))^1)*((1+(X2))^1)*((1+(X3))^1)*((1+(X4))^1)*((1+(X5))^1)*((1+(X6))^1)*((1+(X7))^1)*((1+(X8))^1)*((1+(X9))^1)*((1+(X10))^1)*((1+(X11))^1))/((1+('DIVIDEND VALUATION'!$B$42+'DIVIDEND VALUATION'!$B$43))^11)+('DIVIDEND VALUATION'!$J$3*((1+(X1))^1)*((1+(X2))^1)*((1+(X3))^1)*((1+(X4))^1)*((1+(X5))^1)*((1+(X6))^1)*((1+(X7))^1)*((1+(X8))^1)*((1+(X9))^1)*((1+(X10))^1)*((1+(X11))^1)*((1+(X12))^1))/((1+('DIVIDEND VALUATION'!$B$42+'DIVIDEND VALUATION'!$B$43))^12)+('DIVIDEND VALUATION'!$J$3*((1+(X1))^1)*((1+(X2))^1)*((1+(X3))^1)*((1+(X4))^1)*((1+(X5))^1)*((1+(X6))^1)*((1+(X7))^1)*((1+(X8))^1)*((1+(X9))^1)*((1+(X10))^1)*((1+(X11))^1)*((1+(X12))^1)*((1+(X13))^1))/((1+('DIVIDEND VALUATION'!$B$42+'DIVIDEND VALUATION'!$B$43))^13)+('DIVIDEND VALUATION'!$J$3*((1+(X1))^1)*((1+(X2))^1)*((1+(X3))^1)*((1+(X4))^1)*((1+(X5))^1)*((1+(X6))^1)*((1+(X7))^1)*((1+(X8))^1)*((1+(X9))^1)*((1+(X10))^1)*((1+(X11))^1)*((1+(X12))^1)*((1+(X13))^1)*((1+(X14))^1))/((1+('DIVIDEND VALUATION'!$B$42+'DIVIDEND VALUATION'!$B$43))^14)+('DIVIDEND VALUATION'!$J$3*((1+(X1))^1)*((1+(X2))^1)*((1+(X3))^1)*((1+(X4))^1)*((1+(X5))^1)*((1+(X6))^1)*((1+(X7))^1)*((1+(X8))^1)*((1+(X9))^1)*((1+(X10))^1)*((1+(X11))^1)*((1+(X12))^1)*((1+(X13))^1)*((1+(X14))^1)*((1+(X15))^1))/((1+('DIVIDEND VALUATION'!$B$42+'DIVIDEND VALUATION'!$B$43))^15)+(('DIVIDEND VALUATION'!$J$3*((1+(X1))^1)*((1+(X2))^1)*((1+(X3))^1)*((1+(X4))^1)*((1+(X5))^1)*((1+(X6))^1)*((1+(X7))^1)*((1+(X8))^1)*((1+(X9))^1)*((1+(X10))^1)*((1+(X11))^1)*((1+(X12))^1)*((1+(X13))^1)*((1+(X14))^1)*((1+(X15))^1))/((1+('DIVIDEND VALUATION'!$B$42+'DIVIDEND VALUATION'!$B$43))^15)/('DIVIDEND VALUATION'!$B$42-'DIVIDEND VALUATION'!$B$43)))))</f>
        <v>30.676967875142218</v>
      </c>
      <c r="Y16" s="32">
        <f ca="1">SUM(((('DIVIDEND VALUATION'!$J$3*((1+(Y1))^1))/((1+('DIVIDEND VALUATION'!$B$42+'DIVIDEND VALUATION'!$B$43))^1)+('DIVIDEND VALUATION'!$J$3*((1+(Y1))^1)*((1+(Y2))^1))/((1+('DIVIDEND VALUATION'!$B$42+'DIVIDEND VALUATION'!$B$43))^2)+('DIVIDEND VALUATION'!$J$3*((1+(Y1))^1)*((1+(Y2))^1)*((1+(Y3))^1))/((1+('DIVIDEND VALUATION'!$B$42+'DIVIDEND VALUATION'!$B$43))^3)+('DIVIDEND VALUATION'!$J$3*((1+(Y1))^1)*((1+(Y2))^1)*((1+(Y3))^1)*((1+(Y4))^1))/((1+('DIVIDEND VALUATION'!$B$42+'DIVIDEND VALUATION'!$B$43))^4)+('DIVIDEND VALUATION'!$J$3*((1+(Y1))^1)*((1+(Y2))^1)*((1+(Y3))^1)*((1+(Y4))^1)*((1+(Y5))^1))/((1+('DIVIDEND VALUATION'!$B$42+'DIVIDEND VALUATION'!$B$43))^5)+('DIVIDEND VALUATION'!$J$3*((1+(Y1))^1)*((1+(Y2))^1)*((1+(Y3))^1)*((1+(Y4))^1)*((1+(Y5))^1)*((1+(Y6))^1))/((1+('DIVIDEND VALUATION'!$B$42+'DIVIDEND VALUATION'!$B$43))^6)+('DIVIDEND VALUATION'!$J$3*((1+(Y1))^1)*((1+(Y2))^1)*((1+(Y3))^1)*((1+(Y4))^1)*((1+(Y5))^1)*((1+(Y6))^1)*((1+(Y7))^1))/((1+('DIVIDEND VALUATION'!$B$42+'DIVIDEND VALUATION'!$B$43))^7)+('DIVIDEND VALUATION'!$J$3*((1+(Y1))^1)*((1+(Y2))^1)*((1+(Y3))^1)*((1+(Y4))^1)*((1+(Y5))^1)*((1+(Y6))^1)*((1+(Y7))^1)*((1+(Y8))^1))/((1+('DIVIDEND VALUATION'!$B$42+'DIVIDEND VALUATION'!$B$43))^8)+('DIVIDEND VALUATION'!$J$3*((1+(Y1))^1)*((1+(Y2))^1)*((1+(Y3))^1)*((1+(Y4))^1)*((1+(Y5))^1)*((1+(Y6))^1)*((1+(Y7))^1)*((1+(Y8))^1)*((1+(Y9))^1))/((1+('DIVIDEND VALUATION'!$B$42+'DIVIDEND VALUATION'!$B$43))^9)+('DIVIDEND VALUATION'!$J$3*((1+(Y1))^1)*((1+(Y2))^1)*((1+(Y3))^1)*((1+(Y4))^1)*((1+(Y5))^1)*((1+(Y6))^1)*((1+(Y7))^1)*((1+(Y8))^1)*((1+(Y9))^1)*((1+(Y10))^1))/((1+('DIVIDEND VALUATION'!$B$42+'DIVIDEND VALUATION'!$B$43))^10)+('DIVIDEND VALUATION'!$J$3*((1+(Y1))^1)*((1+(Y2))^1)*((1+(Y3))^1)*((1+(Y4))^1)*((1+(Y5))^1)*((1+(Y6))^1)*((1+(Y7))^1)*((1+(Y8))^1)*((1+(Y9))^1)*((1+(Y10))^1)*((1+(Y11))^1))/((1+('DIVIDEND VALUATION'!$B$42+'DIVIDEND VALUATION'!$B$43))^11)+('DIVIDEND VALUATION'!$J$3*((1+(Y1))^1)*((1+(Y2))^1)*((1+(Y3))^1)*((1+(Y4))^1)*((1+(Y5))^1)*((1+(Y6))^1)*((1+(Y7))^1)*((1+(Y8))^1)*((1+(Y9))^1)*((1+(Y10))^1)*((1+(Y11))^1)*((1+(Y12))^1))/((1+('DIVIDEND VALUATION'!$B$42+'DIVIDEND VALUATION'!$B$43))^12)+('DIVIDEND VALUATION'!$J$3*((1+(Y1))^1)*((1+(Y2))^1)*((1+(Y3))^1)*((1+(Y4))^1)*((1+(Y5))^1)*((1+(Y6))^1)*((1+(Y7))^1)*((1+(Y8))^1)*((1+(Y9))^1)*((1+(Y10))^1)*((1+(Y11))^1)*((1+(Y12))^1)*((1+(Y13))^1))/((1+('DIVIDEND VALUATION'!$B$42+'DIVIDEND VALUATION'!$B$43))^13)+('DIVIDEND VALUATION'!$J$3*((1+(Y1))^1)*((1+(Y2))^1)*((1+(Y3))^1)*((1+(Y4))^1)*((1+(Y5))^1)*((1+(Y6))^1)*((1+(Y7))^1)*((1+(Y8))^1)*((1+(Y9))^1)*((1+(Y10))^1)*((1+(Y11))^1)*((1+(Y12))^1)*((1+(Y13))^1)*((1+(Y14))^1))/((1+('DIVIDEND VALUATION'!$B$42+'DIVIDEND VALUATION'!$B$43))^14)+('DIVIDEND VALUATION'!$J$3*((1+(Y1))^1)*((1+(Y2))^1)*((1+(Y3))^1)*((1+(Y4))^1)*((1+(Y5))^1)*((1+(Y6))^1)*((1+(Y7))^1)*((1+(Y8))^1)*((1+(Y9))^1)*((1+(Y10))^1)*((1+(Y11))^1)*((1+(Y12))^1)*((1+(Y13))^1)*((1+(Y14))^1)*((1+(Y15))^1))/((1+('DIVIDEND VALUATION'!$B$42+'DIVIDEND VALUATION'!$B$43))^15)+(('DIVIDEND VALUATION'!$J$3*((1+(Y1))^1)*((1+(Y2))^1)*((1+(Y3))^1)*((1+(Y4))^1)*((1+(Y5))^1)*((1+(Y6))^1)*((1+(Y7))^1)*((1+(Y8))^1)*((1+(Y9))^1)*((1+(Y10))^1)*((1+(Y11))^1)*((1+(Y12))^1)*((1+(Y13))^1)*((1+(Y14))^1)*((1+(Y15))^1))/((1+('DIVIDEND VALUATION'!$B$42+'DIVIDEND VALUATION'!$B$43))^15)/('DIVIDEND VALUATION'!$B$42-'DIVIDEND VALUATION'!$B$43)))))</f>
        <v>27.521096461926945</v>
      </c>
      <c r="Z16" s="32">
        <f ca="1">SUM(((('DIVIDEND VALUATION'!$J$3*((1+(Z1))^1))/((1+('DIVIDEND VALUATION'!$B$42+'DIVIDEND VALUATION'!$B$43))^1)+('DIVIDEND VALUATION'!$J$3*((1+(Z1))^1)*((1+(Z2))^1))/((1+('DIVIDEND VALUATION'!$B$42+'DIVIDEND VALUATION'!$B$43))^2)+('DIVIDEND VALUATION'!$J$3*((1+(Z1))^1)*((1+(Z2))^1)*((1+(Z3))^1))/((1+('DIVIDEND VALUATION'!$B$42+'DIVIDEND VALUATION'!$B$43))^3)+('DIVIDEND VALUATION'!$J$3*((1+(Z1))^1)*((1+(Z2))^1)*((1+(Z3))^1)*((1+(Z4))^1))/((1+('DIVIDEND VALUATION'!$B$42+'DIVIDEND VALUATION'!$B$43))^4)+('DIVIDEND VALUATION'!$J$3*((1+(Z1))^1)*((1+(Z2))^1)*((1+(Z3))^1)*((1+(Z4))^1)*((1+(Z5))^1))/((1+('DIVIDEND VALUATION'!$B$42+'DIVIDEND VALUATION'!$B$43))^5)+('DIVIDEND VALUATION'!$J$3*((1+(Z1))^1)*((1+(Z2))^1)*((1+(Z3))^1)*((1+(Z4))^1)*((1+(Z5))^1)*((1+(Z6))^1))/((1+('DIVIDEND VALUATION'!$B$42+'DIVIDEND VALUATION'!$B$43))^6)+('DIVIDEND VALUATION'!$J$3*((1+(Z1))^1)*((1+(Z2))^1)*((1+(Z3))^1)*((1+(Z4))^1)*((1+(Z5))^1)*((1+(Z6))^1)*((1+(Z7))^1))/((1+('DIVIDEND VALUATION'!$B$42+'DIVIDEND VALUATION'!$B$43))^7)+('DIVIDEND VALUATION'!$J$3*((1+(Z1))^1)*((1+(Z2))^1)*((1+(Z3))^1)*((1+(Z4))^1)*((1+(Z5))^1)*((1+(Z6))^1)*((1+(Z7))^1)*((1+(Z8))^1))/((1+('DIVIDEND VALUATION'!$B$42+'DIVIDEND VALUATION'!$B$43))^8)+('DIVIDEND VALUATION'!$J$3*((1+(Z1))^1)*((1+(Z2))^1)*((1+(Z3))^1)*((1+(Z4))^1)*((1+(Z5))^1)*((1+(Z6))^1)*((1+(Z7))^1)*((1+(Z8))^1)*((1+(Z9))^1))/((1+('DIVIDEND VALUATION'!$B$42+'DIVIDEND VALUATION'!$B$43))^9)+('DIVIDEND VALUATION'!$J$3*((1+(Z1))^1)*((1+(Z2))^1)*((1+(Z3))^1)*((1+(Z4))^1)*((1+(Z5))^1)*((1+(Z6))^1)*((1+(Z7))^1)*((1+(Z8))^1)*((1+(Z9))^1)*((1+(Z10))^1))/((1+('DIVIDEND VALUATION'!$B$42+'DIVIDEND VALUATION'!$B$43))^10)+('DIVIDEND VALUATION'!$J$3*((1+(Z1))^1)*((1+(Z2))^1)*((1+(Z3))^1)*((1+(Z4))^1)*((1+(Z5))^1)*((1+(Z6))^1)*((1+(Z7))^1)*((1+(Z8))^1)*((1+(Z9))^1)*((1+(Z10))^1)*((1+(Z11))^1))/((1+('DIVIDEND VALUATION'!$B$42+'DIVIDEND VALUATION'!$B$43))^11)+('DIVIDEND VALUATION'!$J$3*((1+(Z1))^1)*((1+(Z2))^1)*((1+(Z3))^1)*((1+(Z4))^1)*((1+(Z5))^1)*((1+(Z6))^1)*((1+(Z7))^1)*((1+(Z8))^1)*((1+(Z9))^1)*((1+(Z10))^1)*((1+(Z11))^1)*((1+(Z12))^1))/((1+('DIVIDEND VALUATION'!$B$42+'DIVIDEND VALUATION'!$B$43))^12)+('DIVIDEND VALUATION'!$J$3*((1+(Z1))^1)*((1+(Z2))^1)*((1+(Z3))^1)*((1+(Z4))^1)*((1+(Z5))^1)*((1+(Z6))^1)*((1+(Z7))^1)*((1+(Z8))^1)*((1+(Z9))^1)*((1+(Z10))^1)*((1+(Z11))^1)*((1+(Z12))^1)*((1+(Z13))^1))/((1+('DIVIDEND VALUATION'!$B$42+'DIVIDEND VALUATION'!$B$43))^13)+('DIVIDEND VALUATION'!$J$3*((1+(Z1))^1)*((1+(Z2))^1)*((1+(Z3))^1)*((1+(Z4))^1)*((1+(Z5))^1)*((1+(Z6))^1)*((1+(Z7))^1)*((1+(Z8))^1)*((1+(Z9))^1)*((1+(Z10))^1)*((1+(Z11))^1)*((1+(Z12))^1)*((1+(Z13))^1)*((1+(Z14))^1))/((1+('DIVIDEND VALUATION'!$B$42+'DIVIDEND VALUATION'!$B$43))^14)+('DIVIDEND VALUATION'!$J$3*((1+(Z1))^1)*((1+(Z2))^1)*((1+(Z3))^1)*((1+(Z4))^1)*((1+(Z5))^1)*((1+(Z6))^1)*((1+(Z7))^1)*((1+(Z8))^1)*((1+(Z9))^1)*((1+(Z10))^1)*((1+(Z11))^1)*((1+(Z12))^1)*((1+(Z13))^1)*((1+(Z14))^1)*((1+(Z15))^1))/((1+('DIVIDEND VALUATION'!$B$42+'DIVIDEND VALUATION'!$B$43))^15)+(('DIVIDEND VALUATION'!$J$3*((1+(Z1))^1)*((1+(Z2))^1)*((1+(Z3))^1)*((1+(Z4))^1)*((1+(Z5))^1)*((1+(Z6))^1)*((1+(Z7))^1)*((1+(Z8))^1)*((1+(Z9))^1)*((1+(Z10))^1)*((1+(Z11))^1)*((1+(Z12))^1)*((1+(Z13))^1)*((1+(Z14))^1)*((1+(Z15))^1))/((1+('DIVIDEND VALUATION'!$B$42+'DIVIDEND VALUATION'!$B$43))^15)/('DIVIDEND VALUATION'!$B$42-'DIVIDEND VALUATION'!$B$43)))))</f>
        <v>47.743069275193093</v>
      </c>
      <c r="AA16" s="32">
        <f ca="1">SUM(((('DIVIDEND VALUATION'!$J$3*((1+(AA1))^1))/((1+('DIVIDEND VALUATION'!$B$42+'DIVIDEND VALUATION'!$B$43))^1)+('DIVIDEND VALUATION'!$J$3*((1+(AA1))^1)*((1+(AA2))^1))/((1+('DIVIDEND VALUATION'!$B$42+'DIVIDEND VALUATION'!$B$43))^2)+('DIVIDEND VALUATION'!$J$3*((1+(AA1))^1)*((1+(AA2))^1)*((1+(AA3))^1))/((1+('DIVIDEND VALUATION'!$B$42+'DIVIDEND VALUATION'!$B$43))^3)+('DIVIDEND VALUATION'!$J$3*((1+(AA1))^1)*((1+(AA2))^1)*((1+(AA3))^1)*((1+(AA4))^1))/((1+('DIVIDEND VALUATION'!$B$42+'DIVIDEND VALUATION'!$B$43))^4)+('DIVIDEND VALUATION'!$J$3*((1+(AA1))^1)*((1+(AA2))^1)*((1+(AA3))^1)*((1+(AA4))^1)*((1+(AA5))^1))/((1+('DIVIDEND VALUATION'!$B$42+'DIVIDEND VALUATION'!$B$43))^5)+('DIVIDEND VALUATION'!$J$3*((1+(AA1))^1)*((1+(AA2))^1)*((1+(AA3))^1)*((1+(AA4))^1)*((1+(AA5))^1)*((1+(AA6))^1))/((1+('DIVIDEND VALUATION'!$B$42+'DIVIDEND VALUATION'!$B$43))^6)+('DIVIDEND VALUATION'!$J$3*((1+(AA1))^1)*((1+(AA2))^1)*((1+(AA3))^1)*((1+(AA4))^1)*((1+(AA5))^1)*((1+(AA6))^1)*((1+(AA7))^1))/((1+('DIVIDEND VALUATION'!$B$42+'DIVIDEND VALUATION'!$B$43))^7)+('DIVIDEND VALUATION'!$J$3*((1+(AA1))^1)*((1+(AA2))^1)*((1+(AA3))^1)*((1+(AA4))^1)*((1+(AA5))^1)*((1+(AA6))^1)*((1+(AA7))^1)*((1+(AA8))^1))/((1+('DIVIDEND VALUATION'!$B$42+'DIVIDEND VALUATION'!$B$43))^8)+('DIVIDEND VALUATION'!$J$3*((1+(AA1))^1)*((1+(AA2))^1)*((1+(AA3))^1)*((1+(AA4))^1)*((1+(AA5))^1)*((1+(AA6))^1)*((1+(AA7))^1)*((1+(AA8))^1)*((1+(AA9))^1))/((1+('DIVIDEND VALUATION'!$B$42+'DIVIDEND VALUATION'!$B$43))^9)+('DIVIDEND VALUATION'!$J$3*((1+(AA1))^1)*((1+(AA2))^1)*((1+(AA3))^1)*((1+(AA4))^1)*((1+(AA5))^1)*((1+(AA6))^1)*((1+(AA7))^1)*((1+(AA8))^1)*((1+(AA9))^1)*((1+(AA10))^1))/((1+('DIVIDEND VALUATION'!$B$42+'DIVIDEND VALUATION'!$B$43))^10)+('DIVIDEND VALUATION'!$J$3*((1+(AA1))^1)*((1+(AA2))^1)*((1+(AA3))^1)*((1+(AA4))^1)*((1+(AA5))^1)*((1+(AA6))^1)*((1+(AA7))^1)*((1+(AA8))^1)*((1+(AA9))^1)*((1+(AA10))^1)*((1+(AA11))^1))/((1+('DIVIDEND VALUATION'!$B$42+'DIVIDEND VALUATION'!$B$43))^11)+('DIVIDEND VALUATION'!$J$3*((1+(AA1))^1)*((1+(AA2))^1)*((1+(AA3))^1)*((1+(AA4))^1)*((1+(AA5))^1)*((1+(AA6))^1)*((1+(AA7))^1)*((1+(AA8))^1)*((1+(AA9))^1)*((1+(AA10))^1)*((1+(AA11))^1)*((1+(AA12))^1))/((1+('DIVIDEND VALUATION'!$B$42+'DIVIDEND VALUATION'!$B$43))^12)+('DIVIDEND VALUATION'!$J$3*((1+(AA1))^1)*((1+(AA2))^1)*((1+(AA3))^1)*((1+(AA4))^1)*((1+(AA5))^1)*((1+(AA6))^1)*((1+(AA7))^1)*((1+(AA8))^1)*((1+(AA9))^1)*((1+(AA10))^1)*((1+(AA11))^1)*((1+(AA12))^1)*((1+(AA13))^1))/((1+('DIVIDEND VALUATION'!$B$42+'DIVIDEND VALUATION'!$B$43))^13)+('DIVIDEND VALUATION'!$J$3*((1+(AA1))^1)*((1+(AA2))^1)*((1+(AA3))^1)*((1+(AA4))^1)*((1+(AA5))^1)*((1+(AA6))^1)*((1+(AA7))^1)*((1+(AA8))^1)*((1+(AA9))^1)*((1+(AA10))^1)*((1+(AA11))^1)*((1+(AA12))^1)*((1+(AA13))^1)*((1+(AA14))^1))/((1+('DIVIDEND VALUATION'!$B$42+'DIVIDEND VALUATION'!$B$43))^14)+('DIVIDEND VALUATION'!$J$3*((1+(AA1))^1)*((1+(AA2))^1)*((1+(AA3))^1)*((1+(AA4))^1)*((1+(AA5))^1)*((1+(AA6))^1)*((1+(AA7))^1)*((1+(AA8))^1)*((1+(AA9))^1)*((1+(AA10))^1)*((1+(AA11))^1)*((1+(AA12))^1)*((1+(AA13))^1)*((1+(AA14))^1)*((1+(AA15))^1))/((1+('DIVIDEND VALUATION'!$B$42+'DIVIDEND VALUATION'!$B$43))^15)+(('DIVIDEND VALUATION'!$J$3*((1+(AA1))^1)*((1+(AA2))^1)*((1+(AA3))^1)*((1+(AA4))^1)*((1+(AA5))^1)*((1+(AA6))^1)*((1+(AA7))^1)*((1+(AA8))^1)*((1+(AA9))^1)*((1+(AA10))^1)*((1+(AA11))^1)*((1+(AA12))^1)*((1+(AA13))^1)*((1+(AA14))^1)*((1+(AA15))^1))/((1+('DIVIDEND VALUATION'!$B$42+'DIVIDEND VALUATION'!$B$43))^15)/('DIVIDEND VALUATION'!$B$42-'DIVIDEND VALUATION'!$B$43)))))</f>
        <v>89.104212019123693</v>
      </c>
      <c r="AB16" s="32">
        <f ca="1">SUM(((('DIVIDEND VALUATION'!$J$3*((1+(AB1))^1))/((1+('DIVIDEND VALUATION'!$B$42+'DIVIDEND VALUATION'!$B$43))^1)+('DIVIDEND VALUATION'!$J$3*((1+(AB1))^1)*((1+(AB2))^1))/((1+('DIVIDEND VALUATION'!$B$42+'DIVIDEND VALUATION'!$B$43))^2)+('DIVIDEND VALUATION'!$J$3*((1+(AB1))^1)*((1+(AB2))^1)*((1+(AB3))^1))/((1+('DIVIDEND VALUATION'!$B$42+'DIVIDEND VALUATION'!$B$43))^3)+('DIVIDEND VALUATION'!$J$3*((1+(AB1))^1)*((1+(AB2))^1)*((1+(AB3))^1)*((1+(AB4))^1))/((1+('DIVIDEND VALUATION'!$B$42+'DIVIDEND VALUATION'!$B$43))^4)+('DIVIDEND VALUATION'!$J$3*((1+(AB1))^1)*((1+(AB2))^1)*((1+(AB3))^1)*((1+(AB4))^1)*((1+(AB5))^1))/((1+('DIVIDEND VALUATION'!$B$42+'DIVIDEND VALUATION'!$B$43))^5)+('DIVIDEND VALUATION'!$J$3*((1+(AB1))^1)*((1+(AB2))^1)*((1+(AB3))^1)*((1+(AB4))^1)*((1+(AB5))^1)*((1+(AB6))^1))/((1+('DIVIDEND VALUATION'!$B$42+'DIVIDEND VALUATION'!$B$43))^6)+('DIVIDEND VALUATION'!$J$3*((1+(AB1))^1)*((1+(AB2))^1)*((1+(AB3))^1)*((1+(AB4))^1)*((1+(AB5))^1)*((1+(AB6))^1)*((1+(AB7))^1))/((1+('DIVIDEND VALUATION'!$B$42+'DIVIDEND VALUATION'!$B$43))^7)+('DIVIDEND VALUATION'!$J$3*((1+(AB1))^1)*((1+(AB2))^1)*((1+(AB3))^1)*((1+(AB4))^1)*((1+(AB5))^1)*((1+(AB6))^1)*((1+(AB7))^1)*((1+(AB8))^1))/((1+('DIVIDEND VALUATION'!$B$42+'DIVIDEND VALUATION'!$B$43))^8)+('DIVIDEND VALUATION'!$J$3*((1+(AB1))^1)*((1+(AB2))^1)*((1+(AB3))^1)*((1+(AB4))^1)*((1+(AB5))^1)*((1+(AB6))^1)*((1+(AB7))^1)*((1+(AB8))^1)*((1+(AB9))^1))/((1+('DIVIDEND VALUATION'!$B$42+'DIVIDEND VALUATION'!$B$43))^9)+('DIVIDEND VALUATION'!$J$3*((1+(AB1))^1)*((1+(AB2))^1)*((1+(AB3))^1)*((1+(AB4))^1)*((1+(AB5))^1)*((1+(AB6))^1)*((1+(AB7))^1)*((1+(AB8))^1)*((1+(AB9))^1)*((1+(AB10))^1))/((1+('DIVIDEND VALUATION'!$B$42+'DIVIDEND VALUATION'!$B$43))^10)+('DIVIDEND VALUATION'!$J$3*((1+(AB1))^1)*((1+(AB2))^1)*((1+(AB3))^1)*((1+(AB4))^1)*((1+(AB5))^1)*((1+(AB6))^1)*((1+(AB7))^1)*((1+(AB8))^1)*((1+(AB9))^1)*((1+(AB10))^1)*((1+(AB11))^1))/((1+('DIVIDEND VALUATION'!$B$42+'DIVIDEND VALUATION'!$B$43))^11)+('DIVIDEND VALUATION'!$J$3*((1+(AB1))^1)*((1+(AB2))^1)*((1+(AB3))^1)*((1+(AB4))^1)*((1+(AB5))^1)*((1+(AB6))^1)*((1+(AB7))^1)*((1+(AB8))^1)*((1+(AB9))^1)*((1+(AB10))^1)*((1+(AB11))^1)*((1+(AB12))^1))/((1+('DIVIDEND VALUATION'!$B$42+'DIVIDEND VALUATION'!$B$43))^12)+('DIVIDEND VALUATION'!$J$3*((1+(AB1))^1)*((1+(AB2))^1)*((1+(AB3))^1)*((1+(AB4))^1)*((1+(AB5))^1)*((1+(AB6))^1)*((1+(AB7))^1)*((1+(AB8))^1)*((1+(AB9))^1)*((1+(AB10))^1)*((1+(AB11))^1)*((1+(AB12))^1)*((1+(AB13))^1))/((1+('DIVIDEND VALUATION'!$B$42+'DIVIDEND VALUATION'!$B$43))^13)+('DIVIDEND VALUATION'!$J$3*((1+(AB1))^1)*((1+(AB2))^1)*((1+(AB3))^1)*((1+(AB4))^1)*((1+(AB5))^1)*((1+(AB6))^1)*((1+(AB7))^1)*((1+(AB8))^1)*((1+(AB9))^1)*((1+(AB10))^1)*((1+(AB11))^1)*((1+(AB12))^1)*((1+(AB13))^1)*((1+(AB14))^1))/((1+('DIVIDEND VALUATION'!$B$42+'DIVIDEND VALUATION'!$B$43))^14)+('DIVIDEND VALUATION'!$J$3*((1+(AB1))^1)*((1+(AB2))^1)*((1+(AB3))^1)*((1+(AB4))^1)*((1+(AB5))^1)*((1+(AB6))^1)*((1+(AB7))^1)*((1+(AB8))^1)*((1+(AB9))^1)*((1+(AB10))^1)*((1+(AB11))^1)*((1+(AB12))^1)*((1+(AB13))^1)*((1+(AB14))^1)*((1+(AB15))^1))/((1+('DIVIDEND VALUATION'!$B$42+'DIVIDEND VALUATION'!$B$43))^15)+(('DIVIDEND VALUATION'!$J$3*((1+(AB1))^1)*((1+(AB2))^1)*((1+(AB3))^1)*((1+(AB4))^1)*((1+(AB5))^1)*((1+(AB6))^1)*((1+(AB7))^1)*((1+(AB8))^1)*((1+(AB9))^1)*((1+(AB10))^1)*((1+(AB11))^1)*((1+(AB12))^1)*((1+(AB13))^1)*((1+(AB14))^1)*((1+(AB15))^1))/((1+('DIVIDEND VALUATION'!$B$42+'DIVIDEND VALUATION'!$B$43))^15)/('DIVIDEND VALUATION'!$B$42-'DIVIDEND VALUATION'!$B$43)))))</f>
        <v>35.857942703305469</v>
      </c>
      <c r="AC16" s="32">
        <f ca="1">SUM(((('DIVIDEND VALUATION'!$J$3*((1+(AC1))^1))/((1+('DIVIDEND VALUATION'!$B$42+'DIVIDEND VALUATION'!$B$43))^1)+('DIVIDEND VALUATION'!$J$3*((1+(AC1))^1)*((1+(AC2))^1))/((1+('DIVIDEND VALUATION'!$B$42+'DIVIDEND VALUATION'!$B$43))^2)+('DIVIDEND VALUATION'!$J$3*((1+(AC1))^1)*((1+(AC2))^1)*((1+(AC3))^1))/((1+('DIVIDEND VALUATION'!$B$42+'DIVIDEND VALUATION'!$B$43))^3)+('DIVIDEND VALUATION'!$J$3*((1+(AC1))^1)*((1+(AC2))^1)*((1+(AC3))^1)*((1+(AC4))^1))/((1+('DIVIDEND VALUATION'!$B$42+'DIVIDEND VALUATION'!$B$43))^4)+('DIVIDEND VALUATION'!$J$3*((1+(AC1))^1)*((1+(AC2))^1)*((1+(AC3))^1)*((1+(AC4))^1)*((1+(AC5))^1))/((1+('DIVIDEND VALUATION'!$B$42+'DIVIDEND VALUATION'!$B$43))^5)+('DIVIDEND VALUATION'!$J$3*((1+(AC1))^1)*((1+(AC2))^1)*((1+(AC3))^1)*((1+(AC4))^1)*((1+(AC5))^1)*((1+(AC6))^1))/((1+('DIVIDEND VALUATION'!$B$42+'DIVIDEND VALUATION'!$B$43))^6)+('DIVIDEND VALUATION'!$J$3*((1+(AC1))^1)*((1+(AC2))^1)*((1+(AC3))^1)*((1+(AC4))^1)*((1+(AC5))^1)*((1+(AC6))^1)*((1+(AC7))^1))/((1+('DIVIDEND VALUATION'!$B$42+'DIVIDEND VALUATION'!$B$43))^7)+('DIVIDEND VALUATION'!$J$3*((1+(AC1))^1)*((1+(AC2))^1)*((1+(AC3))^1)*((1+(AC4))^1)*((1+(AC5))^1)*((1+(AC6))^1)*((1+(AC7))^1)*((1+(AC8))^1))/((1+('DIVIDEND VALUATION'!$B$42+'DIVIDEND VALUATION'!$B$43))^8)+('DIVIDEND VALUATION'!$J$3*((1+(AC1))^1)*((1+(AC2))^1)*((1+(AC3))^1)*((1+(AC4))^1)*((1+(AC5))^1)*((1+(AC6))^1)*((1+(AC7))^1)*((1+(AC8))^1)*((1+(AC9))^1))/((1+('DIVIDEND VALUATION'!$B$42+'DIVIDEND VALUATION'!$B$43))^9)+('DIVIDEND VALUATION'!$J$3*((1+(AC1))^1)*((1+(AC2))^1)*((1+(AC3))^1)*((1+(AC4))^1)*((1+(AC5))^1)*((1+(AC6))^1)*((1+(AC7))^1)*((1+(AC8))^1)*((1+(AC9))^1)*((1+(AC10))^1))/((1+('DIVIDEND VALUATION'!$B$42+'DIVIDEND VALUATION'!$B$43))^10)+('DIVIDEND VALUATION'!$J$3*((1+(AC1))^1)*((1+(AC2))^1)*((1+(AC3))^1)*((1+(AC4))^1)*((1+(AC5))^1)*((1+(AC6))^1)*((1+(AC7))^1)*((1+(AC8))^1)*((1+(AC9))^1)*((1+(AC10))^1)*((1+(AC11))^1))/((1+('DIVIDEND VALUATION'!$B$42+'DIVIDEND VALUATION'!$B$43))^11)+('DIVIDEND VALUATION'!$J$3*((1+(AC1))^1)*((1+(AC2))^1)*((1+(AC3))^1)*((1+(AC4))^1)*((1+(AC5))^1)*((1+(AC6))^1)*((1+(AC7))^1)*((1+(AC8))^1)*((1+(AC9))^1)*((1+(AC10))^1)*((1+(AC11))^1)*((1+(AC12))^1))/((1+('DIVIDEND VALUATION'!$B$42+'DIVIDEND VALUATION'!$B$43))^12)+('DIVIDEND VALUATION'!$J$3*((1+(AC1))^1)*((1+(AC2))^1)*((1+(AC3))^1)*((1+(AC4))^1)*((1+(AC5))^1)*((1+(AC6))^1)*((1+(AC7))^1)*((1+(AC8))^1)*((1+(AC9))^1)*((1+(AC10))^1)*((1+(AC11))^1)*((1+(AC12))^1)*((1+(AC13))^1))/((1+('DIVIDEND VALUATION'!$B$42+'DIVIDEND VALUATION'!$B$43))^13)+('DIVIDEND VALUATION'!$J$3*((1+(AC1))^1)*((1+(AC2))^1)*((1+(AC3))^1)*((1+(AC4))^1)*((1+(AC5))^1)*((1+(AC6))^1)*((1+(AC7))^1)*((1+(AC8))^1)*((1+(AC9))^1)*((1+(AC10))^1)*((1+(AC11))^1)*((1+(AC12))^1)*((1+(AC13))^1)*((1+(AC14))^1))/((1+('DIVIDEND VALUATION'!$B$42+'DIVIDEND VALUATION'!$B$43))^14)+('DIVIDEND VALUATION'!$J$3*((1+(AC1))^1)*((1+(AC2))^1)*((1+(AC3))^1)*((1+(AC4))^1)*((1+(AC5))^1)*((1+(AC6))^1)*((1+(AC7))^1)*((1+(AC8))^1)*((1+(AC9))^1)*((1+(AC10))^1)*((1+(AC11))^1)*((1+(AC12))^1)*((1+(AC13))^1)*((1+(AC14))^1)*((1+(AC15))^1))/((1+('DIVIDEND VALUATION'!$B$42+'DIVIDEND VALUATION'!$B$43))^15)+(('DIVIDEND VALUATION'!$J$3*((1+(AC1))^1)*((1+(AC2))^1)*((1+(AC3))^1)*((1+(AC4))^1)*((1+(AC5))^1)*((1+(AC6))^1)*((1+(AC7))^1)*((1+(AC8))^1)*((1+(AC9))^1)*((1+(AC10))^1)*((1+(AC11))^1)*((1+(AC12))^1)*((1+(AC13))^1)*((1+(AC14))^1)*((1+(AC15))^1))/((1+('DIVIDEND VALUATION'!$B$42+'DIVIDEND VALUATION'!$B$43))^15)/('DIVIDEND VALUATION'!$B$42-'DIVIDEND VALUATION'!$B$43)))))</f>
        <v>59.92283758871379</v>
      </c>
      <c r="AD16" s="32">
        <f ca="1">SUM(((('DIVIDEND VALUATION'!$J$3*((1+(AD1))^1))/((1+('DIVIDEND VALUATION'!$B$42+'DIVIDEND VALUATION'!$B$43))^1)+('DIVIDEND VALUATION'!$J$3*((1+(AD1))^1)*((1+(AD2))^1))/((1+('DIVIDEND VALUATION'!$B$42+'DIVIDEND VALUATION'!$B$43))^2)+('DIVIDEND VALUATION'!$J$3*((1+(AD1))^1)*((1+(AD2))^1)*((1+(AD3))^1))/((1+('DIVIDEND VALUATION'!$B$42+'DIVIDEND VALUATION'!$B$43))^3)+('DIVIDEND VALUATION'!$J$3*((1+(AD1))^1)*((1+(AD2))^1)*((1+(AD3))^1)*((1+(AD4))^1))/((1+('DIVIDEND VALUATION'!$B$42+'DIVIDEND VALUATION'!$B$43))^4)+('DIVIDEND VALUATION'!$J$3*((1+(AD1))^1)*((1+(AD2))^1)*((1+(AD3))^1)*((1+(AD4))^1)*((1+(AD5))^1))/((1+('DIVIDEND VALUATION'!$B$42+'DIVIDEND VALUATION'!$B$43))^5)+('DIVIDEND VALUATION'!$J$3*((1+(AD1))^1)*((1+(AD2))^1)*((1+(AD3))^1)*((1+(AD4))^1)*((1+(AD5))^1)*((1+(AD6))^1))/((1+('DIVIDEND VALUATION'!$B$42+'DIVIDEND VALUATION'!$B$43))^6)+('DIVIDEND VALUATION'!$J$3*((1+(AD1))^1)*((1+(AD2))^1)*((1+(AD3))^1)*((1+(AD4))^1)*((1+(AD5))^1)*((1+(AD6))^1)*((1+(AD7))^1))/((1+('DIVIDEND VALUATION'!$B$42+'DIVIDEND VALUATION'!$B$43))^7)+('DIVIDEND VALUATION'!$J$3*((1+(AD1))^1)*((1+(AD2))^1)*((1+(AD3))^1)*((1+(AD4))^1)*((1+(AD5))^1)*((1+(AD6))^1)*((1+(AD7))^1)*((1+(AD8))^1))/((1+('DIVIDEND VALUATION'!$B$42+'DIVIDEND VALUATION'!$B$43))^8)+('DIVIDEND VALUATION'!$J$3*((1+(AD1))^1)*((1+(AD2))^1)*((1+(AD3))^1)*((1+(AD4))^1)*((1+(AD5))^1)*((1+(AD6))^1)*((1+(AD7))^1)*((1+(AD8))^1)*((1+(AD9))^1))/((1+('DIVIDEND VALUATION'!$B$42+'DIVIDEND VALUATION'!$B$43))^9)+('DIVIDEND VALUATION'!$J$3*((1+(AD1))^1)*((1+(AD2))^1)*((1+(AD3))^1)*((1+(AD4))^1)*((1+(AD5))^1)*((1+(AD6))^1)*((1+(AD7))^1)*((1+(AD8))^1)*((1+(AD9))^1)*((1+(AD10))^1))/((1+('DIVIDEND VALUATION'!$B$42+'DIVIDEND VALUATION'!$B$43))^10)+('DIVIDEND VALUATION'!$J$3*((1+(AD1))^1)*((1+(AD2))^1)*((1+(AD3))^1)*((1+(AD4))^1)*((1+(AD5))^1)*((1+(AD6))^1)*((1+(AD7))^1)*((1+(AD8))^1)*((1+(AD9))^1)*((1+(AD10))^1)*((1+(AD11))^1))/((1+('DIVIDEND VALUATION'!$B$42+'DIVIDEND VALUATION'!$B$43))^11)+('DIVIDEND VALUATION'!$J$3*((1+(AD1))^1)*((1+(AD2))^1)*((1+(AD3))^1)*((1+(AD4))^1)*((1+(AD5))^1)*((1+(AD6))^1)*((1+(AD7))^1)*((1+(AD8))^1)*((1+(AD9))^1)*((1+(AD10))^1)*((1+(AD11))^1)*((1+(AD12))^1))/((1+('DIVIDEND VALUATION'!$B$42+'DIVIDEND VALUATION'!$B$43))^12)+('DIVIDEND VALUATION'!$J$3*((1+(AD1))^1)*((1+(AD2))^1)*((1+(AD3))^1)*((1+(AD4))^1)*((1+(AD5))^1)*((1+(AD6))^1)*((1+(AD7))^1)*((1+(AD8))^1)*((1+(AD9))^1)*((1+(AD10))^1)*((1+(AD11))^1)*((1+(AD12))^1)*((1+(AD13))^1))/((1+('DIVIDEND VALUATION'!$B$42+'DIVIDEND VALUATION'!$B$43))^13)+('DIVIDEND VALUATION'!$J$3*((1+(AD1))^1)*((1+(AD2))^1)*((1+(AD3))^1)*((1+(AD4))^1)*((1+(AD5))^1)*((1+(AD6))^1)*((1+(AD7))^1)*((1+(AD8))^1)*((1+(AD9))^1)*((1+(AD10))^1)*((1+(AD11))^1)*((1+(AD12))^1)*((1+(AD13))^1)*((1+(AD14))^1))/((1+('DIVIDEND VALUATION'!$B$42+'DIVIDEND VALUATION'!$B$43))^14)+('DIVIDEND VALUATION'!$J$3*((1+(AD1))^1)*((1+(AD2))^1)*((1+(AD3))^1)*((1+(AD4))^1)*((1+(AD5))^1)*((1+(AD6))^1)*((1+(AD7))^1)*((1+(AD8))^1)*((1+(AD9))^1)*((1+(AD10))^1)*((1+(AD11))^1)*((1+(AD12))^1)*((1+(AD13))^1)*((1+(AD14))^1)*((1+(AD15))^1))/((1+('DIVIDEND VALUATION'!$B$42+'DIVIDEND VALUATION'!$B$43))^15)+(('DIVIDEND VALUATION'!$J$3*((1+(AD1))^1)*((1+(AD2))^1)*((1+(AD3))^1)*((1+(AD4))^1)*((1+(AD5))^1)*((1+(AD6))^1)*((1+(AD7))^1)*((1+(AD8))^1)*((1+(AD9))^1)*((1+(AD10))^1)*((1+(AD11))^1)*((1+(AD12))^1)*((1+(AD13))^1)*((1+(AD14))^1)*((1+(AD15))^1))/((1+('DIVIDEND VALUATION'!$B$42+'DIVIDEND VALUATION'!$B$43))^15)/('DIVIDEND VALUATION'!$B$42-'DIVIDEND VALUATION'!$B$43)))))</f>
        <v>40.360735664424887</v>
      </c>
      <c r="AE16" s="32">
        <f ca="1">SUM(((('DIVIDEND VALUATION'!$J$3*((1+(AE1))^1))/((1+('DIVIDEND VALUATION'!$B$42+'DIVIDEND VALUATION'!$B$43))^1)+('DIVIDEND VALUATION'!$J$3*((1+(AE1))^1)*((1+(AE2))^1))/((1+('DIVIDEND VALUATION'!$B$42+'DIVIDEND VALUATION'!$B$43))^2)+('DIVIDEND VALUATION'!$J$3*((1+(AE1))^1)*((1+(AE2))^1)*((1+(AE3))^1))/((1+('DIVIDEND VALUATION'!$B$42+'DIVIDEND VALUATION'!$B$43))^3)+('DIVIDEND VALUATION'!$J$3*((1+(AE1))^1)*((1+(AE2))^1)*((1+(AE3))^1)*((1+(AE4))^1))/((1+('DIVIDEND VALUATION'!$B$42+'DIVIDEND VALUATION'!$B$43))^4)+('DIVIDEND VALUATION'!$J$3*((1+(AE1))^1)*((1+(AE2))^1)*((1+(AE3))^1)*((1+(AE4))^1)*((1+(AE5))^1))/((1+('DIVIDEND VALUATION'!$B$42+'DIVIDEND VALUATION'!$B$43))^5)+('DIVIDEND VALUATION'!$J$3*((1+(AE1))^1)*((1+(AE2))^1)*((1+(AE3))^1)*((1+(AE4))^1)*((1+(AE5))^1)*((1+(AE6))^1))/((1+('DIVIDEND VALUATION'!$B$42+'DIVIDEND VALUATION'!$B$43))^6)+('DIVIDEND VALUATION'!$J$3*((1+(AE1))^1)*((1+(AE2))^1)*((1+(AE3))^1)*((1+(AE4))^1)*((1+(AE5))^1)*((1+(AE6))^1)*((1+(AE7))^1))/((1+('DIVIDEND VALUATION'!$B$42+'DIVIDEND VALUATION'!$B$43))^7)+('DIVIDEND VALUATION'!$J$3*((1+(AE1))^1)*((1+(AE2))^1)*((1+(AE3))^1)*((1+(AE4))^1)*((1+(AE5))^1)*((1+(AE6))^1)*((1+(AE7))^1)*((1+(AE8))^1))/((1+('DIVIDEND VALUATION'!$B$42+'DIVIDEND VALUATION'!$B$43))^8)+('DIVIDEND VALUATION'!$J$3*((1+(AE1))^1)*((1+(AE2))^1)*((1+(AE3))^1)*((1+(AE4))^1)*((1+(AE5))^1)*((1+(AE6))^1)*((1+(AE7))^1)*((1+(AE8))^1)*((1+(AE9))^1))/((1+('DIVIDEND VALUATION'!$B$42+'DIVIDEND VALUATION'!$B$43))^9)+('DIVIDEND VALUATION'!$J$3*((1+(AE1))^1)*((1+(AE2))^1)*((1+(AE3))^1)*((1+(AE4))^1)*((1+(AE5))^1)*((1+(AE6))^1)*((1+(AE7))^1)*((1+(AE8))^1)*((1+(AE9))^1)*((1+(AE10))^1))/((1+('DIVIDEND VALUATION'!$B$42+'DIVIDEND VALUATION'!$B$43))^10)+('DIVIDEND VALUATION'!$J$3*((1+(AE1))^1)*((1+(AE2))^1)*((1+(AE3))^1)*((1+(AE4))^1)*((1+(AE5))^1)*((1+(AE6))^1)*((1+(AE7))^1)*((1+(AE8))^1)*((1+(AE9))^1)*((1+(AE10))^1)*((1+(AE11))^1))/((1+('DIVIDEND VALUATION'!$B$42+'DIVIDEND VALUATION'!$B$43))^11)+('DIVIDEND VALUATION'!$J$3*((1+(AE1))^1)*((1+(AE2))^1)*((1+(AE3))^1)*((1+(AE4))^1)*((1+(AE5))^1)*((1+(AE6))^1)*((1+(AE7))^1)*((1+(AE8))^1)*((1+(AE9))^1)*((1+(AE10))^1)*((1+(AE11))^1)*((1+(AE12))^1))/((1+('DIVIDEND VALUATION'!$B$42+'DIVIDEND VALUATION'!$B$43))^12)+('DIVIDEND VALUATION'!$J$3*((1+(AE1))^1)*((1+(AE2))^1)*((1+(AE3))^1)*((1+(AE4))^1)*((1+(AE5))^1)*((1+(AE6))^1)*((1+(AE7))^1)*((1+(AE8))^1)*((1+(AE9))^1)*((1+(AE10))^1)*((1+(AE11))^1)*((1+(AE12))^1)*((1+(AE13))^1))/((1+('DIVIDEND VALUATION'!$B$42+'DIVIDEND VALUATION'!$B$43))^13)+('DIVIDEND VALUATION'!$J$3*((1+(AE1))^1)*((1+(AE2))^1)*((1+(AE3))^1)*((1+(AE4))^1)*((1+(AE5))^1)*((1+(AE6))^1)*((1+(AE7))^1)*((1+(AE8))^1)*((1+(AE9))^1)*((1+(AE10))^1)*((1+(AE11))^1)*((1+(AE12))^1)*((1+(AE13))^1)*((1+(AE14))^1))/((1+('DIVIDEND VALUATION'!$B$42+'DIVIDEND VALUATION'!$B$43))^14)+('DIVIDEND VALUATION'!$J$3*((1+(AE1))^1)*((1+(AE2))^1)*((1+(AE3))^1)*((1+(AE4))^1)*((1+(AE5))^1)*((1+(AE6))^1)*((1+(AE7))^1)*((1+(AE8))^1)*((1+(AE9))^1)*((1+(AE10))^1)*((1+(AE11))^1)*((1+(AE12))^1)*((1+(AE13))^1)*((1+(AE14))^1)*((1+(AE15))^1))/((1+('DIVIDEND VALUATION'!$B$42+'DIVIDEND VALUATION'!$B$43))^15)+(('DIVIDEND VALUATION'!$J$3*((1+(AE1))^1)*((1+(AE2))^1)*((1+(AE3))^1)*((1+(AE4))^1)*((1+(AE5))^1)*((1+(AE6))^1)*((1+(AE7))^1)*((1+(AE8))^1)*((1+(AE9))^1)*((1+(AE10))^1)*((1+(AE11))^1)*((1+(AE12))^1)*((1+(AE13))^1)*((1+(AE14))^1)*((1+(AE15))^1))/((1+('DIVIDEND VALUATION'!$B$42+'DIVIDEND VALUATION'!$B$43))^15)/('DIVIDEND VALUATION'!$B$42-'DIVIDEND VALUATION'!$B$43)))))</f>
        <v>28.522541994812478</v>
      </c>
      <c r="AF16" s="32">
        <f ca="1">SUM(((('DIVIDEND VALUATION'!$J$3*((1+(AF1))^1))/((1+('DIVIDEND VALUATION'!$B$42+'DIVIDEND VALUATION'!$B$43))^1)+('DIVIDEND VALUATION'!$J$3*((1+(AF1))^1)*((1+(AF2))^1))/((1+('DIVIDEND VALUATION'!$B$42+'DIVIDEND VALUATION'!$B$43))^2)+('DIVIDEND VALUATION'!$J$3*((1+(AF1))^1)*((1+(AF2))^1)*((1+(AF3))^1))/((1+('DIVIDEND VALUATION'!$B$42+'DIVIDEND VALUATION'!$B$43))^3)+('DIVIDEND VALUATION'!$J$3*((1+(AF1))^1)*((1+(AF2))^1)*((1+(AF3))^1)*((1+(AF4))^1))/((1+('DIVIDEND VALUATION'!$B$42+'DIVIDEND VALUATION'!$B$43))^4)+('DIVIDEND VALUATION'!$J$3*((1+(AF1))^1)*((1+(AF2))^1)*((1+(AF3))^1)*((1+(AF4))^1)*((1+(AF5))^1))/((1+('DIVIDEND VALUATION'!$B$42+'DIVIDEND VALUATION'!$B$43))^5)+('DIVIDEND VALUATION'!$J$3*((1+(AF1))^1)*((1+(AF2))^1)*((1+(AF3))^1)*((1+(AF4))^1)*((1+(AF5))^1)*((1+(AF6))^1))/((1+('DIVIDEND VALUATION'!$B$42+'DIVIDEND VALUATION'!$B$43))^6)+('DIVIDEND VALUATION'!$J$3*((1+(AF1))^1)*((1+(AF2))^1)*((1+(AF3))^1)*((1+(AF4))^1)*((1+(AF5))^1)*((1+(AF6))^1)*((1+(AF7))^1))/((1+('DIVIDEND VALUATION'!$B$42+'DIVIDEND VALUATION'!$B$43))^7)+('DIVIDEND VALUATION'!$J$3*((1+(AF1))^1)*((1+(AF2))^1)*((1+(AF3))^1)*((1+(AF4))^1)*((1+(AF5))^1)*((1+(AF6))^1)*((1+(AF7))^1)*((1+(AF8))^1))/((1+('DIVIDEND VALUATION'!$B$42+'DIVIDEND VALUATION'!$B$43))^8)+('DIVIDEND VALUATION'!$J$3*((1+(AF1))^1)*((1+(AF2))^1)*((1+(AF3))^1)*((1+(AF4))^1)*((1+(AF5))^1)*((1+(AF6))^1)*((1+(AF7))^1)*((1+(AF8))^1)*((1+(AF9))^1))/((1+('DIVIDEND VALUATION'!$B$42+'DIVIDEND VALUATION'!$B$43))^9)+('DIVIDEND VALUATION'!$J$3*((1+(AF1))^1)*((1+(AF2))^1)*((1+(AF3))^1)*((1+(AF4))^1)*((1+(AF5))^1)*((1+(AF6))^1)*((1+(AF7))^1)*((1+(AF8))^1)*((1+(AF9))^1)*((1+(AF10))^1))/((1+('DIVIDEND VALUATION'!$B$42+'DIVIDEND VALUATION'!$B$43))^10)+('DIVIDEND VALUATION'!$J$3*((1+(AF1))^1)*((1+(AF2))^1)*((1+(AF3))^1)*((1+(AF4))^1)*((1+(AF5))^1)*((1+(AF6))^1)*((1+(AF7))^1)*((1+(AF8))^1)*((1+(AF9))^1)*((1+(AF10))^1)*((1+(AF11))^1))/((1+('DIVIDEND VALUATION'!$B$42+'DIVIDEND VALUATION'!$B$43))^11)+('DIVIDEND VALUATION'!$J$3*((1+(AF1))^1)*((1+(AF2))^1)*((1+(AF3))^1)*((1+(AF4))^1)*((1+(AF5))^1)*((1+(AF6))^1)*((1+(AF7))^1)*((1+(AF8))^1)*((1+(AF9))^1)*((1+(AF10))^1)*((1+(AF11))^1)*((1+(AF12))^1))/((1+('DIVIDEND VALUATION'!$B$42+'DIVIDEND VALUATION'!$B$43))^12)+('DIVIDEND VALUATION'!$J$3*((1+(AF1))^1)*((1+(AF2))^1)*((1+(AF3))^1)*((1+(AF4))^1)*((1+(AF5))^1)*((1+(AF6))^1)*((1+(AF7))^1)*((1+(AF8))^1)*((1+(AF9))^1)*((1+(AF10))^1)*((1+(AF11))^1)*((1+(AF12))^1)*((1+(AF13))^1))/((1+('DIVIDEND VALUATION'!$B$42+'DIVIDEND VALUATION'!$B$43))^13)+('DIVIDEND VALUATION'!$J$3*((1+(AF1))^1)*((1+(AF2))^1)*((1+(AF3))^1)*((1+(AF4))^1)*((1+(AF5))^1)*((1+(AF6))^1)*((1+(AF7))^1)*((1+(AF8))^1)*((1+(AF9))^1)*((1+(AF10))^1)*((1+(AF11))^1)*((1+(AF12))^1)*((1+(AF13))^1)*((1+(AF14))^1))/((1+('DIVIDEND VALUATION'!$B$42+'DIVIDEND VALUATION'!$B$43))^14)+('DIVIDEND VALUATION'!$J$3*((1+(AF1))^1)*((1+(AF2))^1)*((1+(AF3))^1)*((1+(AF4))^1)*((1+(AF5))^1)*((1+(AF6))^1)*((1+(AF7))^1)*((1+(AF8))^1)*((1+(AF9))^1)*((1+(AF10))^1)*((1+(AF11))^1)*((1+(AF12))^1)*((1+(AF13))^1)*((1+(AF14))^1)*((1+(AF15))^1))/((1+('DIVIDEND VALUATION'!$B$42+'DIVIDEND VALUATION'!$B$43))^15)+(('DIVIDEND VALUATION'!$J$3*((1+(AF1))^1)*((1+(AF2))^1)*((1+(AF3))^1)*((1+(AF4))^1)*((1+(AF5))^1)*((1+(AF6))^1)*((1+(AF7))^1)*((1+(AF8))^1)*((1+(AF9))^1)*((1+(AF10))^1)*((1+(AF11))^1)*((1+(AF12))^1)*((1+(AF13))^1)*((1+(AF14))^1)*((1+(AF15))^1))/((1+('DIVIDEND VALUATION'!$B$42+'DIVIDEND VALUATION'!$B$43))^15)/('DIVIDEND VALUATION'!$B$42-'DIVIDEND VALUATION'!$B$43)))))</f>
        <v>55.167803898643385</v>
      </c>
      <c r="AG16" s="32">
        <f ca="1">SUM(((('DIVIDEND VALUATION'!$J$3*((1+(AG1))^1))/((1+('DIVIDEND VALUATION'!$B$42+'DIVIDEND VALUATION'!$B$43))^1)+('DIVIDEND VALUATION'!$J$3*((1+(AG1))^1)*((1+(AG2))^1))/((1+('DIVIDEND VALUATION'!$B$42+'DIVIDEND VALUATION'!$B$43))^2)+('DIVIDEND VALUATION'!$J$3*((1+(AG1))^1)*((1+(AG2))^1)*((1+(AG3))^1))/((1+('DIVIDEND VALUATION'!$B$42+'DIVIDEND VALUATION'!$B$43))^3)+('DIVIDEND VALUATION'!$J$3*((1+(AG1))^1)*((1+(AG2))^1)*((1+(AG3))^1)*((1+(AG4))^1))/((1+('DIVIDEND VALUATION'!$B$42+'DIVIDEND VALUATION'!$B$43))^4)+('DIVIDEND VALUATION'!$J$3*((1+(AG1))^1)*((1+(AG2))^1)*((1+(AG3))^1)*((1+(AG4))^1)*((1+(AG5))^1))/((1+('DIVIDEND VALUATION'!$B$42+'DIVIDEND VALUATION'!$B$43))^5)+('DIVIDEND VALUATION'!$J$3*((1+(AG1))^1)*((1+(AG2))^1)*((1+(AG3))^1)*((1+(AG4))^1)*((1+(AG5))^1)*((1+(AG6))^1))/((1+('DIVIDEND VALUATION'!$B$42+'DIVIDEND VALUATION'!$B$43))^6)+('DIVIDEND VALUATION'!$J$3*((1+(AG1))^1)*((1+(AG2))^1)*((1+(AG3))^1)*((1+(AG4))^1)*((1+(AG5))^1)*((1+(AG6))^1)*((1+(AG7))^1))/((1+('DIVIDEND VALUATION'!$B$42+'DIVIDEND VALUATION'!$B$43))^7)+('DIVIDEND VALUATION'!$J$3*((1+(AG1))^1)*((1+(AG2))^1)*((1+(AG3))^1)*((1+(AG4))^1)*((1+(AG5))^1)*((1+(AG6))^1)*((1+(AG7))^1)*((1+(AG8))^1))/((1+('DIVIDEND VALUATION'!$B$42+'DIVIDEND VALUATION'!$B$43))^8)+('DIVIDEND VALUATION'!$J$3*((1+(AG1))^1)*((1+(AG2))^1)*((1+(AG3))^1)*((1+(AG4))^1)*((1+(AG5))^1)*((1+(AG6))^1)*((1+(AG7))^1)*((1+(AG8))^1)*((1+(AG9))^1))/((1+('DIVIDEND VALUATION'!$B$42+'DIVIDEND VALUATION'!$B$43))^9)+('DIVIDEND VALUATION'!$J$3*((1+(AG1))^1)*((1+(AG2))^1)*((1+(AG3))^1)*((1+(AG4))^1)*((1+(AG5))^1)*((1+(AG6))^1)*((1+(AG7))^1)*((1+(AG8))^1)*((1+(AG9))^1)*((1+(AG10))^1))/((1+('DIVIDEND VALUATION'!$B$42+'DIVIDEND VALUATION'!$B$43))^10)+('DIVIDEND VALUATION'!$J$3*((1+(AG1))^1)*((1+(AG2))^1)*((1+(AG3))^1)*((1+(AG4))^1)*((1+(AG5))^1)*((1+(AG6))^1)*((1+(AG7))^1)*((1+(AG8))^1)*((1+(AG9))^1)*((1+(AG10))^1)*((1+(AG11))^1))/((1+('DIVIDEND VALUATION'!$B$42+'DIVIDEND VALUATION'!$B$43))^11)+('DIVIDEND VALUATION'!$J$3*((1+(AG1))^1)*((1+(AG2))^1)*((1+(AG3))^1)*((1+(AG4))^1)*((1+(AG5))^1)*((1+(AG6))^1)*((1+(AG7))^1)*((1+(AG8))^1)*((1+(AG9))^1)*((1+(AG10))^1)*((1+(AG11))^1)*((1+(AG12))^1))/((1+('DIVIDEND VALUATION'!$B$42+'DIVIDEND VALUATION'!$B$43))^12)+('DIVIDEND VALUATION'!$J$3*((1+(AG1))^1)*((1+(AG2))^1)*((1+(AG3))^1)*((1+(AG4))^1)*((1+(AG5))^1)*((1+(AG6))^1)*((1+(AG7))^1)*((1+(AG8))^1)*((1+(AG9))^1)*((1+(AG10))^1)*((1+(AG11))^1)*((1+(AG12))^1)*((1+(AG13))^1))/((1+('DIVIDEND VALUATION'!$B$42+'DIVIDEND VALUATION'!$B$43))^13)+('DIVIDEND VALUATION'!$J$3*((1+(AG1))^1)*((1+(AG2))^1)*((1+(AG3))^1)*((1+(AG4))^1)*((1+(AG5))^1)*((1+(AG6))^1)*((1+(AG7))^1)*((1+(AG8))^1)*((1+(AG9))^1)*((1+(AG10))^1)*((1+(AG11))^1)*((1+(AG12))^1)*((1+(AG13))^1)*((1+(AG14))^1))/((1+('DIVIDEND VALUATION'!$B$42+'DIVIDEND VALUATION'!$B$43))^14)+('DIVIDEND VALUATION'!$J$3*((1+(AG1))^1)*((1+(AG2))^1)*((1+(AG3))^1)*((1+(AG4))^1)*((1+(AG5))^1)*((1+(AG6))^1)*((1+(AG7))^1)*((1+(AG8))^1)*((1+(AG9))^1)*((1+(AG10))^1)*((1+(AG11))^1)*((1+(AG12))^1)*((1+(AG13))^1)*((1+(AG14))^1)*((1+(AG15))^1))/((1+('DIVIDEND VALUATION'!$B$42+'DIVIDEND VALUATION'!$B$43))^15)+(('DIVIDEND VALUATION'!$J$3*((1+(AG1))^1)*((1+(AG2))^1)*((1+(AG3))^1)*((1+(AG4))^1)*((1+(AG5))^1)*((1+(AG6))^1)*((1+(AG7))^1)*((1+(AG8))^1)*((1+(AG9))^1)*((1+(AG10))^1)*((1+(AG11))^1)*((1+(AG12))^1)*((1+(AG13))^1)*((1+(AG14))^1)*((1+(AG15))^1))/((1+('DIVIDEND VALUATION'!$B$42+'DIVIDEND VALUATION'!$B$43))^15)/('DIVIDEND VALUATION'!$B$42-'DIVIDEND VALUATION'!$B$43)))))</f>
        <v>64.337836787730524</v>
      </c>
      <c r="AH16" s="32">
        <f ca="1">SUM(((('DIVIDEND VALUATION'!$J$3*((1+(AH1))^1))/((1+('DIVIDEND VALUATION'!$B$42+'DIVIDEND VALUATION'!$B$43))^1)+('DIVIDEND VALUATION'!$J$3*((1+(AH1))^1)*((1+(AH2))^1))/((1+('DIVIDEND VALUATION'!$B$42+'DIVIDEND VALUATION'!$B$43))^2)+('DIVIDEND VALUATION'!$J$3*((1+(AH1))^1)*((1+(AH2))^1)*((1+(AH3))^1))/((1+('DIVIDEND VALUATION'!$B$42+'DIVIDEND VALUATION'!$B$43))^3)+('DIVIDEND VALUATION'!$J$3*((1+(AH1))^1)*((1+(AH2))^1)*((1+(AH3))^1)*((1+(AH4))^1))/((1+('DIVIDEND VALUATION'!$B$42+'DIVIDEND VALUATION'!$B$43))^4)+('DIVIDEND VALUATION'!$J$3*((1+(AH1))^1)*((1+(AH2))^1)*((1+(AH3))^1)*((1+(AH4))^1)*((1+(AH5))^1))/((1+('DIVIDEND VALUATION'!$B$42+'DIVIDEND VALUATION'!$B$43))^5)+('DIVIDEND VALUATION'!$J$3*((1+(AH1))^1)*((1+(AH2))^1)*((1+(AH3))^1)*((1+(AH4))^1)*((1+(AH5))^1)*((1+(AH6))^1))/((1+('DIVIDEND VALUATION'!$B$42+'DIVIDEND VALUATION'!$B$43))^6)+('DIVIDEND VALUATION'!$J$3*((1+(AH1))^1)*((1+(AH2))^1)*((1+(AH3))^1)*((1+(AH4))^1)*((1+(AH5))^1)*((1+(AH6))^1)*((1+(AH7))^1))/((1+('DIVIDEND VALUATION'!$B$42+'DIVIDEND VALUATION'!$B$43))^7)+('DIVIDEND VALUATION'!$J$3*((1+(AH1))^1)*((1+(AH2))^1)*((1+(AH3))^1)*((1+(AH4))^1)*((1+(AH5))^1)*((1+(AH6))^1)*((1+(AH7))^1)*((1+(AH8))^1))/((1+('DIVIDEND VALUATION'!$B$42+'DIVIDEND VALUATION'!$B$43))^8)+('DIVIDEND VALUATION'!$J$3*((1+(AH1))^1)*((1+(AH2))^1)*((1+(AH3))^1)*((1+(AH4))^1)*((1+(AH5))^1)*((1+(AH6))^1)*((1+(AH7))^1)*((1+(AH8))^1)*((1+(AH9))^1))/((1+('DIVIDEND VALUATION'!$B$42+'DIVIDEND VALUATION'!$B$43))^9)+('DIVIDEND VALUATION'!$J$3*((1+(AH1))^1)*((1+(AH2))^1)*((1+(AH3))^1)*((1+(AH4))^1)*((1+(AH5))^1)*((1+(AH6))^1)*((1+(AH7))^1)*((1+(AH8))^1)*((1+(AH9))^1)*((1+(AH10))^1))/((1+('DIVIDEND VALUATION'!$B$42+'DIVIDEND VALUATION'!$B$43))^10)+('DIVIDEND VALUATION'!$J$3*((1+(AH1))^1)*((1+(AH2))^1)*((1+(AH3))^1)*((1+(AH4))^1)*((1+(AH5))^1)*((1+(AH6))^1)*((1+(AH7))^1)*((1+(AH8))^1)*((1+(AH9))^1)*((1+(AH10))^1)*((1+(AH11))^1))/((1+('DIVIDEND VALUATION'!$B$42+'DIVIDEND VALUATION'!$B$43))^11)+('DIVIDEND VALUATION'!$J$3*((1+(AH1))^1)*((1+(AH2))^1)*((1+(AH3))^1)*((1+(AH4))^1)*((1+(AH5))^1)*((1+(AH6))^1)*((1+(AH7))^1)*((1+(AH8))^1)*((1+(AH9))^1)*((1+(AH10))^1)*((1+(AH11))^1)*((1+(AH12))^1))/((1+('DIVIDEND VALUATION'!$B$42+'DIVIDEND VALUATION'!$B$43))^12)+('DIVIDEND VALUATION'!$J$3*((1+(AH1))^1)*((1+(AH2))^1)*((1+(AH3))^1)*((1+(AH4))^1)*((1+(AH5))^1)*((1+(AH6))^1)*((1+(AH7))^1)*((1+(AH8))^1)*((1+(AH9))^1)*((1+(AH10))^1)*((1+(AH11))^1)*((1+(AH12))^1)*((1+(AH13))^1))/((1+('DIVIDEND VALUATION'!$B$42+'DIVIDEND VALUATION'!$B$43))^13)+('DIVIDEND VALUATION'!$J$3*((1+(AH1))^1)*((1+(AH2))^1)*((1+(AH3))^1)*((1+(AH4))^1)*((1+(AH5))^1)*((1+(AH6))^1)*((1+(AH7))^1)*((1+(AH8))^1)*((1+(AH9))^1)*((1+(AH10))^1)*((1+(AH11))^1)*((1+(AH12))^1)*((1+(AH13))^1)*((1+(AH14))^1))/((1+('DIVIDEND VALUATION'!$B$42+'DIVIDEND VALUATION'!$B$43))^14)+('DIVIDEND VALUATION'!$J$3*((1+(AH1))^1)*((1+(AH2))^1)*((1+(AH3))^1)*((1+(AH4))^1)*((1+(AH5))^1)*((1+(AH6))^1)*((1+(AH7))^1)*((1+(AH8))^1)*((1+(AH9))^1)*((1+(AH10))^1)*((1+(AH11))^1)*((1+(AH12))^1)*((1+(AH13))^1)*((1+(AH14))^1)*((1+(AH15))^1))/((1+('DIVIDEND VALUATION'!$B$42+'DIVIDEND VALUATION'!$B$43))^15)+(('DIVIDEND VALUATION'!$J$3*((1+(AH1))^1)*((1+(AH2))^1)*((1+(AH3))^1)*((1+(AH4))^1)*((1+(AH5))^1)*((1+(AH6))^1)*((1+(AH7))^1)*((1+(AH8))^1)*((1+(AH9))^1)*((1+(AH10))^1)*((1+(AH11))^1)*((1+(AH12))^1)*((1+(AH13))^1)*((1+(AH14))^1)*((1+(AH15))^1))/((1+('DIVIDEND VALUATION'!$B$42+'DIVIDEND VALUATION'!$B$43))^15)/('DIVIDEND VALUATION'!$B$42-'DIVIDEND VALUATION'!$B$43)))))</f>
        <v>73.124118791402196</v>
      </c>
      <c r="AI16" s="32">
        <f ca="1">SUM(((('DIVIDEND VALUATION'!$J$3*((1+(AI1))^1))/((1+('DIVIDEND VALUATION'!$B$42+'DIVIDEND VALUATION'!$B$43))^1)+('DIVIDEND VALUATION'!$J$3*((1+(AI1))^1)*((1+(AI2))^1))/((1+('DIVIDEND VALUATION'!$B$42+'DIVIDEND VALUATION'!$B$43))^2)+('DIVIDEND VALUATION'!$J$3*((1+(AI1))^1)*((1+(AI2))^1)*((1+(AI3))^1))/((1+('DIVIDEND VALUATION'!$B$42+'DIVIDEND VALUATION'!$B$43))^3)+('DIVIDEND VALUATION'!$J$3*((1+(AI1))^1)*((1+(AI2))^1)*((1+(AI3))^1)*((1+(AI4))^1))/((1+('DIVIDEND VALUATION'!$B$42+'DIVIDEND VALUATION'!$B$43))^4)+('DIVIDEND VALUATION'!$J$3*((1+(AI1))^1)*((1+(AI2))^1)*((1+(AI3))^1)*((1+(AI4))^1)*((1+(AI5))^1))/((1+('DIVIDEND VALUATION'!$B$42+'DIVIDEND VALUATION'!$B$43))^5)+('DIVIDEND VALUATION'!$J$3*((1+(AI1))^1)*((1+(AI2))^1)*((1+(AI3))^1)*((1+(AI4))^1)*((1+(AI5))^1)*((1+(AI6))^1))/((1+('DIVIDEND VALUATION'!$B$42+'DIVIDEND VALUATION'!$B$43))^6)+('DIVIDEND VALUATION'!$J$3*((1+(AI1))^1)*((1+(AI2))^1)*((1+(AI3))^1)*((1+(AI4))^1)*((1+(AI5))^1)*((1+(AI6))^1)*((1+(AI7))^1))/((1+('DIVIDEND VALUATION'!$B$42+'DIVIDEND VALUATION'!$B$43))^7)+('DIVIDEND VALUATION'!$J$3*((1+(AI1))^1)*((1+(AI2))^1)*((1+(AI3))^1)*((1+(AI4))^1)*((1+(AI5))^1)*((1+(AI6))^1)*((1+(AI7))^1)*((1+(AI8))^1))/((1+('DIVIDEND VALUATION'!$B$42+'DIVIDEND VALUATION'!$B$43))^8)+('DIVIDEND VALUATION'!$J$3*((1+(AI1))^1)*((1+(AI2))^1)*((1+(AI3))^1)*((1+(AI4))^1)*((1+(AI5))^1)*((1+(AI6))^1)*((1+(AI7))^1)*((1+(AI8))^1)*((1+(AI9))^1))/((1+('DIVIDEND VALUATION'!$B$42+'DIVIDEND VALUATION'!$B$43))^9)+('DIVIDEND VALUATION'!$J$3*((1+(AI1))^1)*((1+(AI2))^1)*((1+(AI3))^1)*((1+(AI4))^1)*((1+(AI5))^1)*((1+(AI6))^1)*((1+(AI7))^1)*((1+(AI8))^1)*((1+(AI9))^1)*((1+(AI10))^1))/((1+('DIVIDEND VALUATION'!$B$42+'DIVIDEND VALUATION'!$B$43))^10)+('DIVIDEND VALUATION'!$J$3*((1+(AI1))^1)*((1+(AI2))^1)*((1+(AI3))^1)*((1+(AI4))^1)*((1+(AI5))^1)*((1+(AI6))^1)*((1+(AI7))^1)*((1+(AI8))^1)*((1+(AI9))^1)*((1+(AI10))^1)*((1+(AI11))^1))/((1+('DIVIDEND VALUATION'!$B$42+'DIVIDEND VALUATION'!$B$43))^11)+('DIVIDEND VALUATION'!$J$3*((1+(AI1))^1)*((1+(AI2))^1)*((1+(AI3))^1)*((1+(AI4))^1)*((1+(AI5))^1)*((1+(AI6))^1)*((1+(AI7))^1)*((1+(AI8))^1)*((1+(AI9))^1)*((1+(AI10))^1)*((1+(AI11))^1)*((1+(AI12))^1))/((1+('DIVIDEND VALUATION'!$B$42+'DIVIDEND VALUATION'!$B$43))^12)+('DIVIDEND VALUATION'!$J$3*((1+(AI1))^1)*((1+(AI2))^1)*((1+(AI3))^1)*((1+(AI4))^1)*((1+(AI5))^1)*((1+(AI6))^1)*((1+(AI7))^1)*((1+(AI8))^1)*((1+(AI9))^1)*((1+(AI10))^1)*((1+(AI11))^1)*((1+(AI12))^1)*((1+(AI13))^1))/((1+('DIVIDEND VALUATION'!$B$42+'DIVIDEND VALUATION'!$B$43))^13)+('DIVIDEND VALUATION'!$J$3*((1+(AI1))^1)*((1+(AI2))^1)*((1+(AI3))^1)*((1+(AI4))^1)*((1+(AI5))^1)*((1+(AI6))^1)*((1+(AI7))^1)*((1+(AI8))^1)*((1+(AI9))^1)*((1+(AI10))^1)*((1+(AI11))^1)*((1+(AI12))^1)*((1+(AI13))^1)*((1+(AI14))^1))/((1+('DIVIDEND VALUATION'!$B$42+'DIVIDEND VALUATION'!$B$43))^14)+('DIVIDEND VALUATION'!$J$3*((1+(AI1))^1)*((1+(AI2))^1)*((1+(AI3))^1)*((1+(AI4))^1)*((1+(AI5))^1)*((1+(AI6))^1)*((1+(AI7))^1)*((1+(AI8))^1)*((1+(AI9))^1)*((1+(AI10))^1)*((1+(AI11))^1)*((1+(AI12))^1)*((1+(AI13))^1)*((1+(AI14))^1)*((1+(AI15))^1))/((1+('DIVIDEND VALUATION'!$B$42+'DIVIDEND VALUATION'!$B$43))^15)+(('DIVIDEND VALUATION'!$J$3*((1+(AI1))^1)*((1+(AI2))^1)*((1+(AI3))^1)*((1+(AI4))^1)*((1+(AI5))^1)*((1+(AI6))^1)*((1+(AI7))^1)*((1+(AI8))^1)*((1+(AI9))^1)*((1+(AI10))^1)*((1+(AI11))^1)*((1+(AI12))^1)*((1+(AI13))^1)*((1+(AI14))^1)*((1+(AI15))^1))/((1+('DIVIDEND VALUATION'!$B$42+'DIVIDEND VALUATION'!$B$43))^15)/('DIVIDEND VALUATION'!$B$42-'DIVIDEND VALUATION'!$B$43)))))</f>
        <v>28.513709957907384</v>
      </c>
      <c r="AJ16" s="32">
        <f ca="1">SUM(((('DIVIDEND VALUATION'!$J$3*((1+(AJ1))^1))/((1+('DIVIDEND VALUATION'!$B$42+'DIVIDEND VALUATION'!$B$43))^1)+('DIVIDEND VALUATION'!$J$3*((1+(AJ1))^1)*((1+(AJ2))^1))/((1+('DIVIDEND VALUATION'!$B$42+'DIVIDEND VALUATION'!$B$43))^2)+('DIVIDEND VALUATION'!$J$3*((1+(AJ1))^1)*((1+(AJ2))^1)*((1+(AJ3))^1))/((1+('DIVIDEND VALUATION'!$B$42+'DIVIDEND VALUATION'!$B$43))^3)+('DIVIDEND VALUATION'!$J$3*((1+(AJ1))^1)*((1+(AJ2))^1)*((1+(AJ3))^1)*((1+(AJ4))^1))/((1+('DIVIDEND VALUATION'!$B$42+'DIVIDEND VALUATION'!$B$43))^4)+('DIVIDEND VALUATION'!$J$3*((1+(AJ1))^1)*((1+(AJ2))^1)*((1+(AJ3))^1)*((1+(AJ4))^1)*((1+(AJ5))^1))/((1+('DIVIDEND VALUATION'!$B$42+'DIVIDEND VALUATION'!$B$43))^5)+('DIVIDEND VALUATION'!$J$3*((1+(AJ1))^1)*((1+(AJ2))^1)*((1+(AJ3))^1)*((1+(AJ4))^1)*((1+(AJ5))^1)*((1+(AJ6))^1))/((1+('DIVIDEND VALUATION'!$B$42+'DIVIDEND VALUATION'!$B$43))^6)+('DIVIDEND VALUATION'!$J$3*((1+(AJ1))^1)*((1+(AJ2))^1)*((1+(AJ3))^1)*((1+(AJ4))^1)*((1+(AJ5))^1)*((1+(AJ6))^1)*((1+(AJ7))^1))/((1+('DIVIDEND VALUATION'!$B$42+'DIVIDEND VALUATION'!$B$43))^7)+('DIVIDEND VALUATION'!$J$3*((1+(AJ1))^1)*((1+(AJ2))^1)*((1+(AJ3))^1)*((1+(AJ4))^1)*((1+(AJ5))^1)*((1+(AJ6))^1)*((1+(AJ7))^1)*((1+(AJ8))^1))/((1+('DIVIDEND VALUATION'!$B$42+'DIVIDEND VALUATION'!$B$43))^8)+('DIVIDEND VALUATION'!$J$3*((1+(AJ1))^1)*((1+(AJ2))^1)*((1+(AJ3))^1)*((1+(AJ4))^1)*((1+(AJ5))^1)*((1+(AJ6))^1)*((1+(AJ7))^1)*((1+(AJ8))^1)*((1+(AJ9))^1))/((1+('DIVIDEND VALUATION'!$B$42+'DIVIDEND VALUATION'!$B$43))^9)+('DIVIDEND VALUATION'!$J$3*((1+(AJ1))^1)*((1+(AJ2))^1)*((1+(AJ3))^1)*((1+(AJ4))^1)*((1+(AJ5))^1)*((1+(AJ6))^1)*((1+(AJ7))^1)*((1+(AJ8))^1)*((1+(AJ9))^1)*((1+(AJ10))^1))/((1+('DIVIDEND VALUATION'!$B$42+'DIVIDEND VALUATION'!$B$43))^10)+('DIVIDEND VALUATION'!$J$3*((1+(AJ1))^1)*((1+(AJ2))^1)*((1+(AJ3))^1)*((1+(AJ4))^1)*((1+(AJ5))^1)*((1+(AJ6))^1)*((1+(AJ7))^1)*((1+(AJ8))^1)*((1+(AJ9))^1)*((1+(AJ10))^1)*((1+(AJ11))^1))/((1+('DIVIDEND VALUATION'!$B$42+'DIVIDEND VALUATION'!$B$43))^11)+('DIVIDEND VALUATION'!$J$3*((1+(AJ1))^1)*((1+(AJ2))^1)*((1+(AJ3))^1)*((1+(AJ4))^1)*((1+(AJ5))^1)*((1+(AJ6))^1)*((1+(AJ7))^1)*((1+(AJ8))^1)*((1+(AJ9))^1)*((1+(AJ10))^1)*((1+(AJ11))^1)*((1+(AJ12))^1))/((1+('DIVIDEND VALUATION'!$B$42+'DIVIDEND VALUATION'!$B$43))^12)+('DIVIDEND VALUATION'!$J$3*((1+(AJ1))^1)*((1+(AJ2))^1)*((1+(AJ3))^1)*((1+(AJ4))^1)*((1+(AJ5))^1)*((1+(AJ6))^1)*((1+(AJ7))^1)*((1+(AJ8))^1)*((1+(AJ9))^1)*((1+(AJ10))^1)*((1+(AJ11))^1)*((1+(AJ12))^1)*((1+(AJ13))^1))/((1+('DIVIDEND VALUATION'!$B$42+'DIVIDEND VALUATION'!$B$43))^13)+('DIVIDEND VALUATION'!$J$3*((1+(AJ1))^1)*((1+(AJ2))^1)*((1+(AJ3))^1)*((1+(AJ4))^1)*((1+(AJ5))^1)*((1+(AJ6))^1)*((1+(AJ7))^1)*((1+(AJ8))^1)*((1+(AJ9))^1)*((1+(AJ10))^1)*((1+(AJ11))^1)*((1+(AJ12))^1)*((1+(AJ13))^1)*((1+(AJ14))^1))/((1+('DIVIDEND VALUATION'!$B$42+'DIVIDEND VALUATION'!$B$43))^14)+('DIVIDEND VALUATION'!$J$3*((1+(AJ1))^1)*((1+(AJ2))^1)*((1+(AJ3))^1)*((1+(AJ4))^1)*((1+(AJ5))^1)*((1+(AJ6))^1)*((1+(AJ7))^1)*((1+(AJ8))^1)*((1+(AJ9))^1)*((1+(AJ10))^1)*((1+(AJ11))^1)*((1+(AJ12))^1)*((1+(AJ13))^1)*((1+(AJ14))^1)*((1+(AJ15))^1))/((1+('DIVIDEND VALUATION'!$B$42+'DIVIDEND VALUATION'!$B$43))^15)+(('DIVIDEND VALUATION'!$J$3*((1+(AJ1))^1)*((1+(AJ2))^1)*((1+(AJ3))^1)*((1+(AJ4))^1)*((1+(AJ5))^1)*((1+(AJ6))^1)*((1+(AJ7))^1)*((1+(AJ8))^1)*((1+(AJ9))^1)*((1+(AJ10))^1)*((1+(AJ11))^1)*((1+(AJ12))^1)*((1+(AJ13))^1)*((1+(AJ14))^1)*((1+(AJ15))^1))/((1+('DIVIDEND VALUATION'!$B$42+'DIVIDEND VALUATION'!$B$43))^15)/('DIVIDEND VALUATION'!$B$42-'DIVIDEND VALUATION'!$B$43)))))</f>
        <v>26.666854502994681</v>
      </c>
      <c r="AK16" s="32">
        <f ca="1">SUM(((('DIVIDEND VALUATION'!$J$3*((1+(AK1))^1))/((1+('DIVIDEND VALUATION'!$B$42+'DIVIDEND VALUATION'!$B$43))^1)+('DIVIDEND VALUATION'!$J$3*((1+(AK1))^1)*((1+(AK2))^1))/((1+('DIVIDEND VALUATION'!$B$42+'DIVIDEND VALUATION'!$B$43))^2)+('DIVIDEND VALUATION'!$J$3*((1+(AK1))^1)*((1+(AK2))^1)*((1+(AK3))^1))/((1+('DIVIDEND VALUATION'!$B$42+'DIVIDEND VALUATION'!$B$43))^3)+('DIVIDEND VALUATION'!$J$3*((1+(AK1))^1)*((1+(AK2))^1)*((1+(AK3))^1)*((1+(AK4))^1))/((1+('DIVIDEND VALUATION'!$B$42+'DIVIDEND VALUATION'!$B$43))^4)+('DIVIDEND VALUATION'!$J$3*((1+(AK1))^1)*((1+(AK2))^1)*((1+(AK3))^1)*((1+(AK4))^1)*((1+(AK5))^1))/((1+('DIVIDEND VALUATION'!$B$42+'DIVIDEND VALUATION'!$B$43))^5)+('DIVIDEND VALUATION'!$J$3*((1+(AK1))^1)*((1+(AK2))^1)*((1+(AK3))^1)*((1+(AK4))^1)*((1+(AK5))^1)*((1+(AK6))^1))/((1+('DIVIDEND VALUATION'!$B$42+'DIVIDEND VALUATION'!$B$43))^6)+('DIVIDEND VALUATION'!$J$3*((1+(AK1))^1)*((1+(AK2))^1)*((1+(AK3))^1)*((1+(AK4))^1)*((1+(AK5))^1)*((1+(AK6))^1)*((1+(AK7))^1))/((1+('DIVIDEND VALUATION'!$B$42+'DIVIDEND VALUATION'!$B$43))^7)+('DIVIDEND VALUATION'!$J$3*((1+(AK1))^1)*((1+(AK2))^1)*((1+(AK3))^1)*((1+(AK4))^1)*((1+(AK5))^1)*((1+(AK6))^1)*((1+(AK7))^1)*((1+(AK8))^1))/((1+('DIVIDEND VALUATION'!$B$42+'DIVIDEND VALUATION'!$B$43))^8)+('DIVIDEND VALUATION'!$J$3*((1+(AK1))^1)*((1+(AK2))^1)*((1+(AK3))^1)*((1+(AK4))^1)*((1+(AK5))^1)*((1+(AK6))^1)*((1+(AK7))^1)*((1+(AK8))^1)*((1+(AK9))^1))/((1+('DIVIDEND VALUATION'!$B$42+'DIVIDEND VALUATION'!$B$43))^9)+('DIVIDEND VALUATION'!$J$3*((1+(AK1))^1)*((1+(AK2))^1)*((1+(AK3))^1)*((1+(AK4))^1)*((1+(AK5))^1)*((1+(AK6))^1)*((1+(AK7))^1)*((1+(AK8))^1)*((1+(AK9))^1)*((1+(AK10))^1))/((1+('DIVIDEND VALUATION'!$B$42+'DIVIDEND VALUATION'!$B$43))^10)+('DIVIDEND VALUATION'!$J$3*((1+(AK1))^1)*((1+(AK2))^1)*((1+(AK3))^1)*((1+(AK4))^1)*((1+(AK5))^1)*((1+(AK6))^1)*((1+(AK7))^1)*((1+(AK8))^1)*((1+(AK9))^1)*((1+(AK10))^1)*((1+(AK11))^1))/((1+('DIVIDEND VALUATION'!$B$42+'DIVIDEND VALUATION'!$B$43))^11)+('DIVIDEND VALUATION'!$J$3*((1+(AK1))^1)*((1+(AK2))^1)*((1+(AK3))^1)*((1+(AK4))^1)*((1+(AK5))^1)*((1+(AK6))^1)*((1+(AK7))^1)*((1+(AK8))^1)*((1+(AK9))^1)*((1+(AK10))^1)*((1+(AK11))^1)*((1+(AK12))^1))/((1+('DIVIDEND VALUATION'!$B$42+'DIVIDEND VALUATION'!$B$43))^12)+('DIVIDEND VALUATION'!$J$3*((1+(AK1))^1)*((1+(AK2))^1)*((1+(AK3))^1)*((1+(AK4))^1)*((1+(AK5))^1)*((1+(AK6))^1)*((1+(AK7))^1)*((1+(AK8))^1)*((1+(AK9))^1)*((1+(AK10))^1)*((1+(AK11))^1)*((1+(AK12))^1)*((1+(AK13))^1))/((1+('DIVIDEND VALUATION'!$B$42+'DIVIDEND VALUATION'!$B$43))^13)+('DIVIDEND VALUATION'!$J$3*((1+(AK1))^1)*((1+(AK2))^1)*((1+(AK3))^1)*((1+(AK4))^1)*((1+(AK5))^1)*((1+(AK6))^1)*((1+(AK7))^1)*((1+(AK8))^1)*((1+(AK9))^1)*((1+(AK10))^1)*((1+(AK11))^1)*((1+(AK12))^1)*((1+(AK13))^1)*((1+(AK14))^1))/((1+('DIVIDEND VALUATION'!$B$42+'DIVIDEND VALUATION'!$B$43))^14)+('DIVIDEND VALUATION'!$J$3*((1+(AK1))^1)*((1+(AK2))^1)*((1+(AK3))^1)*((1+(AK4))^1)*((1+(AK5))^1)*((1+(AK6))^1)*((1+(AK7))^1)*((1+(AK8))^1)*((1+(AK9))^1)*((1+(AK10))^1)*((1+(AK11))^1)*((1+(AK12))^1)*((1+(AK13))^1)*((1+(AK14))^1)*((1+(AK15))^1))/((1+('DIVIDEND VALUATION'!$B$42+'DIVIDEND VALUATION'!$B$43))^15)+(('DIVIDEND VALUATION'!$J$3*((1+(AK1))^1)*((1+(AK2))^1)*((1+(AK3))^1)*((1+(AK4))^1)*((1+(AK5))^1)*((1+(AK6))^1)*((1+(AK7))^1)*((1+(AK8))^1)*((1+(AK9))^1)*((1+(AK10))^1)*((1+(AK11))^1)*((1+(AK12))^1)*((1+(AK13))^1)*((1+(AK14))^1)*((1+(AK15))^1))/((1+('DIVIDEND VALUATION'!$B$42+'DIVIDEND VALUATION'!$B$43))^15)/('DIVIDEND VALUATION'!$B$42-'DIVIDEND VALUATION'!$B$43)))))</f>
        <v>38.037860713010033</v>
      </c>
      <c r="AL16" s="32">
        <f ca="1">SUM(((('DIVIDEND VALUATION'!$J$3*((1+(AL1))^1))/((1+('DIVIDEND VALUATION'!$B$42+'DIVIDEND VALUATION'!$B$43))^1)+('DIVIDEND VALUATION'!$J$3*((1+(AL1))^1)*((1+(AL2))^1))/((1+('DIVIDEND VALUATION'!$B$42+'DIVIDEND VALUATION'!$B$43))^2)+('DIVIDEND VALUATION'!$J$3*((1+(AL1))^1)*((1+(AL2))^1)*((1+(AL3))^1))/((1+('DIVIDEND VALUATION'!$B$42+'DIVIDEND VALUATION'!$B$43))^3)+('DIVIDEND VALUATION'!$J$3*((1+(AL1))^1)*((1+(AL2))^1)*((1+(AL3))^1)*((1+(AL4))^1))/((1+('DIVIDEND VALUATION'!$B$42+'DIVIDEND VALUATION'!$B$43))^4)+('DIVIDEND VALUATION'!$J$3*((1+(AL1))^1)*((1+(AL2))^1)*((1+(AL3))^1)*((1+(AL4))^1)*((1+(AL5))^1))/((1+('DIVIDEND VALUATION'!$B$42+'DIVIDEND VALUATION'!$B$43))^5)+('DIVIDEND VALUATION'!$J$3*((1+(AL1))^1)*((1+(AL2))^1)*((1+(AL3))^1)*((1+(AL4))^1)*((1+(AL5))^1)*((1+(AL6))^1))/((1+('DIVIDEND VALUATION'!$B$42+'DIVIDEND VALUATION'!$B$43))^6)+('DIVIDEND VALUATION'!$J$3*((1+(AL1))^1)*((1+(AL2))^1)*((1+(AL3))^1)*((1+(AL4))^1)*((1+(AL5))^1)*((1+(AL6))^1)*((1+(AL7))^1))/((1+('DIVIDEND VALUATION'!$B$42+'DIVIDEND VALUATION'!$B$43))^7)+('DIVIDEND VALUATION'!$J$3*((1+(AL1))^1)*((1+(AL2))^1)*((1+(AL3))^1)*((1+(AL4))^1)*((1+(AL5))^1)*((1+(AL6))^1)*((1+(AL7))^1)*((1+(AL8))^1))/((1+('DIVIDEND VALUATION'!$B$42+'DIVIDEND VALUATION'!$B$43))^8)+('DIVIDEND VALUATION'!$J$3*((1+(AL1))^1)*((1+(AL2))^1)*((1+(AL3))^1)*((1+(AL4))^1)*((1+(AL5))^1)*((1+(AL6))^1)*((1+(AL7))^1)*((1+(AL8))^1)*((1+(AL9))^1))/((1+('DIVIDEND VALUATION'!$B$42+'DIVIDEND VALUATION'!$B$43))^9)+('DIVIDEND VALUATION'!$J$3*((1+(AL1))^1)*((1+(AL2))^1)*((1+(AL3))^1)*((1+(AL4))^1)*((1+(AL5))^1)*((1+(AL6))^1)*((1+(AL7))^1)*((1+(AL8))^1)*((1+(AL9))^1)*((1+(AL10))^1))/((1+('DIVIDEND VALUATION'!$B$42+'DIVIDEND VALUATION'!$B$43))^10)+('DIVIDEND VALUATION'!$J$3*((1+(AL1))^1)*((1+(AL2))^1)*((1+(AL3))^1)*((1+(AL4))^1)*((1+(AL5))^1)*((1+(AL6))^1)*((1+(AL7))^1)*((1+(AL8))^1)*((1+(AL9))^1)*((1+(AL10))^1)*((1+(AL11))^1))/((1+('DIVIDEND VALUATION'!$B$42+'DIVIDEND VALUATION'!$B$43))^11)+('DIVIDEND VALUATION'!$J$3*((1+(AL1))^1)*((1+(AL2))^1)*((1+(AL3))^1)*((1+(AL4))^1)*((1+(AL5))^1)*((1+(AL6))^1)*((1+(AL7))^1)*((1+(AL8))^1)*((1+(AL9))^1)*((1+(AL10))^1)*((1+(AL11))^1)*((1+(AL12))^1))/((1+('DIVIDEND VALUATION'!$B$42+'DIVIDEND VALUATION'!$B$43))^12)+('DIVIDEND VALUATION'!$J$3*((1+(AL1))^1)*((1+(AL2))^1)*((1+(AL3))^1)*((1+(AL4))^1)*((1+(AL5))^1)*((1+(AL6))^1)*((1+(AL7))^1)*((1+(AL8))^1)*((1+(AL9))^1)*((1+(AL10))^1)*((1+(AL11))^1)*((1+(AL12))^1)*((1+(AL13))^1))/((1+('DIVIDEND VALUATION'!$B$42+'DIVIDEND VALUATION'!$B$43))^13)+('DIVIDEND VALUATION'!$J$3*((1+(AL1))^1)*((1+(AL2))^1)*((1+(AL3))^1)*((1+(AL4))^1)*((1+(AL5))^1)*((1+(AL6))^1)*((1+(AL7))^1)*((1+(AL8))^1)*((1+(AL9))^1)*((1+(AL10))^1)*((1+(AL11))^1)*((1+(AL12))^1)*((1+(AL13))^1)*((1+(AL14))^1))/((1+('DIVIDEND VALUATION'!$B$42+'DIVIDEND VALUATION'!$B$43))^14)+('DIVIDEND VALUATION'!$J$3*((1+(AL1))^1)*((1+(AL2))^1)*((1+(AL3))^1)*((1+(AL4))^1)*((1+(AL5))^1)*((1+(AL6))^1)*((1+(AL7))^1)*((1+(AL8))^1)*((1+(AL9))^1)*((1+(AL10))^1)*((1+(AL11))^1)*((1+(AL12))^1)*((1+(AL13))^1)*((1+(AL14))^1)*((1+(AL15))^1))/((1+('DIVIDEND VALUATION'!$B$42+'DIVIDEND VALUATION'!$B$43))^15)+(('DIVIDEND VALUATION'!$J$3*((1+(AL1))^1)*((1+(AL2))^1)*((1+(AL3))^1)*((1+(AL4))^1)*((1+(AL5))^1)*((1+(AL6))^1)*((1+(AL7))^1)*((1+(AL8))^1)*((1+(AL9))^1)*((1+(AL10))^1)*((1+(AL11))^1)*((1+(AL12))^1)*((1+(AL13))^1)*((1+(AL14))^1)*((1+(AL15))^1))/((1+('DIVIDEND VALUATION'!$B$42+'DIVIDEND VALUATION'!$B$43))^15)/('DIVIDEND VALUATION'!$B$42-'DIVIDEND VALUATION'!$B$43)))))</f>
        <v>26.351413513235169</v>
      </c>
      <c r="AM16" s="32">
        <f ca="1">SUM(((('DIVIDEND VALUATION'!$J$3*((1+(AM1))^1))/((1+('DIVIDEND VALUATION'!$B$42+'DIVIDEND VALUATION'!$B$43))^1)+('DIVIDEND VALUATION'!$J$3*((1+(AM1))^1)*((1+(AM2))^1))/((1+('DIVIDEND VALUATION'!$B$42+'DIVIDEND VALUATION'!$B$43))^2)+('DIVIDEND VALUATION'!$J$3*((1+(AM1))^1)*((1+(AM2))^1)*((1+(AM3))^1))/((1+('DIVIDEND VALUATION'!$B$42+'DIVIDEND VALUATION'!$B$43))^3)+('DIVIDEND VALUATION'!$J$3*((1+(AM1))^1)*((1+(AM2))^1)*((1+(AM3))^1)*((1+(AM4))^1))/((1+('DIVIDEND VALUATION'!$B$42+'DIVIDEND VALUATION'!$B$43))^4)+('DIVIDEND VALUATION'!$J$3*((1+(AM1))^1)*((1+(AM2))^1)*((1+(AM3))^1)*((1+(AM4))^1)*((1+(AM5))^1))/((1+('DIVIDEND VALUATION'!$B$42+'DIVIDEND VALUATION'!$B$43))^5)+('DIVIDEND VALUATION'!$J$3*((1+(AM1))^1)*((1+(AM2))^1)*((1+(AM3))^1)*((1+(AM4))^1)*((1+(AM5))^1)*((1+(AM6))^1))/((1+('DIVIDEND VALUATION'!$B$42+'DIVIDEND VALUATION'!$B$43))^6)+('DIVIDEND VALUATION'!$J$3*((1+(AM1))^1)*((1+(AM2))^1)*((1+(AM3))^1)*((1+(AM4))^1)*((1+(AM5))^1)*((1+(AM6))^1)*((1+(AM7))^1))/((1+('DIVIDEND VALUATION'!$B$42+'DIVIDEND VALUATION'!$B$43))^7)+('DIVIDEND VALUATION'!$J$3*((1+(AM1))^1)*((1+(AM2))^1)*((1+(AM3))^1)*((1+(AM4))^1)*((1+(AM5))^1)*((1+(AM6))^1)*((1+(AM7))^1)*((1+(AM8))^1))/((1+('DIVIDEND VALUATION'!$B$42+'DIVIDEND VALUATION'!$B$43))^8)+('DIVIDEND VALUATION'!$J$3*((1+(AM1))^1)*((1+(AM2))^1)*((1+(AM3))^1)*((1+(AM4))^1)*((1+(AM5))^1)*((1+(AM6))^1)*((1+(AM7))^1)*((1+(AM8))^1)*((1+(AM9))^1))/((1+('DIVIDEND VALUATION'!$B$42+'DIVIDEND VALUATION'!$B$43))^9)+('DIVIDEND VALUATION'!$J$3*((1+(AM1))^1)*((1+(AM2))^1)*((1+(AM3))^1)*((1+(AM4))^1)*((1+(AM5))^1)*((1+(AM6))^1)*((1+(AM7))^1)*((1+(AM8))^1)*((1+(AM9))^1)*((1+(AM10))^1))/((1+('DIVIDEND VALUATION'!$B$42+'DIVIDEND VALUATION'!$B$43))^10)+('DIVIDEND VALUATION'!$J$3*((1+(AM1))^1)*((1+(AM2))^1)*((1+(AM3))^1)*((1+(AM4))^1)*((1+(AM5))^1)*((1+(AM6))^1)*((1+(AM7))^1)*((1+(AM8))^1)*((1+(AM9))^1)*((1+(AM10))^1)*((1+(AM11))^1))/((1+('DIVIDEND VALUATION'!$B$42+'DIVIDEND VALUATION'!$B$43))^11)+('DIVIDEND VALUATION'!$J$3*((1+(AM1))^1)*((1+(AM2))^1)*((1+(AM3))^1)*((1+(AM4))^1)*((1+(AM5))^1)*((1+(AM6))^1)*((1+(AM7))^1)*((1+(AM8))^1)*((1+(AM9))^1)*((1+(AM10))^1)*((1+(AM11))^1)*((1+(AM12))^1))/((1+('DIVIDEND VALUATION'!$B$42+'DIVIDEND VALUATION'!$B$43))^12)+('DIVIDEND VALUATION'!$J$3*((1+(AM1))^1)*((1+(AM2))^1)*((1+(AM3))^1)*((1+(AM4))^1)*((1+(AM5))^1)*((1+(AM6))^1)*((1+(AM7))^1)*((1+(AM8))^1)*((1+(AM9))^1)*((1+(AM10))^1)*((1+(AM11))^1)*((1+(AM12))^1)*((1+(AM13))^1))/((1+('DIVIDEND VALUATION'!$B$42+'DIVIDEND VALUATION'!$B$43))^13)+('DIVIDEND VALUATION'!$J$3*((1+(AM1))^1)*((1+(AM2))^1)*((1+(AM3))^1)*((1+(AM4))^1)*((1+(AM5))^1)*((1+(AM6))^1)*((1+(AM7))^1)*((1+(AM8))^1)*((1+(AM9))^1)*((1+(AM10))^1)*((1+(AM11))^1)*((1+(AM12))^1)*((1+(AM13))^1)*((1+(AM14))^1))/((1+('DIVIDEND VALUATION'!$B$42+'DIVIDEND VALUATION'!$B$43))^14)+('DIVIDEND VALUATION'!$J$3*((1+(AM1))^1)*((1+(AM2))^1)*((1+(AM3))^1)*((1+(AM4))^1)*((1+(AM5))^1)*((1+(AM6))^1)*((1+(AM7))^1)*((1+(AM8))^1)*((1+(AM9))^1)*((1+(AM10))^1)*((1+(AM11))^1)*((1+(AM12))^1)*((1+(AM13))^1)*((1+(AM14))^1)*((1+(AM15))^1))/((1+('DIVIDEND VALUATION'!$B$42+'DIVIDEND VALUATION'!$B$43))^15)+(('DIVIDEND VALUATION'!$J$3*((1+(AM1))^1)*((1+(AM2))^1)*((1+(AM3))^1)*((1+(AM4))^1)*((1+(AM5))^1)*((1+(AM6))^1)*((1+(AM7))^1)*((1+(AM8))^1)*((1+(AM9))^1)*((1+(AM10))^1)*((1+(AM11))^1)*((1+(AM12))^1)*((1+(AM13))^1)*((1+(AM14))^1)*((1+(AM15))^1))/((1+('DIVIDEND VALUATION'!$B$42+'DIVIDEND VALUATION'!$B$43))^15)/('DIVIDEND VALUATION'!$B$42-'DIVIDEND VALUATION'!$B$43)))))</f>
        <v>36.104912048209897</v>
      </c>
      <c r="AN16" s="32">
        <f ca="1">SUM(((('DIVIDEND VALUATION'!$J$3*((1+(AN1))^1))/((1+('DIVIDEND VALUATION'!$B$42+'DIVIDEND VALUATION'!$B$43))^1)+('DIVIDEND VALUATION'!$J$3*((1+(AN1))^1)*((1+(AN2))^1))/((1+('DIVIDEND VALUATION'!$B$42+'DIVIDEND VALUATION'!$B$43))^2)+('DIVIDEND VALUATION'!$J$3*((1+(AN1))^1)*((1+(AN2))^1)*((1+(AN3))^1))/((1+('DIVIDEND VALUATION'!$B$42+'DIVIDEND VALUATION'!$B$43))^3)+('DIVIDEND VALUATION'!$J$3*((1+(AN1))^1)*((1+(AN2))^1)*((1+(AN3))^1)*((1+(AN4))^1))/((1+('DIVIDEND VALUATION'!$B$42+'DIVIDEND VALUATION'!$B$43))^4)+('DIVIDEND VALUATION'!$J$3*((1+(AN1))^1)*((1+(AN2))^1)*((1+(AN3))^1)*((1+(AN4))^1)*((1+(AN5))^1))/((1+('DIVIDEND VALUATION'!$B$42+'DIVIDEND VALUATION'!$B$43))^5)+('DIVIDEND VALUATION'!$J$3*((1+(AN1))^1)*((1+(AN2))^1)*((1+(AN3))^1)*((1+(AN4))^1)*((1+(AN5))^1)*((1+(AN6))^1))/((1+('DIVIDEND VALUATION'!$B$42+'DIVIDEND VALUATION'!$B$43))^6)+('DIVIDEND VALUATION'!$J$3*((1+(AN1))^1)*((1+(AN2))^1)*((1+(AN3))^1)*((1+(AN4))^1)*((1+(AN5))^1)*((1+(AN6))^1)*((1+(AN7))^1))/((1+('DIVIDEND VALUATION'!$B$42+'DIVIDEND VALUATION'!$B$43))^7)+('DIVIDEND VALUATION'!$J$3*((1+(AN1))^1)*((1+(AN2))^1)*((1+(AN3))^1)*((1+(AN4))^1)*((1+(AN5))^1)*((1+(AN6))^1)*((1+(AN7))^1)*((1+(AN8))^1))/((1+('DIVIDEND VALUATION'!$B$42+'DIVIDEND VALUATION'!$B$43))^8)+('DIVIDEND VALUATION'!$J$3*((1+(AN1))^1)*((1+(AN2))^1)*((1+(AN3))^1)*((1+(AN4))^1)*((1+(AN5))^1)*((1+(AN6))^1)*((1+(AN7))^1)*((1+(AN8))^1)*((1+(AN9))^1))/((1+('DIVIDEND VALUATION'!$B$42+'DIVIDEND VALUATION'!$B$43))^9)+('DIVIDEND VALUATION'!$J$3*((1+(AN1))^1)*((1+(AN2))^1)*((1+(AN3))^1)*((1+(AN4))^1)*((1+(AN5))^1)*((1+(AN6))^1)*((1+(AN7))^1)*((1+(AN8))^1)*((1+(AN9))^1)*((1+(AN10))^1))/((1+('DIVIDEND VALUATION'!$B$42+'DIVIDEND VALUATION'!$B$43))^10)+('DIVIDEND VALUATION'!$J$3*((1+(AN1))^1)*((1+(AN2))^1)*((1+(AN3))^1)*((1+(AN4))^1)*((1+(AN5))^1)*((1+(AN6))^1)*((1+(AN7))^1)*((1+(AN8))^1)*((1+(AN9))^1)*((1+(AN10))^1)*((1+(AN11))^1))/((1+('DIVIDEND VALUATION'!$B$42+'DIVIDEND VALUATION'!$B$43))^11)+('DIVIDEND VALUATION'!$J$3*((1+(AN1))^1)*((1+(AN2))^1)*((1+(AN3))^1)*((1+(AN4))^1)*((1+(AN5))^1)*((1+(AN6))^1)*((1+(AN7))^1)*((1+(AN8))^1)*((1+(AN9))^1)*((1+(AN10))^1)*((1+(AN11))^1)*((1+(AN12))^1))/((1+('DIVIDEND VALUATION'!$B$42+'DIVIDEND VALUATION'!$B$43))^12)+('DIVIDEND VALUATION'!$J$3*((1+(AN1))^1)*((1+(AN2))^1)*((1+(AN3))^1)*((1+(AN4))^1)*((1+(AN5))^1)*((1+(AN6))^1)*((1+(AN7))^1)*((1+(AN8))^1)*((1+(AN9))^1)*((1+(AN10))^1)*((1+(AN11))^1)*((1+(AN12))^1)*((1+(AN13))^1))/((1+('DIVIDEND VALUATION'!$B$42+'DIVIDEND VALUATION'!$B$43))^13)+('DIVIDEND VALUATION'!$J$3*((1+(AN1))^1)*((1+(AN2))^1)*((1+(AN3))^1)*((1+(AN4))^1)*((1+(AN5))^1)*((1+(AN6))^1)*((1+(AN7))^1)*((1+(AN8))^1)*((1+(AN9))^1)*((1+(AN10))^1)*((1+(AN11))^1)*((1+(AN12))^1)*((1+(AN13))^1)*((1+(AN14))^1))/((1+('DIVIDEND VALUATION'!$B$42+'DIVIDEND VALUATION'!$B$43))^14)+('DIVIDEND VALUATION'!$J$3*((1+(AN1))^1)*((1+(AN2))^1)*((1+(AN3))^1)*((1+(AN4))^1)*((1+(AN5))^1)*((1+(AN6))^1)*((1+(AN7))^1)*((1+(AN8))^1)*((1+(AN9))^1)*((1+(AN10))^1)*((1+(AN11))^1)*((1+(AN12))^1)*((1+(AN13))^1)*((1+(AN14))^1)*((1+(AN15))^1))/((1+('DIVIDEND VALUATION'!$B$42+'DIVIDEND VALUATION'!$B$43))^15)+(('DIVIDEND VALUATION'!$J$3*((1+(AN1))^1)*((1+(AN2))^1)*((1+(AN3))^1)*((1+(AN4))^1)*((1+(AN5))^1)*((1+(AN6))^1)*((1+(AN7))^1)*((1+(AN8))^1)*((1+(AN9))^1)*((1+(AN10))^1)*((1+(AN11))^1)*((1+(AN12))^1)*((1+(AN13))^1)*((1+(AN14))^1)*((1+(AN15))^1))/((1+('DIVIDEND VALUATION'!$B$42+'DIVIDEND VALUATION'!$B$43))^15)/('DIVIDEND VALUATION'!$B$42-'DIVIDEND VALUATION'!$B$43)))))</f>
        <v>50.423108974025439</v>
      </c>
      <c r="AO16" s="32">
        <f ca="1">SUM(((('DIVIDEND VALUATION'!$J$3*((1+(AO1))^1))/((1+('DIVIDEND VALUATION'!$B$42+'DIVIDEND VALUATION'!$B$43))^1)+('DIVIDEND VALUATION'!$J$3*((1+(AO1))^1)*((1+(AO2))^1))/((1+('DIVIDEND VALUATION'!$B$42+'DIVIDEND VALUATION'!$B$43))^2)+('DIVIDEND VALUATION'!$J$3*((1+(AO1))^1)*((1+(AO2))^1)*((1+(AO3))^1))/((1+('DIVIDEND VALUATION'!$B$42+'DIVIDEND VALUATION'!$B$43))^3)+('DIVIDEND VALUATION'!$J$3*((1+(AO1))^1)*((1+(AO2))^1)*((1+(AO3))^1)*((1+(AO4))^1))/((1+('DIVIDEND VALUATION'!$B$42+'DIVIDEND VALUATION'!$B$43))^4)+('DIVIDEND VALUATION'!$J$3*((1+(AO1))^1)*((1+(AO2))^1)*((1+(AO3))^1)*((1+(AO4))^1)*((1+(AO5))^1))/((1+('DIVIDEND VALUATION'!$B$42+'DIVIDEND VALUATION'!$B$43))^5)+('DIVIDEND VALUATION'!$J$3*((1+(AO1))^1)*((1+(AO2))^1)*((1+(AO3))^1)*((1+(AO4))^1)*((1+(AO5))^1)*((1+(AO6))^1))/((1+('DIVIDEND VALUATION'!$B$42+'DIVIDEND VALUATION'!$B$43))^6)+('DIVIDEND VALUATION'!$J$3*((1+(AO1))^1)*((1+(AO2))^1)*((1+(AO3))^1)*((1+(AO4))^1)*((1+(AO5))^1)*((1+(AO6))^1)*((1+(AO7))^1))/((1+('DIVIDEND VALUATION'!$B$42+'DIVIDEND VALUATION'!$B$43))^7)+('DIVIDEND VALUATION'!$J$3*((1+(AO1))^1)*((1+(AO2))^1)*((1+(AO3))^1)*((1+(AO4))^1)*((1+(AO5))^1)*((1+(AO6))^1)*((1+(AO7))^1)*((1+(AO8))^1))/((1+('DIVIDEND VALUATION'!$B$42+'DIVIDEND VALUATION'!$B$43))^8)+('DIVIDEND VALUATION'!$J$3*((1+(AO1))^1)*((1+(AO2))^1)*((1+(AO3))^1)*((1+(AO4))^1)*((1+(AO5))^1)*((1+(AO6))^1)*((1+(AO7))^1)*((1+(AO8))^1)*((1+(AO9))^1))/((1+('DIVIDEND VALUATION'!$B$42+'DIVIDEND VALUATION'!$B$43))^9)+('DIVIDEND VALUATION'!$J$3*((1+(AO1))^1)*((1+(AO2))^1)*((1+(AO3))^1)*((1+(AO4))^1)*((1+(AO5))^1)*((1+(AO6))^1)*((1+(AO7))^1)*((1+(AO8))^1)*((1+(AO9))^1)*((1+(AO10))^1))/((1+('DIVIDEND VALUATION'!$B$42+'DIVIDEND VALUATION'!$B$43))^10)+('DIVIDEND VALUATION'!$J$3*((1+(AO1))^1)*((1+(AO2))^1)*((1+(AO3))^1)*((1+(AO4))^1)*((1+(AO5))^1)*((1+(AO6))^1)*((1+(AO7))^1)*((1+(AO8))^1)*((1+(AO9))^1)*((1+(AO10))^1)*((1+(AO11))^1))/((1+('DIVIDEND VALUATION'!$B$42+'DIVIDEND VALUATION'!$B$43))^11)+('DIVIDEND VALUATION'!$J$3*((1+(AO1))^1)*((1+(AO2))^1)*((1+(AO3))^1)*((1+(AO4))^1)*((1+(AO5))^1)*((1+(AO6))^1)*((1+(AO7))^1)*((1+(AO8))^1)*((1+(AO9))^1)*((1+(AO10))^1)*((1+(AO11))^1)*((1+(AO12))^1))/((1+('DIVIDEND VALUATION'!$B$42+'DIVIDEND VALUATION'!$B$43))^12)+('DIVIDEND VALUATION'!$J$3*((1+(AO1))^1)*((1+(AO2))^1)*((1+(AO3))^1)*((1+(AO4))^1)*((1+(AO5))^1)*((1+(AO6))^1)*((1+(AO7))^1)*((1+(AO8))^1)*((1+(AO9))^1)*((1+(AO10))^1)*((1+(AO11))^1)*((1+(AO12))^1)*((1+(AO13))^1))/((1+('DIVIDEND VALUATION'!$B$42+'DIVIDEND VALUATION'!$B$43))^13)+('DIVIDEND VALUATION'!$J$3*((1+(AO1))^1)*((1+(AO2))^1)*((1+(AO3))^1)*((1+(AO4))^1)*((1+(AO5))^1)*((1+(AO6))^1)*((1+(AO7))^1)*((1+(AO8))^1)*((1+(AO9))^1)*((1+(AO10))^1)*((1+(AO11))^1)*((1+(AO12))^1)*((1+(AO13))^1)*((1+(AO14))^1))/((1+('DIVIDEND VALUATION'!$B$42+'DIVIDEND VALUATION'!$B$43))^14)+('DIVIDEND VALUATION'!$J$3*((1+(AO1))^1)*((1+(AO2))^1)*((1+(AO3))^1)*((1+(AO4))^1)*((1+(AO5))^1)*((1+(AO6))^1)*((1+(AO7))^1)*((1+(AO8))^1)*((1+(AO9))^1)*((1+(AO10))^1)*((1+(AO11))^1)*((1+(AO12))^1)*((1+(AO13))^1)*((1+(AO14))^1)*((1+(AO15))^1))/((1+('DIVIDEND VALUATION'!$B$42+'DIVIDEND VALUATION'!$B$43))^15)+(('DIVIDEND VALUATION'!$J$3*((1+(AO1))^1)*((1+(AO2))^1)*((1+(AO3))^1)*((1+(AO4))^1)*((1+(AO5))^1)*((1+(AO6))^1)*((1+(AO7))^1)*((1+(AO8))^1)*((1+(AO9))^1)*((1+(AO10))^1)*((1+(AO11))^1)*((1+(AO12))^1)*((1+(AO13))^1)*((1+(AO14))^1)*((1+(AO15))^1))/((1+('DIVIDEND VALUATION'!$B$42+'DIVIDEND VALUATION'!$B$43))^15)/('DIVIDEND VALUATION'!$B$42-'DIVIDEND VALUATION'!$B$43)))))</f>
        <v>51.169510156890041</v>
      </c>
      <c r="AP16" s="32">
        <f ca="1">SUM(((('DIVIDEND VALUATION'!$J$3*((1+(AP1))^1))/((1+('DIVIDEND VALUATION'!$B$42+'DIVIDEND VALUATION'!$B$43))^1)+('DIVIDEND VALUATION'!$J$3*((1+(AP1))^1)*((1+(AP2))^1))/((1+('DIVIDEND VALUATION'!$B$42+'DIVIDEND VALUATION'!$B$43))^2)+('DIVIDEND VALUATION'!$J$3*((1+(AP1))^1)*((1+(AP2))^1)*((1+(AP3))^1))/((1+('DIVIDEND VALUATION'!$B$42+'DIVIDEND VALUATION'!$B$43))^3)+('DIVIDEND VALUATION'!$J$3*((1+(AP1))^1)*((1+(AP2))^1)*((1+(AP3))^1)*((1+(AP4))^1))/((1+('DIVIDEND VALUATION'!$B$42+'DIVIDEND VALUATION'!$B$43))^4)+('DIVIDEND VALUATION'!$J$3*((1+(AP1))^1)*((1+(AP2))^1)*((1+(AP3))^1)*((1+(AP4))^1)*((1+(AP5))^1))/((1+('DIVIDEND VALUATION'!$B$42+'DIVIDEND VALUATION'!$B$43))^5)+('DIVIDEND VALUATION'!$J$3*((1+(AP1))^1)*((1+(AP2))^1)*((1+(AP3))^1)*((1+(AP4))^1)*((1+(AP5))^1)*((1+(AP6))^1))/((1+('DIVIDEND VALUATION'!$B$42+'DIVIDEND VALUATION'!$B$43))^6)+('DIVIDEND VALUATION'!$J$3*((1+(AP1))^1)*((1+(AP2))^1)*((1+(AP3))^1)*((1+(AP4))^1)*((1+(AP5))^1)*((1+(AP6))^1)*((1+(AP7))^1))/((1+('DIVIDEND VALUATION'!$B$42+'DIVIDEND VALUATION'!$B$43))^7)+('DIVIDEND VALUATION'!$J$3*((1+(AP1))^1)*((1+(AP2))^1)*((1+(AP3))^1)*((1+(AP4))^1)*((1+(AP5))^1)*((1+(AP6))^1)*((1+(AP7))^1)*((1+(AP8))^1))/((1+('DIVIDEND VALUATION'!$B$42+'DIVIDEND VALUATION'!$B$43))^8)+('DIVIDEND VALUATION'!$J$3*((1+(AP1))^1)*((1+(AP2))^1)*((1+(AP3))^1)*((1+(AP4))^1)*((1+(AP5))^1)*((1+(AP6))^1)*((1+(AP7))^1)*((1+(AP8))^1)*((1+(AP9))^1))/((1+('DIVIDEND VALUATION'!$B$42+'DIVIDEND VALUATION'!$B$43))^9)+('DIVIDEND VALUATION'!$J$3*((1+(AP1))^1)*((1+(AP2))^1)*((1+(AP3))^1)*((1+(AP4))^1)*((1+(AP5))^1)*((1+(AP6))^1)*((1+(AP7))^1)*((1+(AP8))^1)*((1+(AP9))^1)*((1+(AP10))^1))/((1+('DIVIDEND VALUATION'!$B$42+'DIVIDEND VALUATION'!$B$43))^10)+('DIVIDEND VALUATION'!$J$3*((1+(AP1))^1)*((1+(AP2))^1)*((1+(AP3))^1)*((1+(AP4))^1)*((1+(AP5))^1)*((1+(AP6))^1)*((1+(AP7))^1)*((1+(AP8))^1)*((1+(AP9))^1)*((1+(AP10))^1)*((1+(AP11))^1))/((1+('DIVIDEND VALUATION'!$B$42+'DIVIDEND VALUATION'!$B$43))^11)+('DIVIDEND VALUATION'!$J$3*((1+(AP1))^1)*((1+(AP2))^1)*((1+(AP3))^1)*((1+(AP4))^1)*((1+(AP5))^1)*((1+(AP6))^1)*((1+(AP7))^1)*((1+(AP8))^1)*((1+(AP9))^1)*((1+(AP10))^1)*((1+(AP11))^1)*((1+(AP12))^1))/((1+('DIVIDEND VALUATION'!$B$42+'DIVIDEND VALUATION'!$B$43))^12)+('DIVIDEND VALUATION'!$J$3*((1+(AP1))^1)*((1+(AP2))^1)*((1+(AP3))^1)*((1+(AP4))^1)*((1+(AP5))^1)*((1+(AP6))^1)*((1+(AP7))^1)*((1+(AP8))^1)*((1+(AP9))^1)*((1+(AP10))^1)*((1+(AP11))^1)*((1+(AP12))^1)*((1+(AP13))^1))/((1+('DIVIDEND VALUATION'!$B$42+'DIVIDEND VALUATION'!$B$43))^13)+('DIVIDEND VALUATION'!$J$3*((1+(AP1))^1)*((1+(AP2))^1)*((1+(AP3))^1)*((1+(AP4))^1)*((1+(AP5))^1)*((1+(AP6))^1)*((1+(AP7))^1)*((1+(AP8))^1)*((1+(AP9))^1)*((1+(AP10))^1)*((1+(AP11))^1)*((1+(AP12))^1)*((1+(AP13))^1)*((1+(AP14))^1))/((1+('DIVIDEND VALUATION'!$B$42+'DIVIDEND VALUATION'!$B$43))^14)+('DIVIDEND VALUATION'!$J$3*((1+(AP1))^1)*((1+(AP2))^1)*((1+(AP3))^1)*((1+(AP4))^1)*((1+(AP5))^1)*((1+(AP6))^1)*((1+(AP7))^1)*((1+(AP8))^1)*((1+(AP9))^1)*((1+(AP10))^1)*((1+(AP11))^1)*((1+(AP12))^1)*((1+(AP13))^1)*((1+(AP14))^1)*((1+(AP15))^1))/((1+('DIVIDEND VALUATION'!$B$42+'DIVIDEND VALUATION'!$B$43))^15)+(('DIVIDEND VALUATION'!$J$3*((1+(AP1))^1)*((1+(AP2))^1)*((1+(AP3))^1)*((1+(AP4))^1)*((1+(AP5))^1)*((1+(AP6))^1)*((1+(AP7))^1)*((1+(AP8))^1)*((1+(AP9))^1)*((1+(AP10))^1)*((1+(AP11))^1)*((1+(AP12))^1)*((1+(AP13))^1)*((1+(AP14))^1)*((1+(AP15))^1))/((1+('DIVIDEND VALUATION'!$B$42+'DIVIDEND VALUATION'!$B$43))^15)/('DIVIDEND VALUATION'!$B$42-'DIVIDEND VALUATION'!$B$43)))))</f>
        <v>22.609151460654559</v>
      </c>
      <c r="AQ16" s="32">
        <f ca="1">SUM(((('DIVIDEND VALUATION'!$J$3*((1+(AQ1))^1))/((1+('DIVIDEND VALUATION'!$B$42+'DIVIDEND VALUATION'!$B$43))^1)+('DIVIDEND VALUATION'!$J$3*((1+(AQ1))^1)*((1+(AQ2))^1))/((1+('DIVIDEND VALUATION'!$B$42+'DIVIDEND VALUATION'!$B$43))^2)+('DIVIDEND VALUATION'!$J$3*((1+(AQ1))^1)*((1+(AQ2))^1)*((1+(AQ3))^1))/((1+('DIVIDEND VALUATION'!$B$42+'DIVIDEND VALUATION'!$B$43))^3)+('DIVIDEND VALUATION'!$J$3*((1+(AQ1))^1)*((1+(AQ2))^1)*((1+(AQ3))^1)*((1+(AQ4))^1))/((1+('DIVIDEND VALUATION'!$B$42+'DIVIDEND VALUATION'!$B$43))^4)+('DIVIDEND VALUATION'!$J$3*((1+(AQ1))^1)*((1+(AQ2))^1)*((1+(AQ3))^1)*((1+(AQ4))^1)*((1+(AQ5))^1))/((1+('DIVIDEND VALUATION'!$B$42+'DIVIDEND VALUATION'!$B$43))^5)+('DIVIDEND VALUATION'!$J$3*((1+(AQ1))^1)*((1+(AQ2))^1)*((1+(AQ3))^1)*((1+(AQ4))^1)*((1+(AQ5))^1)*((1+(AQ6))^1))/((1+('DIVIDEND VALUATION'!$B$42+'DIVIDEND VALUATION'!$B$43))^6)+('DIVIDEND VALUATION'!$J$3*((1+(AQ1))^1)*((1+(AQ2))^1)*((1+(AQ3))^1)*((1+(AQ4))^1)*((1+(AQ5))^1)*((1+(AQ6))^1)*((1+(AQ7))^1))/((1+('DIVIDEND VALUATION'!$B$42+'DIVIDEND VALUATION'!$B$43))^7)+('DIVIDEND VALUATION'!$J$3*((1+(AQ1))^1)*((1+(AQ2))^1)*((1+(AQ3))^1)*((1+(AQ4))^1)*((1+(AQ5))^1)*((1+(AQ6))^1)*((1+(AQ7))^1)*((1+(AQ8))^1))/((1+('DIVIDEND VALUATION'!$B$42+'DIVIDEND VALUATION'!$B$43))^8)+('DIVIDEND VALUATION'!$J$3*((1+(AQ1))^1)*((1+(AQ2))^1)*((1+(AQ3))^1)*((1+(AQ4))^1)*((1+(AQ5))^1)*((1+(AQ6))^1)*((1+(AQ7))^1)*((1+(AQ8))^1)*((1+(AQ9))^1))/((1+('DIVIDEND VALUATION'!$B$42+'DIVIDEND VALUATION'!$B$43))^9)+('DIVIDEND VALUATION'!$J$3*((1+(AQ1))^1)*((1+(AQ2))^1)*((1+(AQ3))^1)*((1+(AQ4))^1)*((1+(AQ5))^1)*((1+(AQ6))^1)*((1+(AQ7))^1)*((1+(AQ8))^1)*((1+(AQ9))^1)*((1+(AQ10))^1))/((1+('DIVIDEND VALUATION'!$B$42+'DIVIDEND VALUATION'!$B$43))^10)+('DIVIDEND VALUATION'!$J$3*((1+(AQ1))^1)*((1+(AQ2))^1)*((1+(AQ3))^1)*((1+(AQ4))^1)*((1+(AQ5))^1)*((1+(AQ6))^1)*((1+(AQ7))^1)*((1+(AQ8))^1)*((1+(AQ9))^1)*((1+(AQ10))^1)*((1+(AQ11))^1))/((1+('DIVIDEND VALUATION'!$B$42+'DIVIDEND VALUATION'!$B$43))^11)+('DIVIDEND VALUATION'!$J$3*((1+(AQ1))^1)*((1+(AQ2))^1)*((1+(AQ3))^1)*((1+(AQ4))^1)*((1+(AQ5))^1)*((1+(AQ6))^1)*((1+(AQ7))^1)*((1+(AQ8))^1)*((1+(AQ9))^1)*((1+(AQ10))^1)*((1+(AQ11))^1)*((1+(AQ12))^1))/((1+('DIVIDEND VALUATION'!$B$42+'DIVIDEND VALUATION'!$B$43))^12)+('DIVIDEND VALUATION'!$J$3*((1+(AQ1))^1)*((1+(AQ2))^1)*((1+(AQ3))^1)*((1+(AQ4))^1)*((1+(AQ5))^1)*((1+(AQ6))^1)*((1+(AQ7))^1)*((1+(AQ8))^1)*((1+(AQ9))^1)*((1+(AQ10))^1)*((1+(AQ11))^1)*((1+(AQ12))^1)*((1+(AQ13))^1))/((1+('DIVIDEND VALUATION'!$B$42+'DIVIDEND VALUATION'!$B$43))^13)+('DIVIDEND VALUATION'!$J$3*((1+(AQ1))^1)*((1+(AQ2))^1)*((1+(AQ3))^1)*((1+(AQ4))^1)*((1+(AQ5))^1)*((1+(AQ6))^1)*((1+(AQ7))^1)*((1+(AQ8))^1)*((1+(AQ9))^1)*((1+(AQ10))^1)*((1+(AQ11))^1)*((1+(AQ12))^1)*((1+(AQ13))^1)*((1+(AQ14))^1))/((1+('DIVIDEND VALUATION'!$B$42+'DIVIDEND VALUATION'!$B$43))^14)+('DIVIDEND VALUATION'!$J$3*((1+(AQ1))^1)*((1+(AQ2))^1)*((1+(AQ3))^1)*((1+(AQ4))^1)*((1+(AQ5))^1)*((1+(AQ6))^1)*((1+(AQ7))^1)*((1+(AQ8))^1)*((1+(AQ9))^1)*((1+(AQ10))^1)*((1+(AQ11))^1)*((1+(AQ12))^1)*((1+(AQ13))^1)*((1+(AQ14))^1)*((1+(AQ15))^1))/((1+('DIVIDEND VALUATION'!$B$42+'DIVIDEND VALUATION'!$B$43))^15)+(('DIVIDEND VALUATION'!$J$3*((1+(AQ1))^1)*((1+(AQ2))^1)*((1+(AQ3))^1)*((1+(AQ4))^1)*((1+(AQ5))^1)*((1+(AQ6))^1)*((1+(AQ7))^1)*((1+(AQ8))^1)*((1+(AQ9))^1)*((1+(AQ10))^1)*((1+(AQ11))^1)*((1+(AQ12))^1)*((1+(AQ13))^1)*((1+(AQ14))^1)*((1+(AQ15))^1))/((1+('DIVIDEND VALUATION'!$B$42+'DIVIDEND VALUATION'!$B$43))^15)/('DIVIDEND VALUATION'!$B$42-'DIVIDEND VALUATION'!$B$43)))))</f>
        <v>67.802133792543501</v>
      </c>
      <c r="AR16" s="32">
        <f ca="1">SUM(((('DIVIDEND VALUATION'!$J$3*((1+(AR1))^1))/((1+('DIVIDEND VALUATION'!$B$42+'DIVIDEND VALUATION'!$B$43))^1)+('DIVIDEND VALUATION'!$J$3*((1+(AR1))^1)*((1+(AR2))^1))/((1+('DIVIDEND VALUATION'!$B$42+'DIVIDEND VALUATION'!$B$43))^2)+('DIVIDEND VALUATION'!$J$3*((1+(AR1))^1)*((1+(AR2))^1)*((1+(AR3))^1))/((1+('DIVIDEND VALUATION'!$B$42+'DIVIDEND VALUATION'!$B$43))^3)+('DIVIDEND VALUATION'!$J$3*((1+(AR1))^1)*((1+(AR2))^1)*((1+(AR3))^1)*((1+(AR4))^1))/((1+('DIVIDEND VALUATION'!$B$42+'DIVIDEND VALUATION'!$B$43))^4)+('DIVIDEND VALUATION'!$J$3*((1+(AR1))^1)*((1+(AR2))^1)*((1+(AR3))^1)*((1+(AR4))^1)*((1+(AR5))^1))/((1+('DIVIDEND VALUATION'!$B$42+'DIVIDEND VALUATION'!$B$43))^5)+('DIVIDEND VALUATION'!$J$3*((1+(AR1))^1)*((1+(AR2))^1)*((1+(AR3))^1)*((1+(AR4))^1)*((1+(AR5))^1)*((1+(AR6))^1))/((1+('DIVIDEND VALUATION'!$B$42+'DIVIDEND VALUATION'!$B$43))^6)+('DIVIDEND VALUATION'!$J$3*((1+(AR1))^1)*((1+(AR2))^1)*((1+(AR3))^1)*((1+(AR4))^1)*((1+(AR5))^1)*((1+(AR6))^1)*((1+(AR7))^1))/((1+('DIVIDEND VALUATION'!$B$42+'DIVIDEND VALUATION'!$B$43))^7)+('DIVIDEND VALUATION'!$J$3*((1+(AR1))^1)*((1+(AR2))^1)*((1+(AR3))^1)*((1+(AR4))^1)*((1+(AR5))^1)*((1+(AR6))^1)*((1+(AR7))^1)*((1+(AR8))^1))/((1+('DIVIDEND VALUATION'!$B$42+'DIVIDEND VALUATION'!$B$43))^8)+('DIVIDEND VALUATION'!$J$3*((1+(AR1))^1)*((1+(AR2))^1)*((1+(AR3))^1)*((1+(AR4))^1)*((1+(AR5))^1)*((1+(AR6))^1)*((1+(AR7))^1)*((1+(AR8))^1)*((1+(AR9))^1))/((1+('DIVIDEND VALUATION'!$B$42+'DIVIDEND VALUATION'!$B$43))^9)+('DIVIDEND VALUATION'!$J$3*((1+(AR1))^1)*((1+(AR2))^1)*((1+(AR3))^1)*((1+(AR4))^1)*((1+(AR5))^1)*((1+(AR6))^1)*((1+(AR7))^1)*((1+(AR8))^1)*((1+(AR9))^1)*((1+(AR10))^1))/((1+('DIVIDEND VALUATION'!$B$42+'DIVIDEND VALUATION'!$B$43))^10)+('DIVIDEND VALUATION'!$J$3*((1+(AR1))^1)*((1+(AR2))^1)*((1+(AR3))^1)*((1+(AR4))^1)*((1+(AR5))^1)*((1+(AR6))^1)*((1+(AR7))^1)*((1+(AR8))^1)*((1+(AR9))^1)*((1+(AR10))^1)*((1+(AR11))^1))/((1+('DIVIDEND VALUATION'!$B$42+'DIVIDEND VALUATION'!$B$43))^11)+('DIVIDEND VALUATION'!$J$3*((1+(AR1))^1)*((1+(AR2))^1)*((1+(AR3))^1)*((1+(AR4))^1)*((1+(AR5))^1)*((1+(AR6))^1)*((1+(AR7))^1)*((1+(AR8))^1)*((1+(AR9))^1)*((1+(AR10))^1)*((1+(AR11))^1)*((1+(AR12))^1))/((1+('DIVIDEND VALUATION'!$B$42+'DIVIDEND VALUATION'!$B$43))^12)+('DIVIDEND VALUATION'!$J$3*((1+(AR1))^1)*((1+(AR2))^1)*((1+(AR3))^1)*((1+(AR4))^1)*((1+(AR5))^1)*((1+(AR6))^1)*((1+(AR7))^1)*((1+(AR8))^1)*((1+(AR9))^1)*((1+(AR10))^1)*((1+(AR11))^1)*((1+(AR12))^1)*((1+(AR13))^1))/((1+('DIVIDEND VALUATION'!$B$42+'DIVIDEND VALUATION'!$B$43))^13)+('DIVIDEND VALUATION'!$J$3*((1+(AR1))^1)*((1+(AR2))^1)*((1+(AR3))^1)*((1+(AR4))^1)*((1+(AR5))^1)*((1+(AR6))^1)*((1+(AR7))^1)*((1+(AR8))^1)*((1+(AR9))^1)*((1+(AR10))^1)*((1+(AR11))^1)*((1+(AR12))^1)*((1+(AR13))^1)*((1+(AR14))^1))/((1+('DIVIDEND VALUATION'!$B$42+'DIVIDEND VALUATION'!$B$43))^14)+('DIVIDEND VALUATION'!$J$3*((1+(AR1))^1)*((1+(AR2))^1)*((1+(AR3))^1)*((1+(AR4))^1)*((1+(AR5))^1)*((1+(AR6))^1)*((1+(AR7))^1)*((1+(AR8))^1)*((1+(AR9))^1)*((1+(AR10))^1)*((1+(AR11))^1)*((1+(AR12))^1)*((1+(AR13))^1)*((1+(AR14))^1)*((1+(AR15))^1))/((1+('DIVIDEND VALUATION'!$B$42+'DIVIDEND VALUATION'!$B$43))^15)+(('DIVIDEND VALUATION'!$J$3*((1+(AR1))^1)*((1+(AR2))^1)*((1+(AR3))^1)*((1+(AR4))^1)*((1+(AR5))^1)*((1+(AR6))^1)*((1+(AR7))^1)*((1+(AR8))^1)*((1+(AR9))^1)*((1+(AR10))^1)*((1+(AR11))^1)*((1+(AR12))^1)*((1+(AR13))^1)*((1+(AR14))^1)*((1+(AR15))^1))/((1+('DIVIDEND VALUATION'!$B$42+'DIVIDEND VALUATION'!$B$43))^15)/('DIVIDEND VALUATION'!$B$42-'DIVIDEND VALUATION'!$B$43)))))</f>
        <v>51.924091952489142</v>
      </c>
      <c r="AS16" s="32">
        <f ca="1">SUM(((('DIVIDEND VALUATION'!$J$3*((1+(AS1))^1))/((1+('DIVIDEND VALUATION'!$B$42+'DIVIDEND VALUATION'!$B$43))^1)+('DIVIDEND VALUATION'!$J$3*((1+(AS1))^1)*((1+(AS2))^1))/((1+('DIVIDEND VALUATION'!$B$42+'DIVIDEND VALUATION'!$B$43))^2)+('DIVIDEND VALUATION'!$J$3*((1+(AS1))^1)*((1+(AS2))^1)*((1+(AS3))^1))/((1+('DIVIDEND VALUATION'!$B$42+'DIVIDEND VALUATION'!$B$43))^3)+('DIVIDEND VALUATION'!$J$3*((1+(AS1))^1)*((1+(AS2))^1)*((1+(AS3))^1)*((1+(AS4))^1))/((1+('DIVIDEND VALUATION'!$B$42+'DIVIDEND VALUATION'!$B$43))^4)+('DIVIDEND VALUATION'!$J$3*((1+(AS1))^1)*((1+(AS2))^1)*((1+(AS3))^1)*((1+(AS4))^1)*((1+(AS5))^1))/((1+('DIVIDEND VALUATION'!$B$42+'DIVIDEND VALUATION'!$B$43))^5)+('DIVIDEND VALUATION'!$J$3*((1+(AS1))^1)*((1+(AS2))^1)*((1+(AS3))^1)*((1+(AS4))^1)*((1+(AS5))^1)*((1+(AS6))^1))/((1+('DIVIDEND VALUATION'!$B$42+'DIVIDEND VALUATION'!$B$43))^6)+('DIVIDEND VALUATION'!$J$3*((1+(AS1))^1)*((1+(AS2))^1)*((1+(AS3))^1)*((1+(AS4))^1)*((1+(AS5))^1)*((1+(AS6))^1)*((1+(AS7))^1))/((1+('DIVIDEND VALUATION'!$B$42+'DIVIDEND VALUATION'!$B$43))^7)+('DIVIDEND VALUATION'!$J$3*((1+(AS1))^1)*((1+(AS2))^1)*((1+(AS3))^1)*((1+(AS4))^1)*((1+(AS5))^1)*((1+(AS6))^1)*((1+(AS7))^1)*((1+(AS8))^1))/((1+('DIVIDEND VALUATION'!$B$42+'DIVIDEND VALUATION'!$B$43))^8)+('DIVIDEND VALUATION'!$J$3*((1+(AS1))^1)*((1+(AS2))^1)*((1+(AS3))^1)*((1+(AS4))^1)*((1+(AS5))^1)*((1+(AS6))^1)*((1+(AS7))^1)*((1+(AS8))^1)*((1+(AS9))^1))/((1+('DIVIDEND VALUATION'!$B$42+'DIVIDEND VALUATION'!$B$43))^9)+('DIVIDEND VALUATION'!$J$3*((1+(AS1))^1)*((1+(AS2))^1)*((1+(AS3))^1)*((1+(AS4))^1)*((1+(AS5))^1)*((1+(AS6))^1)*((1+(AS7))^1)*((1+(AS8))^1)*((1+(AS9))^1)*((1+(AS10))^1))/((1+('DIVIDEND VALUATION'!$B$42+'DIVIDEND VALUATION'!$B$43))^10)+('DIVIDEND VALUATION'!$J$3*((1+(AS1))^1)*((1+(AS2))^1)*((1+(AS3))^1)*((1+(AS4))^1)*((1+(AS5))^1)*((1+(AS6))^1)*((1+(AS7))^1)*((1+(AS8))^1)*((1+(AS9))^1)*((1+(AS10))^1)*((1+(AS11))^1))/((1+('DIVIDEND VALUATION'!$B$42+'DIVIDEND VALUATION'!$B$43))^11)+('DIVIDEND VALUATION'!$J$3*((1+(AS1))^1)*((1+(AS2))^1)*((1+(AS3))^1)*((1+(AS4))^1)*((1+(AS5))^1)*((1+(AS6))^1)*((1+(AS7))^1)*((1+(AS8))^1)*((1+(AS9))^1)*((1+(AS10))^1)*((1+(AS11))^1)*((1+(AS12))^1))/((1+('DIVIDEND VALUATION'!$B$42+'DIVIDEND VALUATION'!$B$43))^12)+('DIVIDEND VALUATION'!$J$3*((1+(AS1))^1)*((1+(AS2))^1)*((1+(AS3))^1)*((1+(AS4))^1)*((1+(AS5))^1)*((1+(AS6))^1)*((1+(AS7))^1)*((1+(AS8))^1)*((1+(AS9))^1)*((1+(AS10))^1)*((1+(AS11))^1)*((1+(AS12))^1)*((1+(AS13))^1))/((1+('DIVIDEND VALUATION'!$B$42+'DIVIDEND VALUATION'!$B$43))^13)+('DIVIDEND VALUATION'!$J$3*((1+(AS1))^1)*((1+(AS2))^1)*((1+(AS3))^1)*((1+(AS4))^1)*((1+(AS5))^1)*((1+(AS6))^1)*((1+(AS7))^1)*((1+(AS8))^1)*((1+(AS9))^1)*((1+(AS10))^1)*((1+(AS11))^1)*((1+(AS12))^1)*((1+(AS13))^1)*((1+(AS14))^1))/((1+('DIVIDEND VALUATION'!$B$42+'DIVIDEND VALUATION'!$B$43))^14)+('DIVIDEND VALUATION'!$J$3*((1+(AS1))^1)*((1+(AS2))^1)*((1+(AS3))^1)*((1+(AS4))^1)*((1+(AS5))^1)*((1+(AS6))^1)*((1+(AS7))^1)*((1+(AS8))^1)*((1+(AS9))^1)*((1+(AS10))^1)*((1+(AS11))^1)*((1+(AS12))^1)*((1+(AS13))^1)*((1+(AS14))^1)*((1+(AS15))^1))/((1+('DIVIDEND VALUATION'!$B$42+'DIVIDEND VALUATION'!$B$43))^15)+(('DIVIDEND VALUATION'!$J$3*((1+(AS1))^1)*((1+(AS2))^1)*((1+(AS3))^1)*((1+(AS4))^1)*((1+(AS5))^1)*((1+(AS6))^1)*((1+(AS7))^1)*((1+(AS8))^1)*((1+(AS9))^1)*((1+(AS10))^1)*((1+(AS11))^1)*((1+(AS12))^1)*((1+(AS13))^1)*((1+(AS14))^1)*((1+(AS15))^1))/((1+('DIVIDEND VALUATION'!$B$42+'DIVIDEND VALUATION'!$B$43))^15)/('DIVIDEND VALUATION'!$B$42-'DIVIDEND VALUATION'!$B$43)))))</f>
        <v>54.454746071213073</v>
      </c>
      <c r="AT16" s="32">
        <f ca="1">SUM(((('DIVIDEND VALUATION'!$J$3*((1+(AT1))^1))/((1+('DIVIDEND VALUATION'!$B$42+'DIVIDEND VALUATION'!$B$43))^1)+('DIVIDEND VALUATION'!$J$3*((1+(AT1))^1)*((1+(AT2))^1))/((1+('DIVIDEND VALUATION'!$B$42+'DIVIDEND VALUATION'!$B$43))^2)+('DIVIDEND VALUATION'!$J$3*((1+(AT1))^1)*((1+(AT2))^1)*((1+(AT3))^1))/((1+('DIVIDEND VALUATION'!$B$42+'DIVIDEND VALUATION'!$B$43))^3)+('DIVIDEND VALUATION'!$J$3*((1+(AT1))^1)*((1+(AT2))^1)*((1+(AT3))^1)*((1+(AT4))^1))/((1+('DIVIDEND VALUATION'!$B$42+'DIVIDEND VALUATION'!$B$43))^4)+('DIVIDEND VALUATION'!$J$3*((1+(AT1))^1)*((1+(AT2))^1)*((1+(AT3))^1)*((1+(AT4))^1)*((1+(AT5))^1))/((1+('DIVIDEND VALUATION'!$B$42+'DIVIDEND VALUATION'!$B$43))^5)+('DIVIDEND VALUATION'!$J$3*((1+(AT1))^1)*((1+(AT2))^1)*((1+(AT3))^1)*((1+(AT4))^1)*((1+(AT5))^1)*((1+(AT6))^1))/((1+('DIVIDEND VALUATION'!$B$42+'DIVIDEND VALUATION'!$B$43))^6)+('DIVIDEND VALUATION'!$J$3*((1+(AT1))^1)*((1+(AT2))^1)*((1+(AT3))^1)*((1+(AT4))^1)*((1+(AT5))^1)*((1+(AT6))^1)*((1+(AT7))^1))/((1+('DIVIDEND VALUATION'!$B$42+'DIVIDEND VALUATION'!$B$43))^7)+('DIVIDEND VALUATION'!$J$3*((1+(AT1))^1)*((1+(AT2))^1)*((1+(AT3))^1)*((1+(AT4))^1)*((1+(AT5))^1)*((1+(AT6))^1)*((1+(AT7))^1)*((1+(AT8))^1))/((1+('DIVIDEND VALUATION'!$B$42+'DIVIDEND VALUATION'!$B$43))^8)+('DIVIDEND VALUATION'!$J$3*((1+(AT1))^1)*((1+(AT2))^1)*((1+(AT3))^1)*((1+(AT4))^1)*((1+(AT5))^1)*((1+(AT6))^1)*((1+(AT7))^1)*((1+(AT8))^1)*((1+(AT9))^1))/((1+('DIVIDEND VALUATION'!$B$42+'DIVIDEND VALUATION'!$B$43))^9)+('DIVIDEND VALUATION'!$J$3*((1+(AT1))^1)*((1+(AT2))^1)*((1+(AT3))^1)*((1+(AT4))^1)*((1+(AT5))^1)*((1+(AT6))^1)*((1+(AT7))^1)*((1+(AT8))^1)*((1+(AT9))^1)*((1+(AT10))^1))/((1+('DIVIDEND VALUATION'!$B$42+'DIVIDEND VALUATION'!$B$43))^10)+('DIVIDEND VALUATION'!$J$3*((1+(AT1))^1)*((1+(AT2))^1)*((1+(AT3))^1)*((1+(AT4))^1)*((1+(AT5))^1)*((1+(AT6))^1)*((1+(AT7))^1)*((1+(AT8))^1)*((1+(AT9))^1)*((1+(AT10))^1)*((1+(AT11))^1))/((1+('DIVIDEND VALUATION'!$B$42+'DIVIDEND VALUATION'!$B$43))^11)+('DIVIDEND VALUATION'!$J$3*((1+(AT1))^1)*((1+(AT2))^1)*((1+(AT3))^1)*((1+(AT4))^1)*((1+(AT5))^1)*((1+(AT6))^1)*((1+(AT7))^1)*((1+(AT8))^1)*((1+(AT9))^1)*((1+(AT10))^1)*((1+(AT11))^1)*((1+(AT12))^1))/((1+('DIVIDEND VALUATION'!$B$42+'DIVIDEND VALUATION'!$B$43))^12)+('DIVIDEND VALUATION'!$J$3*((1+(AT1))^1)*((1+(AT2))^1)*((1+(AT3))^1)*((1+(AT4))^1)*((1+(AT5))^1)*((1+(AT6))^1)*((1+(AT7))^1)*((1+(AT8))^1)*((1+(AT9))^1)*((1+(AT10))^1)*((1+(AT11))^1)*((1+(AT12))^1)*((1+(AT13))^1))/((1+('DIVIDEND VALUATION'!$B$42+'DIVIDEND VALUATION'!$B$43))^13)+('DIVIDEND VALUATION'!$J$3*((1+(AT1))^1)*((1+(AT2))^1)*((1+(AT3))^1)*((1+(AT4))^1)*((1+(AT5))^1)*((1+(AT6))^1)*((1+(AT7))^1)*((1+(AT8))^1)*((1+(AT9))^1)*((1+(AT10))^1)*((1+(AT11))^1)*((1+(AT12))^1)*((1+(AT13))^1)*((1+(AT14))^1))/((1+('DIVIDEND VALUATION'!$B$42+'DIVIDEND VALUATION'!$B$43))^14)+('DIVIDEND VALUATION'!$J$3*((1+(AT1))^1)*((1+(AT2))^1)*((1+(AT3))^1)*((1+(AT4))^1)*((1+(AT5))^1)*((1+(AT6))^1)*((1+(AT7))^1)*((1+(AT8))^1)*((1+(AT9))^1)*((1+(AT10))^1)*((1+(AT11))^1)*((1+(AT12))^1)*((1+(AT13))^1)*((1+(AT14))^1)*((1+(AT15))^1))/((1+('DIVIDEND VALUATION'!$B$42+'DIVIDEND VALUATION'!$B$43))^15)+(('DIVIDEND VALUATION'!$J$3*((1+(AT1))^1)*((1+(AT2))^1)*((1+(AT3))^1)*((1+(AT4))^1)*((1+(AT5))^1)*((1+(AT6))^1)*((1+(AT7))^1)*((1+(AT8))^1)*((1+(AT9))^1)*((1+(AT10))^1)*((1+(AT11))^1)*((1+(AT12))^1)*((1+(AT13))^1)*((1+(AT14))^1)*((1+(AT15))^1))/((1+('DIVIDEND VALUATION'!$B$42+'DIVIDEND VALUATION'!$B$43))^15)/('DIVIDEND VALUATION'!$B$42-'DIVIDEND VALUATION'!$B$43)))))</f>
        <v>50.533415109556813</v>
      </c>
      <c r="AU16" s="32">
        <f ca="1">SUM(((('DIVIDEND VALUATION'!$J$3*((1+(AU1))^1))/((1+('DIVIDEND VALUATION'!$B$42+'DIVIDEND VALUATION'!$B$43))^1)+('DIVIDEND VALUATION'!$J$3*((1+(AU1))^1)*((1+(AU2))^1))/((1+('DIVIDEND VALUATION'!$B$42+'DIVIDEND VALUATION'!$B$43))^2)+('DIVIDEND VALUATION'!$J$3*((1+(AU1))^1)*((1+(AU2))^1)*((1+(AU3))^1))/((1+('DIVIDEND VALUATION'!$B$42+'DIVIDEND VALUATION'!$B$43))^3)+('DIVIDEND VALUATION'!$J$3*((1+(AU1))^1)*((1+(AU2))^1)*((1+(AU3))^1)*((1+(AU4))^1))/((1+('DIVIDEND VALUATION'!$B$42+'DIVIDEND VALUATION'!$B$43))^4)+('DIVIDEND VALUATION'!$J$3*((1+(AU1))^1)*((1+(AU2))^1)*((1+(AU3))^1)*((1+(AU4))^1)*((1+(AU5))^1))/((1+('DIVIDEND VALUATION'!$B$42+'DIVIDEND VALUATION'!$B$43))^5)+('DIVIDEND VALUATION'!$J$3*((1+(AU1))^1)*((1+(AU2))^1)*((1+(AU3))^1)*((1+(AU4))^1)*((1+(AU5))^1)*((1+(AU6))^1))/((1+('DIVIDEND VALUATION'!$B$42+'DIVIDEND VALUATION'!$B$43))^6)+('DIVIDEND VALUATION'!$J$3*((1+(AU1))^1)*((1+(AU2))^1)*((1+(AU3))^1)*((1+(AU4))^1)*((1+(AU5))^1)*((1+(AU6))^1)*((1+(AU7))^1))/((1+('DIVIDEND VALUATION'!$B$42+'DIVIDEND VALUATION'!$B$43))^7)+('DIVIDEND VALUATION'!$J$3*((1+(AU1))^1)*((1+(AU2))^1)*((1+(AU3))^1)*((1+(AU4))^1)*((1+(AU5))^1)*((1+(AU6))^1)*((1+(AU7))^1)*((1+(AU8))^1))/((1+('DIVIDEND VALUATION'!$B$42+'DIVIDEND VALUATION'!$B$43))^8)+('DIVIDEND VALUATION'!$J$3*((1+(AU1))^1)*((1+(AU2))^1)*((1+(AU3))^1)*((1+(AU4))^1)*((1+(AU5))^1)*((1+(AU6))^1)*((1+(AU7))^1)*((1+(AU8))^1)*((1+(AU9))^1))/((1+('DIVIDEND VALUATION'!$B$42+'DIVIDEND VALUATION'!$B$43))^9)+('DIVIDEND VALUATION'!$J$3*((1+(AU1))^1)*((1+(AU2))^1)*((1+(AU3))^1)*((1+(AU4))^1)*((1+(AU5))^1)*((1+(AU6))^1)*((1+(AU7))^1)*((1+(AU8))^1)*((1+(AU9))^1)*((1+(AU10))^1))/((1+('DIVIDEND VALUATION'!$B$42+'DIVIDEND VALUATION'!$B$43))^10)+('DIVIDEND VALUATION'!$J$3*((1+(AU1))^1)*((1+(AU2))^1)*((1+(AU3))^1)*((1+(AU4))^1)*((1+(AU5))^1)*((1+(AU6))^1)*((1+(AU7))^1)*((1+(AU8))^1)*((1+(AU9))^1)*((1+(AU10))^1)*((1+(AU11))^1))/((1+('DIVIDEND VALUATION'!$B$42+'DIVIDEND VALUATION'!$B$43))^11)+('DIVIDEND VALUATION'!$J$3*((1+(AU1))^1)*((1+(AU2))^1)*((1+(AU3))^1)*((1+(AU4))^1)*((1+(AU5))^1)*((1+(AU6))^1)*((1+(AU7))^1)*((1+(AU8))^1)*((1+(AU9))^1)*((1+(AU10))^1)*((1+(AU11))^1)*((1+(AU12))^1))/((1+('DIVIDEND VALUATION'!$B$42+'DIVIDEND VALUATION'!$B$43))^12)+('DIVIDEND VALUATION'!$J$3*((1+(AU1))^1)*((1+(AU2))^1)*((1+(AU3))^1)*((1+(AU4))^1)*((1+(AU5))^1)*((1+(AU6))^1)*((1+(AU7))^1)*((1+(AU8))^1)*((1+(AU9))^1)*((1+(AU10))^1)*((1+(AU11))^1)*((1+(AU12))^1)*((1+(AU13))^1))/((1+('DIVIDEND VALUATION'!$B$42+'DIVIDEND VALUATION'!$B$43))^13)+('DIVIDEND VALUATION'!$J$3*((1+(AU1))^1)*((1+(AU2))^1)*((1+(AU3))^1)*((1+(AU4))^1)*((1+(AU5))^1)*((1+(AU6))^1)*((1+(AU7))^1)*((1+(AU8))^1)*((1+(AU9))^1)*((1+(AU10))^1)*((1+(AU11))^1)*((1+(AU12))^1)*((1+(AU13))^1)*((1+(AU14))^1))/((1+('DIVIDEND VALUATION'!$B$42+'DIVIDEND VALUATION'!$B$43))^14)+('DIVIDEND VALUATION'!$J$3*((1+(AU1))^1)*((1+(AU2))^1)*((1+(AU3))^1)*((1+(AU4))^1)*((1+(AU5))^1)*((1+(AU6))^1)*((1+(AU7))^1)*((1+(AU8))^1)*((1+(AU9))^1)*((1+(AU10))^1)*((1+(AU11))^1)*((1+(AU12))^1)*((1+(AU13))^1)*((1+(AU14))^1)*((1+(AU15))^1))/((1+('DIVIDEND VALUATION'!$B$42+'DIVIDEND VALUATION'!$B$43))^15)+(('DIVIDEND VALUATION'!$J$3*((1+(AU1))^1)*((1+(AU2))^1)*((1+(AU3))^1)*((1+(AU4))^1)*((1+(AU5))^1)*((1+(AU6))^1)*((1+(AU7))^1)*((1+(AU8))^1)*((1+(AU9))^1)*((1+(AU10))^1)*((1+(AU11))^1)*((1+(AU12))^1)*((1+(AU13))^1)*((1+(AU14))^1)*((1+(AU15))^1))/((1+('DIVIDEND VALUATION'!$B$42+'DIVIDEND VALUATION'!$B$43))^15)/('DIVIDEND VALUATION'!$B$42-'DIVIDEND VALUATION'!$B$43)))))</f>
        <v>69.923180491611802</v>
      </c>
      <c r="AV16" s="32">
        <f ca="1">SUM(((('DIVIDEND VALUATION'!$J$3*((1+(AV1))^1))/((1+('DIVIDEND VALUATION'!$B$42+'DIVIDEND VALUATION'!$B$43))^1)+('DIVIDEND VALUATION'!$J$3*((1+(AV1))^1)*((1+(AV2))^1))/((1+('DIVIDEND VALUATION'!$B$42+'DIVIDEND VALUATION'!$B$43))^2)+('DIVIDEND VALUATION'!$J$3*((1+(AV1))^1)*((1+(AV2))^1)*((1+(AV3))^1))/((1+('DIVIDEND VALUATION'!$B$42+'DIVIDEND VALUATION'!$B$43))^3)+('DIVIDEND VALUATION'!$J$3*((1+(AV1))^1)*((1+(AV2))^1)*((1+(AV3))^1)*((1+(AV4))^1))/((1+('DIVIDEND VALUATION'!$B$42+'DIVIDEND VALUATION'!$B$43))^4)+('DIVIDEND VALUATION'!$J$3*((1+(AV1))^1)*((1+(AV2))^1)*((1+(AV3))^1)*((1+(AV4))^1)*((1+(AV5))^1))/((1+('DIVIDEND VALUATION'!$B$42+'DIVIDEND VALUATION'!$B$43))^5)+('DIVIDEND VALUATION'!$J$3*((1+(AV1))^1)*((1+(AV2))^1)*((1+(AV3))^1)*((1+(AV4))^1)*((1+(AV5))^1)*((1+(AV6))^1))/((1+('DIVIDEND VALUATION'!$B$42+'DIVIDEND VALUATION'!$B$43))^6)+('DIVIDEND VALUATION'!$J$3*((1+(AV1))^1)*((1+(AV2))^1)*((1+(AV3))^1)*((1+(AV4))^1)*((1+(AV5))^1)*((1+(AV6))^1)*((1+(AV7))^1))/((1+('DIVIDEND VALUATION'!$B$42+'DIVIDEND VALUATION'!$B$43))^7)+('DIVIDEND VALUATION'!$J$3*((1+(AV1))^1)*((1+(AV2))^1)*((1+(AV3))^1)*((1+(AV4))^1)*((1+(AV5))^1)*((1+(AV6))^1)*((1+(AV7))^1)*((1+(AV8))^1))/((1+('DIVIDEND VALUATION'!$B$42+'DIVIDEND VALUATION'!$B$43))^8)+('DIVIDEND VALUATION'!$J$3*((1+(AV1))^1)*((1+(AV2))^1)*((1+(AV3))^1)*((1+(AV4))^1)*((1+(AV5))^1)*((1+(AV6))^1)*((1+(AV7))^1)*((1+(AV8))^1)*((1+(AV9))^1))/((1+('DIVIDEND VALUATION'!$B$42+'DIVIDEND VALUATION'!$B$43))^9)+('DIVIDEND VALUATION'!$J$3*((1+(AV1))^1)*((1+(AV2))^1)*((1+(AV3))^1)*((1+(AV4))^1)*((1+(AV5))^1)*((1+(AV6))^1)*((1+(AV7))^1)*((1+(AV8))^1)*((1+(AV9))^1)*((1+(AV10))^1))/((1+('DIVIDEND VALUATION'!$B$42+'DIVIDEND VALUATION'!$B$43))^10)+('DIVIDEND VALUATION'!$J$3*((1+(AV1))^1)*((1+(AV2))^1)*((1+(AV3))^1)*((1+(AV4))^1)*((1+(AV5))^1)*((1+(AV6))^1)*((1+(AV7))^1)*((1+(AV8))^1)*((1+(AV9))^1)*((1+(AV10))^1)*((1+(AV11))^1))/((1+('DIVIDEND VALUATION'!$B$42+'DIVIDEND VALUATION'!$B$43))^11)+('DIVIDEND VALUATION'!$J$3*((1+(AV1))^1)*((1+(AV2))^1)*((1+(AV3))^1)*((1+(AV4))^1)*((1+(AV5))^1)*((1+(AV6))^1)*((1+(AV7))^1)*((1+(AV8))^1)*((1+(AV9))^1)*((1+(AV10))^1)*((1+(AV11))^1)*((1+(AV12))^1))/((1+('DIVIDEND VALUATION'!$B$42+'DIVIDEND VALUATION'!$B$43))^12)+('DIVIDEND VALUATION'!$J$3*((1+(AV1))^1)*((1+(AV2))^1)*((1+(AV3))^1)*((1+(AV4))^1)*((1+(AV5))^1)*((1+(AV6))^1)*((1+(AV7))^1)*((1+(AV8))^1)*((1+(AV9))^1)*((1+(AV10))^1)*((1+(AV11))^1)*((1+(AV12))^1)*((1+(AV13))^1))/((1+('DIVIDEND VALUATION'!$B$42+'DIVIDEND VALUATION'!$B$43))^13)+('DIVIDEND VALUATION'!$J$3*((1+(AV1))^1)*((1+(AV2))^1)*((1+(AV3))^1)*((1+(AV4))^1)*((1+(AV5))^1)*((1+(AV6))^1)*((1+(AV7))^1)*((1+(AV8))^1)*((1+(AV9))^1)*((1+(AV10))^1)*((1+(AV11))^1)*((1+(AV12))^1)*((1+(AV13))^1)*((1+(AV14))^1))/((1+('DIVIDEND VALUATION'!$B$42+'DIVIDEND VALUATION'!$B$43))^14)+('DIVIDEND VALUATION'!$J$3*((1+(AV1))^1)*((1+(AV2))^1)*((1+(AV3))^1)*((1+(AV4))^1)*((1+(AV5))^1)*((1+(AV6))^1)*((1+(AV7))^1)*((1+(AV8))^1)*((1+(AV9))^1)*((1+(AV10))^1)*((1+(AV11))^1)*((1+(AV12))^1)*((1+(AV13))^1)*((1+(AV14))^1)*((1+(AV15))^1))/((1+('DIVIDEND VALUATION'!$B$42+'DIVIDEND VALUATION'!$B$43))^15)+(('DIVIDEND VALUATION'!$J$3*((1+(AV1))^1)*((1+(AV2))^1)*((1+(AV3))^1)*((1+(AV4))^1)*((1+(AV5))^1)*((1+(AV6))^1)*((1+(AV7))^1)*((1+(AV8))^1)*((1+(AV9))^1)*((1+(AV10))^1)*((1+(AV11))^1)*((1+(AV12))^1)*((1+(AV13))^1)*((1+(AV14))^1)*((1+(AV15))^1))/((1+('DIVIDEND VALUATION'!$B$42+'DIVIDEND VALUATION'!$B$43))^15)/('DIVIDEND VALUATION'!$B$42-'DIVIDEND VALUATION'!$B$43)))))</f>
        <v>38.431204523234349</v>
      </c>
      <c r="AW16" s="32">
        <f ca="1">SUM(((('DIVIDEND VALUATION'!$J$3*((1+(AW1))^1))/((1+('DIVIDEND VALUATION'!$B$42+'DIVIDEND VALUATION'!$B$43))^1)+('DIVIDEND VALUATION'!$J$3*((1+(AW1))^1)*((1+(AW2))^1))/((1+('DIVIDEND VALUATION'!$B$42+'DIVIDEND VALUATION'!$B$43))^2)+('DIVIDEND VALUATION'!$J$3*((1+(AW1))^1)*((1+(AW2))^1)*((1+(AW3))^1))/((1+('DIVIDEND VALUATION'!$B$42+'DIVIDEND VALUATION'!$B$43))^3)+('DIVIDEND VALUATION'!$J$3*((1+(AW1))^1)*((1+(AW2))^1)*((1+(AW3))^1)*((1+(AW4))^1))/((1+('DIVIDEND VALUATION'!$B$42+'DIVIDEND VALUATION'!$B$43))^4)+('DIVIDEND VALUATION'!$J$3*((1+(AW1))^1)*((1+(AW2))^1)*((1+(AW3))^1)*((1+(AW4))^1)*((1+(AW5))^1))/((1+('DIVIDEND VALUATION'!$B$42+'DIVIDEND VALUATION'!$B$43))^5)+('DIVIDEND VALUATION'!$J$3*((1+(AW1))^1)*((1+(AW2))^1)*((1+(AW3))^1)*((1+(AW4))^1)*((1+(AW5))^1)*((1+(AW6))^1))/((1+('DIVIDEND VALUATION'!$B$42+'DIVIDEND VALUATION'!$B$43))^6)+('DIVIDEND VALUATION'!$J$3*((1+(AW1))^1)*((1+(AW2))^1)*((1+(AW3))^1)*((1+(AW4))^1)*((1+(AW5))^1)*((1+(AW6))^1)*((1+(AW7))^1))/((1+('DIVIDEND VALUATION'!$B$42+'DIVIDEND VALUATION'!$B$43))^7)+('DIVIDEND VALUATION'!$J$3*((1+(AW1))^1)*((1+(AW2))^1)*((1+(AW3))^1)*((1+(AW4))^1)*((1+(AW5))^1)*((1+(AW6))^1)*((1+(AW7))^1)*((1+(AW8))^1))/((1+('DIVIDEND VALUATION'!$B$42+'DIVIDEND VALUATION'!$B$43))^8)+('DIVIDEND VALUATION'!$J$3*((1+(AW1))^1)*((1+(AW2))^1)*((1+(AW3))^1)*((1+(AW4))^1)*((1+(AW5))^1)*((1+(AW6))^1)*((1+(AW7))^1)*((1+(AW8))^1)*((1+(AW9))^1))/((1+('DIVIDEND VALUATION'!$B$42+'DIVIDEND VALUATION'!$B$43))^9)+('DIVIDEND VALUATION'!$J$3*((1+(AW1))^1)*((1+(AW2))^1)*((1+(AW3))^1)*((1+(AW4))^1)*((1+(AW5))^1)*((1+(AW6))^1)*((1+(AW7))^1)*((1+(AW8))^1)*((1+(AW9))^1)*((1+(AW10))^1))/((1+('DIVIDEND VALUATION'!$B$42+'DIVIDEND VALUATION'!$B$43))^10)+('DIVIDEND VALUATION'!$J$3*((1+(AW1))^1)*((1+(AW2))^1)*((1+(AW3))^1)*((1+(AW4))^1)*((1+(AW5))^1)*((1+(AW6))^1)*((1+(AW7))^1)*((1+(AW8))^1)*((1+(AW9))^1)*((1+(AW10))^1)*((1+(AW11))^1))/((1+('DIVIDEND VALUATION'!$B$42+'DIVIDEND VALUATION'!$B$43))^11)+('DIVIDEND VALUATION'!$J$3*((1+(AW1))^1)*((1+(AW2))^1)*((1+(AW3))^1)*((1+(AW4))^1)*((1+(AW5))^1)*((1+(AW6))^1)*((1+(AW7))^1)*((1+(AW8))^1)*((1+(AW9))^1)*((1+(AW10))^1)*((1+(AW11))^1)*((1+(AW12))^1))/((1+('DIVIDEND VALUATION'!$B$42+'DIVIDEND VALUATION'!$B$43))^12)+('DIVIDEND VALUATION'!$J$3*((1+(AW1))^1)*((1+(AW2))^1)*((1+(AW3))^1)*((1+(AW4))^1)*((1+(AW5))^1)*((1+(AW6))^1)*((1+(AW7))^1)*((1+(AW8))^1)*((1+(AW9))^1)*((1+(AW10))^1)*((1+(AW11))^1)*((1+(AW12))^1)*((1+(AW13))^1))/((1+('DIVIDEND VALUATION'!$B$42+'DIVIDEND VALUATION'!$B$43))^13)+('DIVIDEND VALUATION'!$J$3*((1+(AW1))^1)*((1+(AW2))^1)*((1+(AW3))^1)*((1+(AW4))^1)*((1+(AW5))^1)*((1+(AW6))^1)*((1+(AW7))^1)*((1+(AW8))^1)*((1+(AW9))^1)*((1+(AW10))^1)*((1+(AW11))^1)*((1+(AW12))^1)*((1+(AW13))^1)*((1+(AW14))^1))/((1+('DIVIDEND VALUATION'!$B$42+'DIVIDEND VALUATION'!$B$43))^14)+('DIVIDEND VALUATION'!$J$3*((1+(AW1))^1)*((1+(AW2))^1)*((1+(AW3))^1)*((1+(AW4))^1)*((1+(AW5))^1)*((1+(AW6))^1)*((1+(AW7))^1)*((1+(AW8))^1)*((1+(AW9))^1)*((1+(AW10))^1)*((1+(AW11))^1)*((1+(AW12))^1)*((1+(AW13))^1)*((1+(AW14))^1)*((1+(AW15))^1))/((1+('DIVIDEND VALUATION'!$B$42+'DIVIDEND VALUATION'!$B$43))^15)+(('DIVIDEND VALUATION'!$J$3*((1+(AW1))^1)*((1+(AW2))^1)*((1+(AW3))^1)*((1+(AW4))^1)*((1+(AW5))^1)*((1+(AW6))^1)*((1+(AW7))^1)*((1+(AW8))^1)*((1+(AW9))^1)*((1+(AW10))^1)*((1+(AW11))^1)*((1+(AW12))^1)*((1+(AW13))^1)*((1+(AW14))^1)*((1+(AW15))^1))/((1+('DIVIDEND VALUATION'!$B$42+'DIVIDEND VALUATION'!$B$43))^15)/('DIVIDEND VALUATION'!$B$42-'DIVIDEND VALUATION'!$B$43)))))</f>
        <v>40.961158137499069</v>
      </c>
      <c r="AX16" s="32">
        <f ca="1">SUM(((('DIVIDEND VALUATION'!$J$3*((1+(AX1))^1))/((1+('DIVIDEND VALUATION'!$B$42+'DIVIDEND VALUATION'!$B$43))^1)+('DIVIDEND VALUATION'!$J$3*((1+(AX1))^1)*((1+(AX2))^1))/((1+('DIVIDEND VALUATION'!$B$42+'DIVIDEND VALUATION'!$B$43))^2)+('DIVIDEND VALUATION'!$J$3*((1+(AX1))^1)*((1+(AX2))^1)*((1+(AX3))^1))/((1+('DIVIDEND VALUATION'!$B$42+'DIVIDEND VALUATION'!$B$43))^3)+('DIVIDEND VALUATION'!$J$3*((1+(AX1))^1)*((1+(AX2))^1)*((1+(AX3))^1)*((1+(AX4))^1))/((1+('DIVIDEND VALUATION'!$B$42+'DIVIDEND VALUATION'!$B$43))^4)+('DIVIDEND VALUATION'!$J$3*((1+(AX1))^1)*((1+(AX2))^1)*((1+(AX3))^1)*((1+(AX4))^1)*((1+(AX5))^1))/((1+('DIVIDEND VALUATION'!$B$42+'DIVIDEND VALUATION'!$B$43))^5)+('DIVIDEND VALUATION'!$J$3*((1+(AX1))^1)*((1+(AX2))^1)*((1+(AX3))^1)*((1+(AX4))^1)*((1+(AX5))^1)*((1+(AX6))^1))/((1+('DIVIDEND VALUATION'!$B$42+'DIVIDEND VALUATION'!$B$43))^6)+('DIVIDEND VALUATION'!$J$3*((1+(AX1))^1)*((1+(AX2))^1)*((1+(AX3))^1)*((1+(AX4))^1)*((1+(AX5))^1)*((1+(AX6))^1)*((1+(AX7))^1))/((1+('DIVIDEND VALUATION'!$B$42+'DIVIDEND VALUATION'!$B$43))^7)+('DIVIDEND VALUATION'!$J$3*((1+(AX1))^1)*((1+(AX2))^1)*((1+(AX3))^1)*((1+(AX4))^1)*((1+(AX5))^1)*((1+(AX6))^1)*((1+(AX7))^1)*((1+(AX8))^1))/((1+('DIVIDEND VALUATION'!$B$42+'DIVIDEND VALUATION'!$B$43))^8)+('DIVIDEND VALUATION'!$J$3*((1+(AX1))^1)*((1+(AX2))^1)*((1+(AX3))^1)*((1+(AX4))^1)*((1+(AX5))^1)*((1+(AX6))^1)*((1+(AX7))^1)*((1+(AX8))^1)*((1+(AX9))^1))/((1+('DIVIDEND VALUATION'!$B$42+'DIVIDEND VALUATION'!$B$43))^9)+('DIVIDEND VALUATION'!$J$3*((1+(AX1))^1)*((1+(AX2))^1)*((1+(AX3))^1)*((1+(AX4))^1)*((1+(AX5))^1)*((1+(AX6))^1)*((1+(AX7))^1)*((1+(AX8))^1)*((1+(AX9))^1)*((1+(AX10))^1))/((1+('DIVIDEND VALUATION'!$B$42+'DIVIDEND VALUATION'!$B$43))^10)+('DIVIDEND VALUATION'!$J$3*((1+(AX1))^1)*((1+(AX2))^1)*((1+(AX3))^1)*((1+(AX4))^1)*((1+(AX5))^1)*((1+(AX6))^1)*((1+(AX7))^1)*((1+(AX8))^1)*((1+(AX9))^1)*((1+(AX10))^1)*((1+(AX11))^1))/((1+('DIVIDEND VALUATION'!$B$42+'DIVIDEND VALUATION'!$B$43))^11)+('DIVIDEND VALUATION'!$J$3*((1+(AX1))^1)*((1+(AX2))^1)*((1+(AX3))^1)*((1+(AX4))^1)*((1+(AX5))^1)*((1+(AX6))^1)*((1+(AX7))^1)*((1+(AX8))^1)*((1+(AX9))^1)*((1+(AX10))^1)*((1+(AX11))^1)*((1+(AX12))^1))/((1+('DIVIDEND VALUATION'!$B$42+'DIVIDEND VALUATION'!$B$43))^12)+('DIVIDEND VALUATION'!$J$3*((1+(AX1))^1)*((1+(AX2))^1)*((1+(AX3))^1)*((1+(AX4))^1)*((1+(AX5))^1)*((1+(AX6))^1)*((1+(AX7))^1)*((1+(AX8))^1)*((1+(AX9))^1)*((1+(AX10))^1)*((1+(AX11))^1)*((1+(AX12))^1)*((1+(AX13))^1))/((1+('DIVIDEND VALUATION'!$B$42+'DIVIDEND VALUATION'!$B$43))^13)+('DIVIDEND VALUATION'!$J$3*((1+(AX1))^1)*((1+(AX2))^1)*((1+(AX3))^1)*((1+(AX4))^1)*((1+(AX5))^1)*((1+(AX6))^1)*((1+(AX7))^1)*((1+(AX8))^1)*((1+(AX9))^1)*((1+(AX10))^1)*((1+(AX11))^1)*((1+(AX12))^1)*((1+(AX13))^1)*((1+(AX14))^1))/((1+('DIVIDEND VALUATION'!$B$42+'DIVIDEND VALUATION'!$B$43))^14)+('DIVIDEND VALUATION'!$J$3*((1+(AX1))^1)*((1+(AX2))^1)*((1+(AX3))^1)*((1+(AX4))^1)*((1+(AX5))^1)*((1+(AX6))^1)*((1+(AX7))^1)*((1+(AX8))^1)*((1+(AX9))^1)*((1+(AX10))^1)*((1+(AX11))^1)*((1+(AX12))^1)*((1+(AX13))^1)*((1+(AX14))^1)*((1+(AX15))^1))/((1+('DIVIDEND VALUATION'!$B$42+'DIVIDEND VALUATION'!$B$43))^15)+(('DIVIDEND VALUATION'!$J$3*((1+(AX1))^1)*((1+(AX2))^1)*((1+(AX3))^1)*((1+(AX4))^1)*((1+(AX5))^1)*((1+(AX6))^1)*((1+(AX7))^1)*((1+(AX8))^1)*((1+(AX9))^1)*((1+(AX10))^1)*((1+(AX11))^1)*((1+(AX12))^1)*((1+(AX13))^1)*((1+(AX14))^1)*((1+(AX15))^1))/((1+('DIVIDEND VALUATION'!$B$42+'DIVIDEND VALUATION'!$B$43))^15)/('DIVIDEND VALUATION'!$B$42-'DIVIDEND VALUATION'!$B$43)))))</f>
        <v>71.27416264983313</v>
      </c>
      <c r="AY16" s="32">
        <f ca="1">SUM(((('DIVIDEND VALUATION'!$J$3*((1+(AY1))^1))/((1+('DIVIDEND VALUATION'!$B$42+'DIVIDEND VALUATION'!$B$43))^1)+('DIVIDEND VALUATION'!$J$3*((1+(AY1))^1)*((1+(AY2))^1))/((1+('DIVIDEND VALUATION'!$B$42+'DIVIDEND VALUATION'!$B$43))^2)+('DIVIDEND VALUATION'!$J$3*((1+(AY1))^1)*((1+(AY2))^1)*((1+(AY3))^1))/((1+('DIVIDEND VALUATION'!$B$42+'DIVIDEND VALUATION'!$B$43))^3)+('DIVIDEND VALUATION'!$J$3*((1+(AY1))^1)*((1+(AY2))^1)*((1+(AY3))^1)*((1+(AY4))^1))/((1+('DIVIDEND VALUATION'!$B$42+'DIVIDEND VALUATION'!$B$43))^4)+('DIVIDEND VALUATION'!$J$3*((1+(AY1))^1)*((1+(AY2))^1)*((1+(AY3))^1)*((1+(AY4))^1)*((1+(AY5))^1))/((1+('DIVIDEND VALUATION'!$B$42+'DIVIDEND VALUATION'!$B$43))^5)+('DIVIDEND VALUATION'!$J$3*((1+(AY1))^1)*((1+(AY2))^1)*((1+(AY3))^1)*((1+(AY4))^1)*((1+(AY5))^1)*((1+(AY6))^1))/((1+('DIVIDEND VALUATION'!$B$42+'DIVIDEND VALUATION'!$B$43))^6)+('DIVIDEND VALUATION'!$J$3*((1+(AY1))^1)*((1+(AY2))^1)*((1+(AY3))^1)*((1+(AY4))^1)*((1+(AY5))^1)*((1+(AY6))^1)*((1+(AY7))^1))/((1+('DIVIDEND VALUATION'!$B$42+'DIVIDEND VALUATION'!$B$43))^7)+('DIVIDEND VALUATION'!$J$3*((1+(AY1))^1)*((1+(AY2))^1)*((1+(AY3))^1)*((1+(AY4))^1)*((1+(AY5))^1)*((1+(AY6))^1)*((1+(AY7))^1)*((1+(AY8))^1))/((1+('DIVIDEND VALUATION'!$B$42+'DIVIDEND VALUATION'!$B$43))^8)+('DIVIDEND VALUATION'!$J$3*((1+(AY1))^1)*((1+(AY2))^1)*((1+(AY3))^1)*((1+(AY4))^1)*((1+(AY5))^1)*((1+(AY6))^1)*((1+(AY7))^1)*((1+(AY8))^1)*((1+(AY9))^1))/((1+('DIVIDEND VALUATION'!$B$42+'DIVIDEND VALUATION'!$B$43))^9)+('DIVIDEND VALUATION'!$J$3*((1+(AY1))^1)*((1+(AY2))^1)*((1+(AY3))^1)*((1+(AY4))^1)*((1+(AY5))^1)*((1+(AY6))^1)*((1+(AY7))^1)*((1+(AY8))^1)*((1+(AY9))^1)*((1+(AY10))^1))/((1+('DIVIDEND VALUATION'!$B$42+'DIVIDEND VALUATION'!$B$43))^10)+('DIVIDEND VALUATION'!$J$3*((1+(AY1))^1)*((1+(AY2))^1)*((1+(AY3))^1)*((1+(AY4))^1)*((1+(AY5))^1)*((1+(AY6))^1)*((1+(AY7))^1)*((1+(AY8))^1)*((1+(AY9))^1)*((1+(AY10))^1)*((1+(AY11))^1))/((1+('DIVIDEND VALUATION'!$B$42+'DIVIDEND VALUATION'!$B$43))^11)+('DIVIDEND VALUATION'!$J$3*((1+(AY1))^1)*((1+(AY2))^1)*((1+(AY3))^1)*((1+(AY4))^1)*((1+(AY5))^1)*((1+(AY6))^1)*((1+(AY7))^1)*((1+(AY8))^1)*((1+(AY9))^1)*((1+(AY10))^1)*((1+(AY11))^1)*((1+(AY12))^1))/((1+('DIVIDEND VALUATION'!$B$42+'DIVIDEND VALUATION'!$B$43))^12)+('DIVIDEND VALUATION'!$J$3*((1+(AY1))^1)*((1+(AY2))^1)*((1+(AY3))^1)*((1+(AY4))^1)*((1+(AY5))^1)*((1+(AY6))^1)*((1+(AY7))^1)*((1+(AY8))^1)*((1+(AY9))^1)*((1+(AY10))^1)*((1+(AY11))^1)*((1+(AY12))^1)*((1+(AY13))^1))/((1+('DIVIDEND VALUATION'!$B$42+'DIVIDEND VALUATION'!$B$43))^13)+('DIVIDEND VALUATION'!$J$3*((1+(AY1))^1)*((1+(AY2))^1)*((1+(AY3))^1)*((1+(AY4))^1)*((1+(AY5))^1)*((1+(AY6))^1)*((1+(AY7))^1)*((1+(AY8))^1)*((1+(AY9))^1)*((1+(AY10))^1)*((1+(AY11))^1)*((1+(AY12))^1)*((1+(AY13))^1)*((1+(AY14))^1))/((1+('DIVIDEND VALUATION'!$B$42+'DIVIDEND VALUATION'!$B$43))^14)+('DIVIDEND VALUATION'!$J$3*((1+(AY1))^1)*((1+(AY2))^1)*((1+(AY3))^1)*((1+(AY4))^1)*((1+(AY5))^1)*((1+(AY6))^1)*((1+(AY7))^1)*((1+(AY8))^1)*((1+(AY9))^1)*((1+(AY10))^1)*((1+(AY11))^1)*((1+(AY12))^1)*((1+(AY13))^1)*((1+(AY14))^1)*((1+(AY15))^1))/((1+('DIVIDEND VALUATION'!$B$42+'DIVIDEND VALUATION'!$B$43))^15)+(('DIVIDEND VALUATION'!$J$3*((1+(AY1))^1)*((1+(AY2))^1)*((1+(AY3))^1)*((1+(AY4))^1)*((1+(AY5))^1)*((1+(AY6))^1)*((1+(AY7))^1)*((1+(AY8))^1)*((1+(AY9))^1)*((1+(AY10))^1)*((1+(AY11))^1)*((1+(AY12))^1)*((1+(AY13))^1)*((1+(AY14))^1)*((1+(AY15))^1))/((1+('DIVIDEND VALUATION'!$B$42+'DIVIDEND VALUATION'!$B$43))^15)/('DIVIDEND VALUATION'!$B$42-'DIVIDEND VALUATION'!$B$43)))))</f>
        <v>32.415477747791343</v>
      </c>
      <c r="AZ16" s="32">
        <f ca="1">SUM(((('DIVIDEND VALUATION'!$J$3*((1+(AZ1))^1))/((1+('DIVIDEND VALUATION'!$B$42+'DIVIDEND VALUATION'!$B$43))^1)+('DIVIDEND VALUATION'!$J$3*((1+(AZ1))^1)*((1+(AZ2))^1))/((1+('DIVIDEND VALUATION'!$B$42+'DIVIDEND VALUATION'!$B$43))^2)+('DIVIDEND VALUATION'!$J$3*((1+(AZ1))^1)*((1+(AZ2))^1)*((1+(AZ3))^1))/((1+('DIVIDEND VALUATION'!$B$42+'DIVIDEND VALUATION'!$B$43))^3)+('DIVIDEND VALUATION'!$J$3*((1+(AZ1))^1)*((1+(AZ2))^1)*((1+(AZ3))^1)*((1+(AZ4))^1))/((1+('DIVIDEND VALUATION'!$B$42+'DIVIDEND VALUATION'!$B$43))^4)+('DIVIDEND VALUATION'!$J$3*((1+(AZ1))^1)*((1+(AZ2))^1)*((1+(AZ3))^1)*((1+(AZ4))^1)*((1+(AZ5))^1))/((1+('DIVIDEND VALUATION'!$B$42+'DIVIDEND VALUATION'!$B$43))^5)+('DIVIDEND VALUATION'!$J$3*((1+(AZ1))^1)*((1+(AZ2))^1)*((1+(AZ3))^1)*((1+(AZ4))^1)*((1+(AZ5))^1)*((1+(AZ6))^1))/((1+('DIVIDEND VALUATION'!$B$42+'DIVIDEND VALUATION'!$B$43))^6)+('DIVIDEND VALUATION'!$J$3*((1+(AZ1))^1)*((1+(AZ2))^1)*((1+(AZ3))^1)*((1+(AZ4))^1)*((1+(AZ5))^1)*((1+(AZ6))^1)*((1+(AZ7))^1))/((1+('DIVIDEND VALUATION'!$B$42+'DIVIDEND VALUATION'!$B$43))^7)+('DIVIDEND VALUATION'!$J$3*((1+(AZ1))^1)*((1+(AZ2))^1)*((1+(AZ3))^1)*((1+(AZ4))^1)*((1+(AZ5))^1)*((1+(AZ6))^1)*((1+(AZ7))^1)*((1+(AZ8))^1))/((1+('DIVIDEND VALUATION'!$B$42+'DIVIDEND VALUATION'!$B$43))^8)+('DIVIDEND VALUATION'!$J$3*((1+(AZ1))^1)*((1+(AZ2))^1)*((1+(AZ3))^1)*((1+(AZ4))^1)*((1+(AZ5))^1)*((1+(AZ6))^1)*((1+(AZ7))^1)*((1+(AZ8))^1)*((1+(AZ9))^1))/((1+('DIVIDEND VALUATION'!$B$42+'DIVIDEND VALUATION'!$B$43))^9)+('DIVIDEND VALUATION'!$J$3*((1+(AZ1))^1)*((1+(AZ2))^1)*((1+(AZ3))^1)*((1+(AZ4))^1)*((1+(AZ5))^1)*((1+(AZ6))^1)*((1+(AZ7))^1)*((1+(AZ8))^1)*((1+(AZ9))^1)*((1+(AZ10))^1))/((1+('DIVIDEND VALUATION'!$B$42+'DIVIDEND VALUATION'!$B$43))^10)+('DIVIDEND VALUATION'!$J$3*((1+(AZ1))^1)*((1+(AZ2))^1)*((1+(AZ3))^1)*((1+(AZ4))^1)*((1+(AZ5))^1)*((1+(AZ6))^1)*((1+(AZ7))^1)*((1+(AZ8))^1)*((1+(AZ9))^1)*((1+(AZ10))^1)*((1+(AZ11))^1))/((1+('DIVIDEND VALUATION'!$B$42+'DIVIDEND VALUATION'!$B$43))^11)+('DIVIDEND VALUATION'!$J$3*((1+(AZ1))^1)*((1+(AZ2))^1)*((1+(AZ3))^1)*((1+(AZ4))^1)*((1+(AZ5))^1)*((1+(AZ6))^1)*((1+(AZ7))^1)*((1+(AZ8))^1)*((1+(AZ9))^1)*((1+(AZ10))^1)*((1+(AZ11))^1)*((1+(AZ12))^1))/((1+('DIVIDEND VALUATION'!$B$42+'DIVIDEND VALUATION'!$B$43))^12)+('DIVIDEND VALUATION'!$J$3*((1+(AZ1))^1)*((1+(AZ2))^1)*((1+(AZ3))^1)*((1+(AZ4))^1)*((1+(AZ5))^1)*((1+(AZ6))^1)*((1+(AZ7))^1)*((1+(AZ8))^1)*((1+(AZ9))^1)*((1+(AZ10))^1)*((1+(AZ11))^1)*((1+(AZ12))^1)*((1+(AZ13))^1))/((1+('DIVIDEND VALUATION'!$B$42+'DIVIDEND VALUATION'!$B$43))^13)+('DIVIDEND VALUATION'!$J$3*((1+(AZ1))^1)*((1+(AZ2))^1)*((1+(AZ3))^1)*((1+(AZ4))^1)*((1+(AZ5))^1)*((1+(AZ6))^1)*((1+(AZ7))^1)*((1+(AZ8))^1)*((1+(AZ9))^1)*((1+(AZ10))^1)*((1+(AZ11))^1)*((1+(AZ12))^1)*((1+(AZ13))^1)*((1+(AZ14))^1))/((1+('DIVIDEND VALUATION'!$B$42+'DIVIDEND VALUATION'!$B$43))^14)+('DIVIDEND VALUATION'!$J$3*((1+(AZ1))^1)*((1+(AZ2))^1)*((1+(AZ3))^1)*((1+(AZ4))^1)*((1+(AZ5))^1)*((1+(AZ6))^1)*((1+(AZ7))^1)*((1+(AZ8))^1)*((1+(AZ9))^1)*((1+(AZ10))^1)*((1+(AZ11))^1)*((1+(AZ12))^1)*((1+(AZ13))^1)*((1+(AZ14))^1)*((1+(AZ15))^1))/((1+('DIVIDEND VALUATION'!$B$42+'DIVIDEND VALUATION'!$B$43))^15)+(('DIVIDEND VALUATION'!$J$3*((1+(AZ1))^1)*((1+(AZ2))^1)*((1+(AZ3))^1)*((1+(AZ4))^1)*((1+(AZ5))^1)*((1+(AZ6))^1)*((1+(AZ7))^1)*((1+(AZ8))^1)*((1+(AZ9))^1)*((1+(AZ10))^1)*((1+(AZ11))^1)*((1+(AZ12))^1)*((1+(AZ13))^1)*((1+(AZ14))^1)*((1+(AZ15))^1))/((1+('DIVIDEND VALUATION'!$B$42+'DIVIDEND VALUATION'!$B$43))^15)/('DIVIDEND VALUATION'!$B$42-'DIVIDEND VALUATION'!$B$43)))))</f>
        <v>43.003946450254645</v>
      </c>
      <c r="BA16" s="32">
        <f ca="1">SUM(((('DIVIDEND VALUATION'!$J$3*((1+(BA1))^1))/((1+('DIVIDEND VALUATION'!$B$42+'DIVIDEND VALUATION'!$B$43))^1)+('DIVIDEND VALUATION'!$J$3*((1+(BA1))^1)*((1+(BA2))^1))/((1+('DIVIDEND VALUATION'!$B$42+'DIVIDEND VALUATION'!$B$43))^2)+('DIVIDEND VALUATION'!$J$3*((1+(BA1))^1)*((1+(BA2))^1)*((1+(BA3))^1))/((1+('DIVIDEND VALUATION'!$B$42+'DIVIDEND VALUATION'!$B$43))^3)+('DIVIDEND VALUATION'!$J$3*((1+(BA1))^1)*((1+(BA2))^1)*((1+(BA3))^1)*((1+(BA4))^1))/((1+('DIVIDEND VALUATION'!$B$42+'DIVIDEND VALUATION'!$B$43))^4)+('DIVIDEND VALUATION'!$J$3*((1+(BA1))^1)*((1+(BA2))^1)*((1+(BA3))^1)*((1+(BA4))^1)*((1+(BA5))^1))/((1+('DIVIDEND VALUATION'!$B$42+'DIVIDEND VALUATION'!$B$43))^5)+('DIVIDEND VALUATION'!$J$3*((1+(BA1))^1)*((1+(BA2))^1)*((1+(BA3))^1)*((1+(BA4))^1)*((1+(BA5))^1)*((1+(BA6))^1))/((1+('DIVIDEND VALUATION'!$B$42+'DIVIDEND VALUATION'!$B$43))^6)+('DIVIDEND VALUATION'!$J$3*((1+(BA1))^1)*((1+(BA2))^1)*((1+(BA3))^1)*((1+(BA4))^1)*((1+(BA5))^1)*((1+(BA6))^1)*((1+(BA7))^1))/((1+('DIVIDEND VALUATION'!$B$42+'DIVIDEND VALUATION'!$B$43))^7)+('DIVIDEND VALUATION'!$J$3*((1+(BA1))^1)*((1+(BA2))^1)*((1+(BA3))^1)*((1+(BA4))^1)*((1+(BA5))^1)*((1+(BA6))^1)*((1+(BA7))^1)*((1+(BA8))^1))/((1+('DIVIDEND VALUATION'!$B$42+'DIVIDEND VALUATION'!$B$43))^8)+('DIVIDEND VALUATION'!$J$3*((1+(BA1))^1)*((1+(BA2))^1)*((1+(BA3))^1)*((1+(BA4))^1)*((1+(BA5))^1)*((1+(BA6))^1)*((1+(BA7))^1)*((1+(BA8))^1)*((1+(BA9))^1))/((1+('DIVIDEND VALUATION'!$B$42+'DIVIDEND VALUATION'!$B$43))^9)+('DIVIDEND VALUATION'!$J$3*((1+(BA1))^1)*((1+(BA2))^1)*((1+(BA3))^1)*((1+(BA4))^1)*((1+(BA5))^1)*((1+(BA6))^1)*((1+(BA7))^1)*((1+(BA8))^1)*((1+(BA9))^1)*((1+(BA10))^1))/((1+('DIVIDEND VALUATION'!$B$42+'DIVIDEND VALUATION'!$B$43))^10)+('DIVIDEND VALUATION'!$J$3*((1+(BA1))^1)*((1+(BA2))^1)*((1+(BA3))^1)*((1+(BA4))^1)*((1+(BA5))^1)*((1+(BA6))^1)*((1+(BA7))^1)*((1+(BA8))^1)*((1+(BA9))^1)*((1+(BA10))^1)*((1+(BA11))^1))/((1+('DIVIDEND VALUATION'!$B$42+'DIVIDEND VALUATION'!$B$43))^11)+('DIVIDEND VALUATION'!$J$3*((1+(BA1))^1)*((1+(BA2))^1)*((1+(BA3))^1)*((1+(BA4))^1)*((1+(BA5))^1)*((1+(BA6))^1)*((1+(BA7))^1)*((1+(BA8))^1)*((1+(BA9))^1)*((1+(BA10))^1)*((1+(BA11))^1)*((1+(BA12))^1))/((1+('DIVIDEND VALUATION'!$B$42+'DIVIDEND VALUATION'!$B$43))^12)+('DIVIDEND VALUATION'!$J$3*((1+(BA1))^1)*((1+(BA2))^1)*((1+(BA3))^1)*((1+(BA4))^1)*((1+(BA5))^1)*((1+(BA6))^1)*((1+(BA7))^1)*((1+(BA8))^1)*((1+(BA9))^1)*((1+(BA10))^1)*((1+(BA11))^1)*((1+(BA12))^1)*((1+(BA13))^1))/((1+('DIVIDEND VALUATION'!$B$42+'DIVIDEND VALUATION'!$B$43))^13)+('DIVIDEND VALUATION'!$J$3*((1+(BA1))^1)*((1+(BA2))^1)*((1+(BA3))^1)*((1+(BA4))^1)*((1+(BA5))^1)*((1+(BA6))^1)*((1+(BA7))^1)*((1+(BA8))^1)*((1+(BA9))^1)*((1+(BA10))^1)*((1+(BA11))^1)*((1+(BA12))^1)*((1+(BA13))^1)*((1+(BA14))^1))/((1+('DIVIDEND VALUATION'!$B$42+'DIVIDEND VALUATION'!$B$43))^14)+('DIVIDEND VALUATION'!$J$3*((1+(BA1))^1)*((1+(BA2))^1)*((1+(BA3))^1)*((1+(BA4))^1)*((1+(BA5))^1)*((1+(BA6))^1)*((1+(BA7))^1)*((1+(BA8))^1)*((1+(BA9))^1)*((1+(BA10))^1)*((1+(BA11))^1)*((1+(BA12))^1)*((1+(BA13))^1)*((1+(BA14))^1)*((1+(BA15))^1))/((1+('DIVIDEND VALUATION'!$B$42+'DIVIDEND VALUATION'!$B$43))^15)+(('DIVIDEND VALUATION'!$J$3*((1+(BA1))^1)*((1+(BA2))^1)*((1+(BA3))^1)*((1+(BA4))^1)*((1+(BA5))^1)*((1+(BA6))^1)*((1+(BA7))^1)*((1+(BA8))^1)*((1+(BA9))^1)*((1+(BA10))^1)*((1+(BA11))^1)*((1+(BA12))^1)*((1+(BA13))^1)*((1+(BA14))^1)*((1+(BA15))^1))/((1+('DIVIDEND VALUATION'!$B$42+'DIVIDEND VALUATION'!$B$43))^15)/('DIVIDEND VALUATION'!$B$42-'DIVIDEND VALUATION'!$B$43)))))</f>
        <v>54.871162911538448</v>
      </c>
      <c r="BB16" s="32">
        <f ca="1">SUM(((('DIVIDEND VALUATION'!$J$3*((1+(BB1))^1))/((1+('DIVIDEND VALUATION'!$B$42+'DIVIDEND VALUATION'!$B$43))^1)+('DIVIDEND VALUATION'!$J$3*((1+(BB1))^1)*((1+(BB2))^1))/((1+('DIVIDEND VALUATION'!$B$42+'DIVIDEND VALUATION'!$B$43))^2)+('DIVIDEND VALUATION'!$J$3*((1+(BB1))^1)*((1+(BB2))^1)*((1+(BB3))^1))/((1+('DIVIDEND VALUATION'!$B$42+'DIVIDEND VALUATION'!$B$43))^3)+('DIVIDEND VALUATION'!$J$3*((1+(BB1))^1)*((1+(BB2))^1)*((1+(BB3))^1)*((1+(BB4))^1))/((1+('DIVIDEND VALUATION'!$B$42+'DIVIDEND VALUATION'!$B$43))^4)+('DIVIDEND VALUATION'!$J$3*((1+(BB1))^1)*((1+(BB2))^1)*((1+(BB3))^1)*((1+(BB4))^1)*((1+(BB5))^1))/((1+('DIVIDEND VALUATION'!$B$42+'DIVIDEND VALUATION'!$B$43))^5)+('DIVIDEND VALUATION'!$J$3*((1+(BB1))^1)*((1+(BB2))^1)*((1+(BB3))^1)*((1+(BB4))^1)*((1+(BB5))^1)*((1+(BB6))^1))/((1+('DIVIDEND VALUATION'!$B$42+'DIVIDEND VALUATION'!$B$43))^6)+('DIVIDEND VALUATION'!$J$3*((1+(BB1))^1)*((1+(BB2))^1)*((1+(BB3))^1)*((1+(BB4))^1)*((1+(BB5))^1)*((1+(BB6))^1)*((1+(BB7))^1))/((1+('DIVIDEND VALUATION'!$B$42+'DIVIDEND VALUATION'!$B$43))^7)+('DIVIDEND VALUATION'!$J$3*((1+(BB1))^1)*((1+(BB2))^1)*((1+(BB3))^1)*((1+(BB4))^1)*((1+(BB5))^1)*((1+(BB6))^1)*((1+(BB7))^1)*((1+(BB8))^1))/((1+('DIVIDEND VALUATION'!$B$42+'DIVIDEND VALUATION'!$B$43))^8)+('DIVIDEND VALUATION'!$J$3*((1+(BB1))^1)*((1+(BB2))^1)*((1+(BB3))^1)*((1+(BB4))^1)*((1+(BB5))^1)*((1+(BB6))^1)*((1+(BB7))^1)*((1+(BB8))^1)*((1+(BB9))^1))/((1+('DIVIDEND VALUATION'!$B$42+'DIVIDEND VALUATION'!$B$43))^9)+('DIVIDEND VALUATION'!$J$3*((1+(BB1))^1)*((1+(BB2))^1)*((1+(BB3))^1)*((1+(BB4))^1)*((1+(BB5))^1)*((1+(BB6))^1)*((1+(BB7))^1)*((1+(BB8))^1)*((1+(BB9))^1)*((1+(BB10))^1))/((1+('DIVIDEND VALUATION'!$B$42+'DIVIDEND VALUATION'!$B$43))^10)+('DIVIDEND VALUATION'!$J$3*((1+(BB1))^1)*((1+(BB2))^1)*((1+(BB3))^1)*((1+(BB4))^1)*((1+(BB5))^1)*((1+(BB6))^1)*((1+(BB7))^1)*((1+(BB8))^1)*((1+(BB9))^1)*((1+(BB10))^1)*((1+(BB11))^1))/((1+('DIVIDEND VALUATION'!$B$42+'DIVIDEND VALUATION'!$B$43))^11)+('DIVIDEND VALUATION'!$J$3*((1+(BB1))^1)*((1+(BB2))^1)*((1+(BB3))^1)*((1+(BB4))^1)*((1+(BB5))^1)*((1+(BB6))^1)*((1+(BB7))^1)*((1+(BB8))^1)*((1+(BB9))^1)*((1+(BB10))^1)*((1+(BB11))^1)*((1+(BB12))^1))/((1+('DIVIDEND VALUATION'!$B$42+'DIVIDEND VALUATION'!$B$43))^12)+('DIVIDEND VALUATION'!$J$3*((1+(BB1))^1)*((1+(BB2))^1)*((1+(BB3))^1)*((1+(BB4))^1)*((1+(BB5))^1)*((1+(BB6))^1)*((1+(BB7))^1)*((1+(BB8))^1)*((1+(BB9))^1)*((1+(BB10))^1)*((1+(BB11))^1)*((1+(BB12))^1)*((1+(BB13))^1))/((1+('DIVIDEND VALUATION'!$B$42+'DIVIDEND VALUATION'!$B$43))^13)+('DIVIDEND VALUATION'!$J$3*((1+(BB1))^1)*((1+(BB2))^1)*((1+(BB3))^1)*((1+(BB4))^1)*((1+(BB5))^1)*((1+(BB6))^1)*((1+(BB7))^1)*((1+(BB8))^1)*((1+(BB9))^1)*((1+(BB10))^1)*((1+(BB11))^1)*((1+(BB12))^1)*((1+(BB13))^1)*((1+(BB14))^1))/((1+('DIVIDEND VALUATION'!$B$42+'DIVIDEND VALUATION'!$B$43))^14)+('DIVIDEND VALUATION'!$J$3*((1+(BB1))^1)*((1+(BB2))^1)*((1+(BB3))^1)*((1+(BB4))^1)*((1+(BB5))^1)*((1+(BB6))^1)*((1+(BB7))^1)*((1+(BB8))^1)*((1+(BB9))^1)*((1+(BB10))^1)*((1+(BB11))^1)*((1+(BB12))^1)*((1+(BB13))^1)*((1+(BB14))^1)*((1+(BB15))^1))/((1+('DIVIDEND VALUATION'!$B$42+'DIVIDEND VALUATION'!$B$43))^15)+(('DIVIDEND VALUATION'!$J$3*((1+(BB1))^1)*((1+(BB2))^1)*((1+(BB3))^1)*((1+(BB4))^1)*((1+(BB5))^1)*((1+(BB6))^1)*((1+(BB7))^1)*((1+(BB8))^1)*((1+(BB9))^1)*((1+(BB10))^1)*((1+(BB11))^1)*((1+(BB12))^1)*((1+(BB13))^1)*((1+(BB14))^1)*((1+(BB15))^1))/((1+('DIVIDEND VALUATION'!$B$42+'DIVIDEND VALUATION'!$B$43))^15)/('DIVIDEND VALUATION'!$B$42-'DIVIDEND VALUATION'!$B$43)))))</f>
        <v>25.790973172455288</v>
      </c>
      <c r="BC16" s="32">
        <f ca="1">SUM(((('DIVIDEND VALUATION'!$J$3*((1+(BC1))^1))/((1+('DIVIDEND VALUATION'!$B$42+'DIVIDEND VALUATION'!$B$43))^1)+('DIVIDEND VALUATION'!$J$3*((1+(BC1))^1)*((1+(BC2))^1))/((1+('DIVIDEND VALUATION'!$B$42+'DIVIDEND VALUATION'!$B$43))^2)+('DIVIDEND VALUATION'!$J$3*((1+(BC1))^1)*((1+(BC2))^1)*((1+(BC3))^1))/((1+('DIVIDEND VALUATION'!$B$42+'DIVIDEND VALUATION'!$B$43))^3)+('DIVIDEND VALUATION'!$J$3*((1+(BC1))^1)*((1+(BC2))^1)*((1+(BC3))^1)*((1+(BC4))^1))/((1+('DIVIDEND VALUATION'!$B$42+'DIVIDEND VALUATION'!$B$43))^4)+('DIVIDEND VALUATION'!$J$3*((1+(BC1))^1)*((1+(BC2))^1)*((1+(BC3))^1)*((1+(BC4))^1)*((1+(BC5))^1))/((1+('DIVIDEND VALUATION'!$B$42+'DIVIDEND VALUATION'!$B$43))^5)+('DIVIDEND VALUATION'!$J$3*((1+(BC1))^1)*((1+(BC2))^1)*((1+(BC3))^1)*((1+(BC4))^1)*((1+(BC5))^1)*((1+(BC6))^1))/((1+('DIVIDEND VALUATION'!$B$42+'DIVIDEND VALUATION'!$B$43))^6)+('DIVIDEND VALUATION'!$J$3*((1+(BC1))^1)*((1+(BC2))^1)*((1+(BC3))^1)*((1+(BC4))^1)*((1+(BC5))^1)*((1+(BC6))^1)*((1+(BC7))^1))/((1+('DIVIDEND VALUATION'!$B$42+'DIVIDEND VALUATION'!$B$43))^7)+('DIVIDEND VALUATION'!$J$3*((1+(BC1))^1)*((1+(BC2))^1)*((1+(BC3))^1)*((1+(BC4))^1)*((1+(BC5))^1)*((1+(BC6))^1)*((1+(BC7))^1)*((1+(BC8))^1))/((1+('DIVIDEND VALUATION'!$B$42+'DIVIDEND VALUATION'!$B$43))^8)+('DIVIDEND VALUATION'!$J$3*((1+(BC1))^1)*((1+(BC2))^1)*((1+(BC3))^1)*((1+(BC4))^1)*((1+(BC5))^1)*((1+(BC6))^1)*((1+(BC7))^1)*((1+(BC8))^1)*((1+(BC9))^1))/((1+('DIVIDEND VALUATION'!$B$42+'DIVIDEND VALUATION'!$B$43))^9)+('DIVIDEND VALUATION'!$J$3*((1+(BC1))^1)*((1+(BC2))^1)*((1+(BC3))^1)*((1+(BC4))^1)*((1+(BC5))^1)*((1+(BC6))^1)*((1+(BC7))^1)*((1+(BC8))^1)*((1+(BC9))^1)*((1+(BC10))^1))/((1+('DIVIDEND VALUATION'!$B$42+'DIVIDEND VALUATION'!$B$43))^10)+('DIVIDEND VALUATION'!$J$3*((1+(BC1))^1)*((1+(BC2))^1)*((1+(BC3))^1)*((1+(BC4))^1)*((1+(BC5))^1)*((1+(BC6))^1)*((1+(BC7))^1)*((1+(BC8))^1)*((1+(BC9))^1)*((1+(BC10))^1)*((1+(BC11))^1))/((1+('DIVIDEND VALUATION'!$B$42+'DIVIDEND VALUATION'!$B$43))^11)+('DIVIDEND VALUATION'!$J$3*((1+(BC1))^1)*((1+(BC2))^1)*((1+(BC3))^1)*((1+(BC4))^1)*((1+(BC5))^1)*((1+(BC6))^1)*((1+(BC7))^1)*((1+(BC8))^1)*((1+(BC9))^1)*((1+(BC10))^1)*((1+(BC11))^1)*((1+(BC12))^1))/((1+('DIVIDEND VALUATION'!$B$42+'DIVIDEND VALUATION'!$B$43))^12)+('DIVIDEND VALUATION'!$J$3*((1+(BC1))^1)*((1+(BC2))^1)*((1+(BC3))^1)*((1+(BC4))^1)*((1+(BC5))^1)*((1+(BC6))^1)*((1+(BC7))^1)*((1+(BC8))^1)*((1+(BC9))^1)*((1+(BC10))^1)*((1+(BC11))^1)*((1+(BC12))^1)*((1+(BC13))^1))/((1+('DIVIDEND VALUATION'!$B$42+'DIVIDEND VALUATION'!$B$43))^13)+('DIVIDEND VALUATION'!$J$3*((1+(BC1))^1)*((1+(BC2))^1)*((1+(BC3))^1)*((1+(BC4))^1)*((1+(BC5))^1)*((1+(BC6))^1)*((1+(BC7))^1)*((1+(BC8))^1)*((1+(BC9))^1)*((1+(BC10))^1)*((1+(BC11))^1)*((1+(BC12))^1)*((1+(BC13))^1)*((1+(BC14))^1))/((1+('DIVIDEND VALUATION'!$B$42+'DIVIDEND VALUATION'!$B$43))^14)+('DIVIDEND VALUATION'!$J$3*((1+(BC1))^1)*((1+(BC2))^1)*((1+(BC3))^1)*((1+(BC4))^1)*((1+(BC5))^1)*((1+(BC6))^1)*((1+(BC7))^1)*((1+(BC8))^1)*((1+(BC9))^1)*((1+(BC10))^1)*((1+(BC11))^1)*((1+(BC12))^1)*((1+(BC13))^1)*((1+(BC14))^1)*((1+(BC15))^1))/((1+('DIVIDEND VALUATION'!$B$42+'DIVIDEND VALUATION'!$B$43))^15)+(('DIVIDEND VALUATION'!$J$3*((1+(BC1))^1)*((1+(BC2))^1)*((1+(BC3))^1)*((1+(BC4))^1)*((1+(BC5))^1)*((1+(BC6))^1)*((1+(BC7))^1)*((1+(BC8))^1)*((1+(BC9))^1)*((1+(BC10))^1)*((1+(BC11))^1)*((1+(BC12))^1)*((1+(BC13))^1)*((1+(BC14))^1)*((1+(BC15))^1))/((1+('DIVIDEND VALUATION'!$B$42+'DIVIDEND VALUATION'!$B$43))^15)/('DIVIDEND VALUATION'!$B$42-'DIVIDEND VALUATION'!$B$43)))))</f>
        <v>32.255880393685437</v>
      </c>
      <c r="BD16" s="32">
        <f ca="1">SUM(((('DIVIDEND VALUATION'!$J$3*((1+(BD1))^1))/((1+('DIVIDEND VALUATION'!$B$42+'DIVIDEND VALUATION'!$B$43))^1)+('DIVIDEND VALUATION'!$J$3*((1+(BD1))^1)*((1+(BD2))^1))/((1+('DIVIDEND VALUATION'!$B$42+'DIVIDEND VALUATION'!$B$43))^2)+('DIVIDEND VALUATION'!$J$3*((1+(BD1))^1)*((1+(BD2))^1)*((1+(BD3))^1))/((1+('DIVIDEND VALUATION'!$B$42+'DIVIDEND VALUATION'!$B$43))^3)+('DIVIDEND VALUATION'!$J$3*((1+(BD1))^1)*((1+(BD2))^1)*((1+(BD3))^1)*((1+(BD4))^1))/((1+('DIVIDEND VALUATION'!$B$42+'DIVIDEND VALUATION'!$B$43))^4)+('DIVIDEND VALUATION'!$J$3*((1+(BD1))^1)*((1+(BD2))^1)*((1+(BD3))^1)*((1+(BD4))^1)*((1+(BD5))^1))/((1+('DIVIDEND VALUATION'!$B$42+'DIVIDEND VALUATION'!$B$43))^5)+('DIVIDEND VALUATION'!$J$3*((1+(BD1))^1)*((1+(BD2))^1)*((1+(BD3))^1)*((1+(BD4))^1)*((1+(BD5))^1)*((1+(BD6))^1))/((1+('DIVIDEND VALUATION'!$B$42+'DIVIDEND VALUATION'!$B$43))^6)+('DIVIDEND VALUATION'!$J$3*((1+(BD1))^1)*((1+(BD2))^1)*((1+(BD3))^1)*((1+(BD4))^1)*((1+(BD5))^1)*((1+(BD6))^1)*((1+(BD7))^1))/((1+('DIVIDEND VALUATION'!$B$42+'DIVIDEND VALUATION'!$B$43))^7)+('DIVIDEND VALUATION'!$J$3*((1+(BD1))^1)*((1+(BD2))^1)*((1+(BD3))^1)*((1+(BD4))^1)*((1+(BD5))^1)*((1+(BD6))^1)*((1+(BD7))^1)*((1+(BD8))^1))/((1+('DIVIDEND VALUATION'!$B$42+'DIVIDEND VALUATION'!$B$43))^8)+('DIVIDEND VALUATION'!$J$3*((1+(BD1))^1)*((1+(BD2))^1)*((1+(BD3))^1)*((1+(BD4))^1)*((1+(BD5))^1)*((1+(BD6))^1)*((1+(BD7))^1)*((1+(BD8))^1)*((1+(BD9))^1))/((1+('DIVIDEND VALUATION'!$B$42+'DIVIDEND VALUATION'!$B$43))^9)+('DIVIDEND VALUATION'!$J$3*((1+(BD1))^1)*((1+(BD2))^1)*((1+(BD3))^1)*((1+(BD4))^1)*((1+(BD5))^1)*((1+(BD6))^1)*((1+(BD7))^1)*((1+(BD8))^1)*((1+(BD9))^1)*((1+(BD10))^1))/((1+('DIVIDEND VALUATION'!$B$42+'DIVIDEND VALUATION'!$B$43))^10)+('DIVIDEND VALUATION'!$J$3*((1+(BD1))^1)*((1+(BD2))^1)*((1+(BD3))^1)*((1+(BD4))^1)*((1+(BD5))^1)*((1+(BD6))^1)*((1+(BD7))^1)*((1+(BD8))^1)*((1+(BD9))^1)*((1+(BD10))^1)*((1+(BD11))^1))/((1+('DIVIDEND VALUATION'!$B$42+'DIVIDEND VALUATION'!$B$43))^11)+('DIVIDEND VALUATION'!$J$3*((1+(BD1))^1)*((1+(BD2))^1)*((1+(BD3))^1)*((1+(BD4))^1)*((1+(BD5))^1)*((1+(BD6))^1)*((1+(BD7))^1)*((1+(BD8))^1)*((1+(BD9))^1)*((1+(BD10))^1)*((1+(BD11))^1)*((1+(BD12))^1))/((1+('DIVIDEND VALUATION'!$B$42+'DIVIDEND VALUATION'!$B$43))^12)+('DIVIDEND VALUATION'!$J$3*((1+(BD1))^1)*((1+(BD2))^1)*((1+(BD3))^1)*((1+(BD4))^1)*((1+(BD5))^1)*((1+(BD6))^1)*((1+(BD7))^1)*((1+(BD8))^1)*((1+(BD9))^1)*((1+(BD10))^1)*((1+(BD11))^1)*((1+(BD12))^1)*((1+(BD13))^1))/((1+('DIVIDEND VALUATION'!$B$42+'DIVIDEND VALUATION'!$B$43))^13)+('DIVIDEND VALUATION'!$J$3*((1+(BD1))^1)*((1+(BD2))^1)*((1+(BD3))^1)*((1+(BD4))^1)*((1+(BD5))^1)*((1+(BD6))^1)*((1+(BD7))^1)*((1+(BD8))^1)*((1+(BD9))^1)*((1+(BD10))^1)*((1+(BD11))^1)*((1+(BD12))^1)*((1+(BD13))^1)*((1+(BD14))^1))/((1+('DIVIDEND VALUATION'!$B$42+'DIVIDEND VALUATION'!$B$43))^14)+('DIVIDEND VALUATION'!$J$3*((1+(BD1))^1)*((1+(BD2))^1)*((1+(BD3))^1)*((1+(BD4))^1)*((1+(BD5))^1)*((1+(BD6))^1)*((1+(BD7))^1)*((1+(BD8))^1)*((1+(BD9))^1)*((1+(BD10))^1)*((1+(BD11))^1)*((1+(BD12))^1)*((1+(BD13))^1)*((1+(BD14))^1)*((1+(BD15))^1))/((1+('DIVIDEND VALUATION'!$B$42+'DIVIDEND VALUATION'!$B$43))^15)+(('DIVIDEND VALUATION'!$J$3*((1+(BD1))^1)*((1+(BD2))^1)*((1+(BD3))^1)*((1+(BD4))^1)*((1+(BD5))^1)*((1+(BD6))^1)*((1+(BD7))^1)*((1+(BD8))^1)*((1+(BD9))^1)*((1+(BD10))^1)*((1+(BD11))^1)*((1+(BD12))^1)*((1+(BD13))^1)*((1+(BD14))^1)*((1+(BD15))^1))/((1+('DIVIDEND VALUATION'!$B$42+'DIVIDEND VALUATION'!$B$43))^15)/('DIVIDEND VALUATION'!$B$42-'DIVIDEND VALUATION'!$B$43)))))</f>
        <v>24.878163366968579</v>
      </c>
      <c r="BE16" s="32">
        <f ca="1">SUM(((('DIVIDEND VALUATION'!$J$3*((1+(BE1))^1))/((1+('DIVIDEND VALUATION'!$B$42+'DIVIDEND VALUATION'!$B$43))^1)+('DIVIDEND VALUATION'!$J$3*((1+(BE1))^1)*((1+(BE2))^1))/((1+('DIVIDEND VALUATION'!$B$42+'DIVIDEND VALUATION'!$B$43))^2)+('DIVIDEND VALUATION'!$J$3*((1+(BE1))^1)*((1+(BE2))^1)*((1+(BE3))^1))/((1+('DIVIDEND VALUATION'!$B$42+'DIVIDEND VALUATION'!$B$43))^3)+('DIVIDEND VALUATION'!$J$3*((1+(BE1))^1)*((1+(BE2))^1)*((1+(BE3))^1)*((1+(BE4))^1))/((1+('DIVIDEND VALUATION'!$B$42+'DIVIDEND VALUATION'!$B$43))^4)+('DIVIDEND VALUATION'!$J$3*((1+(BE1))^1)*((1+(BE2))^1)*((1+(BE3))^1)*((1+(BE4))^1)*((1+(BE5))^1))/((1+('DIVIDEND VALUATION'!$B$42+'DIVIDEND VALUATION'!$B$43))^5)+('DIVIDEND VALUATION'!$J$3*((1+(BE1))^1)*((1+(BE2))^1)*((1+(BE3))^1)*((1+(BE4))^1)*((1+(BE5))^1)*((1+(BE6))^1))/((1+('DIVIDEND VALUATION'!$B$42+'DIVIDEND VALUATION'!$B$43))^6)+('DIVIDEND VALUATION'!$J$3*((1+(BE1))^1)*((1+(BE2))^1)*((1+(BE3))^1)*((1+(BE4))^1)*((1+(BE5))^1)*((1+(BE6))^1)*((1+(BE7))^1))/((1+('DIVIDEND VALUATION'!$B$42+'DIVIDEND VALUATION'!$B$43))^7)+('DIVIDEND VALUATION'!$J$3*((1+(BE1))^1)*((1+(BE2))^1)*((1+(BE3))^1)*((1+(BE4))^1)*((1+(BE5))^1)*((1+(BE6))^1)*((1+(BE7))^1)*((1+(BE8))^1))/((1+('DIVIDEND VALUATION'!$B$42+'DIVIDEND VALUATION'!$B$43))^8)+('DIVIDEND VALUATION'!$J$3*((1+(BE1))^1)*((1+(BE2))^1)*((1+(BE3))^1)*((1+(BE4))^1)*((1+(BE5))^1)*((1+(BE6))^1)*((1+(BE7))^1)*((1+(BE8))^1)*((1+(BE9))^1))/((1+('DIVIDEND VALUATION'!$B$42+'DIVIDEND VALUATION'!$B$43))^9)+('DIVIDEND VALUATION'!$J$3*((1+(BE1))^1)*((1+(BE2))^1)*((1+(BE3))^1)*((1+(BE4))^1)*((1+(BE5))^1)*((1+(BE6))^1)*((1+(BE7))^1)*((1+(BE8))^1)*((1+(BE9))^1)*((1+(BE10))^1))/((1+('DIVIDEND VALUATION'!$B$42+'DIVIDEND VALUATION'!$B$43))^10)+('DIVIDEND VALUATION'!$J$3*((1+(BE1))^1)*((1+(BE2))^1)*((1+(BE3))^1)*((1+(BE4))^1)*((1+(BE5))^1)*((1+(BE6))^1)*((1+(BE7))^1)*((1+(BE8))^1)*((1+(BE9))^1)*((1+(BE10))^1)*((1+(BE11))^1))/((1+('DIVIDEND VALUATION'!$B$42+'DIVIDEND VALUATION'!$B$43))^11)+('DIVIDEND VALUATION'!$J$3*((1+(BE1))^1)*((1+(BE2))^1)*((1+(BE3))^1)*((1+(BE4))^1)*((1+(BE5))^1)*((1+(BE6))^1)*((1+(BE7))^1)*((1+(BE8))^1)*((1+(BE9))^1)*((1+(BE10))^1)*((1+(BE11))^1)*((1+(BE12))^1))/((1+('DIVIDEND VALUATION'!$B$42+'DIVIDEND VALUATION'!$B$43))^12)+('DIVIDEND VALUATION'!$J$3*((1+(BE1))^1)*((1+(BE2))^1)*((1+(BE3))^1)*((1+(BE4))^1)*((1+(BE5))^1)*((1+(BE6))^1)*((1+(BE7))^1)*((1+(BE8))^1)*((1+(BE9))^1)*((1+(BE10))^1)*((1+(BE11))^1)*((1+(BE12))^1)*((1+(BE13))^1))/((1+('DIVIDEND VALUATION'!$B$42+'DIVIDEND VALUATION'!$B$43))^13)+('DIVIDEND VALUATION'!$J$3*((1+(BE1))^1)*((1+(BE2))^1)*((1+(BE3))^1)*((1+(BE4))^1)*((1+(BE5))^1)*((1+(BE6))^1)*((1+(BE7))^1)*((1+(BE8))^1)*((1+(BE9))^1)*((1+(BE10))^1)*((1+(BE11))^1)*((1+(BE12))^1)*((1+(BE13))^1)*((1+(BE14))^1))/((1+('DIVIDEND VALUATION'!$B$42+'DIVIDEND VALUATION'!$B$43))^14)+('DIVIDEND VALUATION'!$J$3*((1+(BE1))^1)*((1+(BE2))^1)*((1+(BE3))^1)*((1+(BE4))^1)*((1+(BE5))^1)*((1+(BE6))^1)*((1+(BE7))^1)*((1+(BE8))^1)*((1+(BE9))^1)*((1+(BE10))^1)*((1+(BE11))^1)*((1+(BE12))^1)*((1+(BE13))^1)*((1+(BE14))^1)*((1+(BE15))^1))/((1+('DIVIDEND VALUATION'!$B$42+'DIVIDEND VALUATION'!$B$43))^15)+(('DIVIDEND VALUATION'!$J$3*((1+(BE1))^1)*((1+(BE2))^1)*((1+(BE3))^1)*((1+(BE4))^1)*((1+(BE5))^1)*((1+(BE6))^1)*((1+(BE7))^1)*((1+(BE8))^1)*((1+(BE9))^1)*((1+(BE10))^1)*((1+(BE11))^1)*((1+(BE12))^1)*((1+(BE13))^1)*((1+(BE14))^1)*((1+(BE15))^1))/((1+('DIVIDEND VALUATION'!$B$42+'DIVIDEND VALUATION'!$B$43))^15)/('DIVIDEND VALUATION'!$B$42-'DIVIDEND VALUATION'!$B$43)))))</f>
        <v>59.621730794446862</v>
      </c>
      <c r="BF16" s="32">
        <f ca="1">SUM(((('DIVIDEND VALUATION'!$J$3*((1+(BF1))^1))/((1+('DIVIDEND VALUATION'!$B$42+'DIVIDEND VALUATION'!$B$43))^1)+('DIVIDEND VALUATION'!$J$3*((1+(BF1))^1)*((1+(BF2))^1))/((1+('DIVIDEND VALUATION'!$B$42+'DIVIDEND VALUATION'!$B$43))^2)+('DIVIDEND VALUATION'!$J$3*((1+(BF1))^1)*((1+(BF2))^1)*((1+(BF3))^1))/((1+('DIVIDEND VALUATION'!$B$42+'DIVIDEND VALUATION'!$B$43))^3)+('DIVIDEND VALUATION'!$J$3*((1+(BF1))^1)*((1+(BF2))^1)*((1+(BF3))^1)*((1+(BF4))^1))/((1+('DIVIDEND VALUATION'!$B$42+'DIVIDEND VALUATION'!$B$43))^4)+('DIVIDEND VALUATION'!$J$3*((1+(BF1))^1)*((1+(BF2))^1)*((1+(BF3))^1)*((1+(BF4))^1)*((1+(BF5))^1))/((1+('DIVIDEND VALUATION'!$B$42+'DIVIDEND VALUATION'!$B$43))^5)+('DIVIDEND VALUATION'!$J$3*((1+(BF1))^1)*((1+(BF2))^1)*((1+(BF3))^1)*((1+(BF4))^1)*((1+(BF5))^1)*((1+(BF6))^1))/((1+('DIVIDEND VALUATION'!$B$42+'DIVIDEND VALUATION'!$B$43))^6)+('DIVIDEND VALUATION'!$J$3*((1+(BF1))^1)*((1+(BF2))^1)*((1+(BF3))^1)*((1+(BF4))^1)*((1+(BF5))^1)*((1+(BF6))^1)*((1+(BF7))^1))/((1+('DIVIDEND VALUATION'!$B$42+'DIVIDEND VALUATION'!$B$43))^7)+('DIVIDEND VALUATION'!$J$3*((1+(BF1))^1)*((1+(BF2))^1)*((1+(BF3))^1)*((1+(BF4))^1)*((1+(BF5))^1)*((1+(BF6))^1)*((1+(BF7))^1)*((1+(BF8))^1))/((1+('DIVIDEND VALUATION'!$B$42+'DIVIDEND VALUATION'!$B$43))^8)+('DIVIDEND VALUATION'!$J$3*((1+(BF1))^1)*((1+(BF2))^1)*((1+(BF3))^1)*((1+(BF4))^1)*((1+(BF5))^1)*((1+(BF6))^1)*((1+(BF7))^1)*((1+(BF8))^1)*((1+(BF9))^1))/((1+('DIVIDEND VALUATION'!$B$42+'DIVIDEND VALUATION'!$B$43))^9)+('DIVIDEND VALUATION'!$J$3*((1+(BF1))^1)*((1+(BF2))^1)*((1+(BF3))^1)*((1+(BF4))^1)*((1+(BF5))^1)*((1+(BF6))^1)*((1+(BF7))^1)*((1+(BF8))^1)*((1+(BF9))^1)*((1+(BF10))^1))/((1+('DIVIDEND VALUATION'!$B$42+'DIVIDEND VALUATION'!$B$43))^10)+('DIVIDEND VALUATION'!$J$3*((1+(BF1))^1)*((1+(BF2))^1)*((1+(BF3))^1)*((1+(BF4))^1)*((1+(BF5))^1)*((1+(BF6))^1)*((1+(BF7))^1)*((1+(BF8))^1)*((1+(BF9))^1)*((1+(BF10))^1)*((1+(BF11))^1))/((1+('DIVIDEND VALUATION'!$B$42+'DIVIDEND VALUATION'!$B$43))^11)+('DIVIDEND VALUATION'!$J$3*((1+(BF1))^1)*((1+(BF2))^1)*((1+(BF3))^1)*((1+(BF4))^1)*((1+(BF5))^1)*((1+(BF6))^1)*((1+(BF7))^1)*((1+(BF8))^1)*((1+(BF9))^1)*((1+(BF10))^1)*((1+(BF11))^1)*((1+(BF12))^1))/((1+('DIVIDEND VALUATION'!$B$42+'DIVIDEND VALUATION'!$B$43))^12)+('DIVIDEND VALUATION'!$J$3*((1+(BF1))^1)*((1+(BF2))^1)*((1+(BF3))^1)*((1+(BF4))^1)*((1+(BF5))^1)*((1+(BF6))^1)*((1+(BF7))^1)*((1+(BF8))^1)*((1+(BF9))^1)*((1+(BF10))^1)*((1+(BF11))^1)*((1+(BF12))^1)*((1+(BF13))^1))/((1+('DIVIDEND VALUATION'!$B$42+'DIVIDEND VALUATION'!$B$43))^13)+('DIVIDEND VALUATION'!$J$3*((1+(BF1))^1)*((1+(BF2))^1)*((1+(BF3))^1)*((1+(BF4))^1)*((1+(BF5))^1)*((1+(BF6))^1)*((1+(BF7))^1)*((1+(BF8))^1)*((1+(BF9))^1)*((1+(BF10))^1)*((1+(BF11))^1)*((1+(BF12))^1)*((1+(BF13))^1)*((1+(BF14))^1))/((1+('DIVIDEND VALUATION'!$B$42+'DIVIDEND VALUATION'!$B$43))^14)+('DIVIDEND VALUATION'!$J$3*((1+(BF1))^1)*((1+(BF2))^1)*((1+(BF3))^1)*((1+(BF4))^1)*((1+(BF5))^1)*((1+(BF6))^1)*((1+(BF7))^1)*((1+(BF8))^1)*((1+(BF9))^1)*((1+(BF10))^1)*((1+(BF11))^1)*((1+(BF12))^1)*((1+(BF13))^1)*((1+(BF14))^1)*((1+(BF15))^1))/((1+('DIVIDEND VALUATION'!$B$42+'DIVIDEND VALUATION'!$B$43))^15)+(('DIVIDEND VALUATION'!$J$3*((1+(BF1))^1)*((1+(BF2))^1)*((1+(BF3))^1)*((1+(BF4))^1)*((1+(BF5))^1)*((1+(BF6))^1)*((1+(BF7))^1)*((1+(BF8))^1)*((1+(BF9))^1)*((1+(BF10))^1)*((1+(BF11))^1)*((1+(BF12))^1)*((1+(BF13))^1)*((1+(BF14))^1)*((1+(BF15))^1))/((1+('DIVIDEND VALUATION'!$B$42+'DIVIDEND VALUATION'!$B$43))^15)/('DIVIDEND VALUATION'!$B$42-'DIVIDEND VALUATION'!$B$43)))))</f>
        <v>42.506042652923639</v>
      </c>
      <c r="BG16" s="32">
        <f ca="1">SUM(((('DIVIDEND VALUATION'!$J$3*((1+(BG1))^1))/((1+('DIVIDEND VALUATION'!$B$42+'DIVIDEND VALUATION'!$B$43))^1)+('DIVIDEND VALUATION'!$J$3*((1+(BG1))^1)*((1+(BG2))^1))/((1+('DIVIDEND VALUATION'!$B$42+'DIVIDEND VALUATION'!$B$43))^2)+('DIVIDEND VALUATION'!$J$3*((1+(BG1))^1)*((1+(BG2))^1)*((1+(BG3))^1))/((1+('DIVIDEND VALUATION'!$B$42+'DIVIDEND VALUATION'!$B$43))^3)+('DIVIDEND VALUATION'!$J$3*((1+(BG1))^1)*((1+(BG2))^1)*((1+(BG3))^1)*((1+(BG4))^1))/((1+('DIVIDEND VALUATION'!$B$42+'DIVIDEND VALUATION'!$B$43))^4)+('DIVIDEND VALUATION'!$J$3*((1+(BG1))^1)*((1+(BG2))^1)*((1+(BG3))^1)*((1+(BG4))^1)*((1+(BG5))^1))/((1+('DIVIDEND VALUATION'!$B$42+'DIVIDEND VALUATION'!$B$43))^5)+('DIVIDEND VALUATION'!$J$3*((1+(BG1))^1)*((1+(BG2))^1)*((1+(BG3))^1)*((1+(BG4))^1)*((1+(BG5))^1)*((1+(BG6))^1))/((1+('DIVIDEND VALUATION'!$B$42+'DIVIDEND VALUATION'!$B$43))^6)+('DIVIDEND VALUATION'!$J$3*((1+(BG1))^1)*((1+(BG2))^1)*((1+(BG3))^1)*((1+(BG4))^1)*((1+(BG5))^1)*((1+(BG6))^1)*((1+(BG7))^1))/((1+('DIVIDEND VALUATION'!$B$42+'DIVIDEND VALUATION'!$B$43))^7)+('DIVIDEND VALUATION'!$J$3*((1+(BG1))^1)*((1+(BG2))^1)*((1+(BG3))^1)*((1+(BG4))^1)*((1+(BG5))^1)*((1+(BG6))^1)*((1+(BG7))^1)*((1+(BG8))^1))/((1+('DIVIDEND VALUATION'!$B$42+'DIVIDEND VALUATION'!$B$43))^8)+('DIVIDEND VALUATION'!$J$3*((1+(BG1))^1)*((1+(BG2))^1)*((1+(BG3))^1)*((1+(BG4))^1)*((1+(BG5))^1)*((1+(BG6))^1)*((1+(BG7))^1)*((1+(BG8))^1)*((1+(BG9))^1))/((1+('DIVIDEND VALUATION'!$B$42+'DIVIDEND VALUATION'!$B$43))^9)+('DIVIDEND VALUATION'!$J$3*((1+(BG1))^1)*((1+(BG2))^1)*((1+(BG3))^1)*((1+(BG4))^1)*((1+(BG5))^1)*((1+(BG6))^1)*((1+(BG7))^1)*((1+(BG8))^1)*((1+(BG9))^1)*((1+(BG10))^1))/((1+('DIVIDEND VALUATION'!$B$42+'DIVIDEND VALUATION'!$B$43))^10)+('DIVIDEND VALUATION'!$J$3*((1+(BG1))^1)*((1+(BG2))^1)*((1+(BG3))^1)*((1+(BG4))^1)*((1+(BG5))^1)*((1+(BG6))^1)*((1+(BG7))^1)*((1+(BG8))^1)*((1+(BG9))^1)*((1+(BG10))^1)*((1+(BG11))^1))/((1+('DIVIDEND VALUATION'!$B$42+'DIVIDEND VALUATION'!$B$43))^11)+('DIVIDEND VALUATION'!$J$3*((1+(BG1))^1)*((1+(BG2))^1)*((1+(BG3))^1)*((1+(BG4))^1)*((1+(BG5))^1)*((1+(BG6))^1)*((1+(BG7))^1)*((1+(BG8))^1)*((1+(BG9))^1)*((1+(BG10))^1)*((1+(BG11))^1)*((1+(BG12))^1))/((1+('DIVIDEND VALUATION'!$B$42+'DIVIDEND VALUATION'!$B$43))^12)+('DIVIDEND VALUATION'!$J$3*((1+(BG1))^1)*((1+(BG2))^1)*((1+(BG3))^1)*((1+(BG4))^1)*((1+(BG5))^1)*((1+(BG6))^1)*((1+(BG7))^1)*((1+(BG8))^1)*((1+(BG9))^1)*((1+(BG10))^1)*((1+(BG11))^1)*((1+(BG12))^1)*((1+(BG13))^1))/((1+('DIVIDEND VALUATION'!$B$42+'DIVIDEND VALUATION'!$B$43))^13)+('DIVIDEND VALUATION'!$J$3*((1+(BG1))^1)*((1+(BG2))^1)*((1+(BG3))^1)*((1+(BG4))^1)*((1+(BG5))^1)*((1+(BG6))^1)*((1+(BG7))^1)*((1+(BG8))^1)*((1+(BG9))^1)*((1+(BG10))^1)*((1+(BG11))^1)*((1+(BG12))^1)*((1+(BG13))^1)*((1+(BG14))^1))/((1+('DIVIDEND VALUATION'!$B$42+'DIVIDEND VALUATION'!$B$43))^14)+('DIVIDEND VALUATION'!$J$3*((1+(BG1))^1)*((1+(BG2))^1)*((1+(BG3))^1)*((1+(BG4))^1)*((1+(BG5))^1)*((1+(BG6))^1)*((1+(BG7))^1)*((1+(BG8))^1)*((1+(BG9))^1)*((1+(BG10))^1)*((1+(BG11))^1)*((1+(BG12))^1)*((1+(BG13))^1)*((1+(BG14))^1)*((1+(BG15))^1))/((1+('DIVIDEND VALUATION'!$B$42+'DIVIDEND VALUATION'!$B$43))^15)+(('DIVIDEND VALUATION'!$J$3*((1+(BG1))^1)*((1+(BG2))^1)*((1+(BG3))^1)*((1+(BG4))^1)*((1+(BG5))^1)*((1+(BG6))^1)*((1+(BG7))^1)*((1+(BG8))^1)*((1+(BG9))^1)*((1+(BG10))^1)*((1+(BG11))^1)*((1+(BG12))^1)*((1+(BG13))^1)*((1+(BG14))^1)*((1+(BG15))^1))/((1+('DIVIDEND VALUATION'!$B$42+'DIVIDEND VALUATION'!$B$43))^15)/('DIVIDEND VALUATION'!$B$42-'DIVIDEND VALUATION'!$B$43)))))</f>
        <v>31.235104891269152</v>
      </c>
      <c r="BH16" s="32">
        <f ca="1">SUM(((('DIVIDEND VALUATION'!$J$3*((1+(BH1))^1))/((1+('DIVIDEND VALUATION'!$B$42+'DIVIDEND VALUATION'!$B$43))^1)+('DIVIDEND VALUATION'!$J$3*((1+(BH1))^1)*((1+(BH2))^1))/((1+('DIVIDEND VALUATION'!$B$42+'DIVIDEND VALUATION'!$B$43))^2)+('DIVIDEND VALUATION'!$J$3*((1+(BH1))^1)*((1+(BH2))^1)*((1+(BH3))^1))/((1+('DIVIDEND VALUATION'!$B$42+'DIVIDEND VALUATION'!$B$43))^3)+('DIVIDEND VALUATION'!$J$3*((1+(BH1))^1)*((1+(BH2))^1)*((1+(BH3))^1)*((1+(BH4))^1))/((1+('DIVIDEND VALUATION'!$B$42+'DIVIDEND VALUATION'!$B$43))^4)+('DIVIDEND VALUATION'!$J$3*((1+(BH1))^1)*((1+(BH2))^1)*((1+(BH3))^1)*((1+(BH4))^1)*((1+(BH5))^1))/((1+('DIVIDEND VALUATION'!$B$42+'DIVIDEND VALUATION'!$B$43))^5)+('DIVIDEND VALUATION'!$J$3*((1+(BH1))^1)*((1+(BH2))^1)*((1+(BH3))^1)*((1+(BH4))^1)*((1+(BH5))^1)*((1+(BH6))^1))/((1+('DIVIDEND VALUATION'!$B$42+'DIVIDEND VALUATION'!$B$43))^6)+('DIVIDEND VALUATION'!$J$3*((1+(BH1))^1)*((1+(BH2))^1)*((1+(BH3))^1)*((1+(BH4))^1)*((1+(BH5))^1)*((1+(BH6))^1)*((1+(BH7))^1))/((1+('DIVIDEND VALUATION'!$B$42+'DIVIDEND VALUATION'!$B$43))^7)+('DIVIDEND VALUATION'!$J$3*((1+(BH1))^1)*((1+(BH2))^1)*((1+(BH3))^1)*((1+(BH4))^1)*((1+(BH5))^1)*((1+(BH6))^1)*((1+(BH7))^1)*((1+(BH8))^1))/((1+('DIVIDEND VALUATION'!$B$42+'DIVIDEND VALUATION'!$B$43))^8)+('DIVIDEND VALUATION'!$J$3*((1+(BH1))^1)*((1+(BH2))^1)*((1+(BH3))^1)*((1+(BH4))^1)*((1+(BH5))^1)*((1+(BH6))^1)*((1+(BH7))^1)*((1+(BH8))^1)*((1+(BH9))^1))/((1+('DIVIDEND VALUATION'!$B$42+'DIVIDEND VALUATION'!$B$43))^9)+('DIVIDEND VALUATION'!$J$3*((1+(BH1))^1)*((1+(BH2))^1)*((1+(BH3))^1)*((1+(BH4))^1)*((1+(BH5))^1)*((1+(BH6))^1)*((1+(BH7))^1)*((1+(BH8))^1)*((1+(BH9))^1)*((1+(BH10))^1))/((1+('DIVIDEND VALUATION'!$B$42+'DIVIDEND VALUATION'!$B$43))^10)+('DIVIDEND VALUATION'!$J$3*((1+(BH1))^1)*((1+(BH2))^1)*((1+(BH3))^1)*((1+(BH4))^1)*((1+(BH5))^1)*((1+(BH6))^1)*((1+(BH7))^1)*((1+(BH8))^1)*((1+(BH9))^1)*((1+(BH10))^1)*((1+(BH11))^1))/((1+('DIVIDEND VALUATION'!$B$42+'DIVIDEND VALUATION'!$B$43))^11)+('DIVIDEND VALUATION'!$J$3*((1+(BH1))^1)*((1+(BH2))^1)*((1+(BH3))^1)*((1+(BH4))^1)*((1+(BH5))^1)*((1+(BH6))^1)*((1+(BH7))^1)*((1+(BH8))^1)*((1+(BH9))^1)*((1+(BH10))^1)*((1+(BH11))^1)*((1+(BH12))^1))/((1+('DIVIDEND VALUATION'!$B$42+'DIVIDEND VALUATION'!$B$43))^12)+('DIVIDEND VALUATION'!$J$3*((1+(BH1))^1)*((1+(BH2))^1)*((1+(BH3))^1)*((1+(BH4))^1)*((1+(BH5))^1)*((1+(BH6))^1)*((1+(BH7))^1)*((1+(BH8))^1)*((1+(BH9))^1)*((1+(BH10))^1)*((1+(BH11))^1)*((1+(BH12))^1)*((1+(BH13))^1))/((1+('DIVIDEND VALUATION'!$B$42+'DIVIDEND VALUATION'!$B$43))^13)+('DIVIDEND VALUATION'!$J$3*((1+(BH1))^1)*((1+(BH2))^1)*((1+(BH3))^1)*((1+(BH4))^1)*((1+(BH5))^1)*((1+(BH6))^1)*((1+(BH7))^1)*((1+(BH8))^1)*((1+(BH9))^1)*((1+(BH10))^1)*((1+(BH11))^1)*((1+(BH12))^1)*((1+(BH13))^1)*((1+(BH14))^1))/((1+('DIVIDEND VALUATION'!$B$42+'DIVIDEND VALUATION'!$B$43))^14)+('DIVIDEND VALUATION'!$J$3*((1+(BH1))^1)*((1+(BH2))^1)*((1+(BH3))^1)*((1+(BH4))^1)*((1+(BH5))^1)*((1+(BH6))^1)*((1+(BH7))^1)*((1+(BH8))^1)*((1+(BH9))^1)*((1+(BH10))^1)*((1+(BH11))^1)*((1+(BH12))^1)*((1+(BH13))^1)*((1+(BH14))^1)*((1+(BH15))^1))/((1+('DIVIDEND VALUATION'!$B$42+'DIVIDEND VALUATION'!$B$43))^15)+(('DIVIDEND VALUATION'!$J$3*((1+(BH1))^1)*((1+(BH2))^1)*((1+(BH3))^1)*((1+(BH4))^1)*((1+(BH5))^1)*((1+(BH6))^1)*((1+(BH7))^1)*((1+(BH8))^1)*((1+(BH9))^1)*((1+(BH10))^1)*((1+(BH11))^1)*((1+(BH12))^1)*((1+(BH13))^1)*((1+(BH14))^1)*((1+(BH15))^1))/((1+('DIVIDEND VALUATION'!$B$42+'DIVIDEND VALUATION'!$B$43))^15)/('DIVIDEND VALUATION'!$B$42-'DIVIDEND VALUATION'!$B$43)))))</f>
        <v>31.125969145887822</v>
      </c>
      <c r="BI16" s="32">
        <f ca="1">SUM(((('DIVIDEND VALUATION'!$J$3*((1+(BI1))^1))/((1+('DIVIDEND VALUATION'!$B$42+'DIVIDEND VALUATION'!$B$43))^1)+('DIVIDEND VALUATION'!$J$3*((1+(BI1))^1)*((1+(BI2))^1))/((1+('DIVIDEND VALUATION'!$B$42+'DIVIDEND VALUATION'!$B$43))^2)+('DIVIDEND VALUATION'!$J$3*((1+(BI1))^1)*((1+(BI2))^1)*((1+(BI3))^1))/((1+('DIVIDEND VALUATION'!$B$42+'DIVIDEND VALUATION'!$B$43))^3)+('DIVIDEND VALUATION'!$J$3*((1+(BI1))^1)*((1+(BI2))^1)*((1+(BI3))^1)*((1+(BI4))^1))/((1+('DIVIDEND VALUATION'!$B$42+'DIVIDEND VALUATION'!$B$43))^4)+('DIVIDEND VALUATION'!$J$3*((1+(BI1))^1)*((1+(BI2))^1)*((1+(BI3))^1)*((1+(BI4))^1)*((1+(BI5))^1))/((1+('DIVIDEND VALUATION'!$B$42+'DIVIDEND VALUATION'!$B$43))^5)+('DIVIDEND VALUATION'!$J$3*((1+(BI1))^1)*((1+(BI2))^1)*((1+(BI3))^1)*((1+(BI4))^1)*((1+(BI5))^1)*((1+(BI6))^1))/((1+('DIVIDEND VALUATION'!$B$42+'DIVIDEND VALUATION'!$B$43))^6)+('DIVIDEND VALUATION'!$J$3*((1+(BI1))^1)*((1+(BI2))^1)*((1+(BI3))^1)*((1+(BI4))^1)*((1+(BI5))^1)*((1+(BI6))^1)*((1+(BI7))^1))/((1+('DIVIDEND VALUATION'!$B$42+'DIVIDEND VALUATION'!$B$43))^7)+('DIVIDEND VALUATION'!$J$3*((1+(BI1))^1)*((1+(BI2))^1)*((1+(BI3))^1)*((1+(BI4))^1)*((1+(BI5))^1)*((1+(BI6))^1)*((1+(BI7))^1)*((1+(BI8))^1))/((1+('DIVIDEND VALUATION'!$B$42+'DIVIDEND VALUATION'!$B$43))^8)+('DIVIDEND VALUATION'!$J$3*((1+(BI1))^1)*((1+(BI2))^1)*((1+(BI3))^1)*((1+(BI4))^1)*((1+(BI5))^1)*((1+(BI6))^1)*((1+(BI7))^1)*((1+(BI8))^1)*((1+(BI9))^1))/((1+('DIVIDEND VALUATION'!$B$42+'DIVIDEND VALUATION'!$B$43))^9)+('DIVIDEND VALUATION'!$J$3*((1+(BI1))^1)*((1+(BI2))^1)*((1+(BI3))^1)*((1+(BI4))^1)*((1+(BI5))^1)*((1+(BI6))^1)*((1+(BI7))^1)*((1+(BI8))^1)*((1+(BI9))^1)*((1+(BI10))^1))/((1+('DIVIDEND VALUATION'!$B$42+'DIVIDEND VALUATION'!$B$43))^10)+('DIVIDEND VALUATION'!$J$3*((1+(BI1))^1)*((1+(BI2))^1)*((1+(BI3))^1)*((1+(BI4))^1)*((1+(BI5))^1)*((1+(BI6))^1)*((1+(BI7))^1)*((1+(BI8))^1)*((1+(BI9))^1)*((1+(BI10))^1)*((1+(BI11))^1))/((1+('DIVIDEND VALUATION'!$B$42+'DIVIDEND VALUATION'!$B$43))^11)+('DIVIDEND VALUATION'!$J$3*((1+(BI1))^1)*((1+(BI2))^1)*((1+(BI3))^1)*((1+(BI4))^1)*((1+(BI5))^1)*((1+(BI6))^1)*((1+(BI7))^1)*((1+(BI8))^1)*((1+(BI9))^1)*((1+(BI10))^1)*((1+(BI11))^1)*((1+(BI12))^1))/((1+('DIVIDEND VALUATION'!$B$42+'DIVIDEND VALUATION'!$B$43))^12)+('DIVIDEND VALUATION'!$J$3*((1+(BI1))^1)*((1+(BI2))^1)*((1+(BI3))^1)*((1+(BI4))^1)*((1+(BI5))^1)*((1+(BI6))^1)*((1+(BI7))^1)*((1+(BI8))^1)*((1+(BI9))^1)*((1+(BI10))^1)*((1+(BI11))^1)*((1+(BI12))^1)*((1+(BI13))^1))/((1+('DIVIDEND VALUATION'!$B$42+'DIVIDEND VALUATION'!$B$43))^13)+('DIVIDEND VALUATION'!$J$3*((1+(BI1))^1)*((1+(BI2))^1)*((1+(BI3))^1)*((1+(BI4))^1)*((1+(BI5))^1)*((1+(BI6))^1)*((1+(BI7))^1)*((1+(BI8))^1)*((1+(BI9))^1)*((1+(BI10))^1)*((1+(BI11))^1)*((1+(BI12))^1)*((1+(BI13))^1)*((1+(BI14))^1))/((1+('DIVIDEND VALUATION'!$B$42+'DIVIDEND VALUATION'!$B$43))^14)+('DIVIDEND VALUATION'!$J$3*((1+(BI1))^1)*((1+(BI2))^1)*((1+(BI3))^1)*((1+(BI4))^1)*((1+(BI5))^1)*((1+(BI6))^1)*((1+(BI7))^1)*((1+(BI8))^1)*((1+(BI9))^1)*((1+(BI10))^1)*((1+(BI11))^1)*((1+(BI12))^1)*((1+(BI13))^1)*((1+(BI14))^1)*((1+(BI15))^1))/((1+('DIVIDEND VALUATION'!$B$42+'DIVIDEND VALUATION'!$B$43))^15)+(('DIVIDEND VALUATION'!$J$3*((1+(BI1))^1)*((1+(BI2))^1)*((1+(BI3))^1)*((1+(BI4))^1)*((1+(BI5))^1)*((1+(BI6))^1)*((1+(BI7))^1)*((1+(BI8))^1)*((1+(BI9))^1)*((1+(BI10))^1)*((1+(BI11))^1)*((1+(BI12))^1)*((1+(BI13))^1)*((1+(BI14))^1)*((1+(BI15))^1))/((1+('DIVIDEND VALUATION'!$B$42+'DIVIDEND VALUATION'!$B$43))^15)/('DIVIDEND VALUATION'!$B$42-'DIVIDEND VALUATION'!$B$43)))))</f>
        <v>33.403823996948972</v>
      </c>
      <c r="BJ16" s="32">
        <f ca="1">SUM(((('DIVIDEND VALUATION'!$J$3*((1+(BJ1))^1))/((1+('DIVIDEND VALUATION'!$B$42+'DIVIDEND VALUATION'!$B$43))^1)+('DIVIDEND VALUATION'!$J$3*((1+(BJ1))^1)*((1+(BJ2))^1))/((1+('DIVIDEND VALUATION'!$B$42+'DIVIDEND VALUATION'!$B$43))^2)+('DIVIDEND VALUATION'!$J$3*((1+(BJ1))^1)*((1+(BJ2))^1)*((1+(BJ3))^1))/((1+('DIVIDEND VALUATION'!$B$42+'DIVIDEND VALUATION'!$B$43))^3)+('DIVIDEND VALUATION'!$J$3*((1+(BJ1))^1)*((1+(BJ2))^1)*((1+(BJ3))^1)*((1+(BJ4))^1))/((1+('DIVIDEND VALUATION'!$B$42+'DIVIDEND VALUATION'!$B$43))^4)+('DIVIDEND VALUATION'!$J$3*((1+(BJ1))^1)*((1+(BJ2))^1)*((1+(BJ3))^1)*((1+(BJ4))^1)*((1+(BJ5))^1))/((1+('DIVIDEND VALUATION'!$B$42+'DIVIDEND VALUATION'!$B$43))^5)+('DIVIDEND VALUATION'!$J$3*((1+(BJ1))^1)*((1+(BJ2))^1)*((1+(BJ3))^1)*((1+(BJ4))^1)*((1+(BJ5))^1)*((1+(BJ6))^1))/((1+('DIVIDEND VALUATION'!$B$42+'DIVIDEND VALUATION'!$B$43))^6)+('DIVIDEND VALUATION'!$J$3*((1+(BJ1))^1)*((1+(BJ2))^1)*((1+(BJ3))^1)*((1+(BJ4))^1)*((1+(BJ5))^1)*((1+(BJ6))^1)*((1+(BJ7))^1))/((1+('DIVIDEND VALUATION'!$B$42+'DIVIDEND VALUATION'!$B$43))^7)+('DIVIDEND VALUATION'!$J$3*((1+(BJ1))^1)*((1+(BJ2))^1)*((1+(BJ3))^1)*((1+(BJ4))^1)*((1+(BJ5))^1)*((1+(BJ6))^1)*((1+(BJ7))^1)*((1+(BJ8))^1))/((1+('DIVIDEND VALUATION'!$B$42+'DIVIDEND VALUATION'!$B$43))^8)+('DIVIDEND VALUATION'!$J$3*((1+(BJ1))^1)*((1+(BJ2))^1)*((1+(BJ3))^1)*((1+(BJ4))^1)*((1+(BJ5))^1)*((1+(BJ6))^1)*((1+(BJ7))^1)*((1+(BJ8))^1)*((1+(BJ9))^1))/((1+('DIVIDEND VALUATION'!$B$42+'DIVIDEND VALUATION'!$B$43))^9)+('DIVIDEND VALUATION'!$J$3*((1+(BJ1))^1)*((1+(BJ2))^1)*((1+(BJ3))^1)*((1+(BJ4))^1)*((1+(BJ5))^1)*((1+(BJ6))^1)*((1+(BJ7))^1)*((1+(BJ8))^1)*((1+(BJ9))^1)*((1+(BJ10))^1))/((1+('DIVIDEND VALUATION'!$B$42+'DIVIDEND VALUATION'!$B$43))^10)+('DIVIDEND VALUATION'!$J$3*((1+(BJ1))^1)*((1+(BJ2))^1)*((1+(BJ3))^1)*((1+(BJ4))^1)*((1+(BJ5))^1)*((1+(BJ6))^1)*((1+(BJ7))^1)*((1+(BJ8))^1)*((1+(BJ9))^1)*((1+(BJ10))^1)*((1+(BJ11))^1))/((1+('DIVIDEND VALUATION'!$B$42+'DIVIDEND VALUATION'!$B$43))^11)+('DIVIDEND VALUATION'!$J$3*((1+(BJ1))^1)*((1+(BJ2))^1)*((1+(BJ3))^1)*((1+(BJ4))^1)*((1+(BJ5))^1)*((1+(BJ6))^1)*((1+(BJ7))^1)*((1+(BJ8))^1)*((1+(BJ9))^1)*((1+(BJ10))^1)*((1+(BJ11))^1)*((1+(BJ12))^1))/((1+('DIVIDEND VALUATION'!$B$42+'DIVIDEND VALUATION'!$B$43))^12)+('DIVIDEND VALUATION'!$J$3*((1+(BJ1))^1)*((1+(BJ2))^1)*((1+(BJ3))^1)*((1+(BJ4))^1)*((1+(BJ5))^1)*((1+(BJ6))^1)*((1+(BJ7))^1)*((1+(BJ8))^1)*((1+(BJ9))^1)*((1+(BJ10))^1)*((1+(BJ11))^1)*((1+(BJ12))^1)*((1+(BJ13))^1))/((1+('DIVIDEND VALUATION'!$B$42+'DIVIDEND VALUATION'!$B$43))^13)+('DIVIDEND VALUATION'!$J$3*((1+(BJ1))^1)*((1+(BJ2))^1)*((1+(BJ3))^1)*((1+(BJ4))^1)*((1+(BJ5))^1)*((1+(BJ6))^1)*((1+(BJ7))^1)*((1+(BJ8))^1)*((1+(BJ9))^1)*((1+(BJ10))^1)*((1+(BJ11))^1)*((1+(BJ12))^1)*((1+(BJ13))^1)*((1+(BJ14))^1))/((1+('DIVIDEND VALUATION'!$B$42+'DIVIDEND VALUATION'!$B$43))^14)+('DIVIDEND VALUATION'!$J$3*((1+(BJ1))^1)*((1+(BJ2))^1)*((1+(BJ3))^1)*((1+(BJ4))^1)*((1+(BJ5))^1)*((1+(BJ6))^1)*((1+(BJ7))^1)*((1+(BJ8))^1)*((1+(BJ9))^1)*((1+(BJ10))^1)*((1+(BJ11))^1)*((1+(BJ12))^1)*((1+(BJ13))^1)*((1+(BJ14))^1)*((1+(BJ15))^1))/((1+('DIVIDEND VALUATION'!$B$42+'DIVIDEND VALUATION'!$B$43))^15)+(('DIVIDEND VALUATION'!$J$3*((1+(BJ1))^1)*((1+(BJ2))^1)*((1+(BJ3))^1)*((1+(BJ4))^1)*((1+(BJ5))^1)*((1+(BJ6))^1)*((1+(BJ7))^1)*((1+(BJ8))^1)*((1+(BJ9))^1)*((1+(BJ10))^1)*((1+(BJ11))^1)*((1+(BJ12))^1)*((1+(BJ13))^1)*((1+(BJ14))^1)*((1+(BJ15))^1))/((1+('DIVIDEND VALUATION'!$B$42+'DIVIDEND VALUATION'!$B$43))^15)/('DIVIDEND VALUATION'!$B$42-'DIVIDEND VALUATION'!$B$43)))))</f>
        <v>30.409730195382938</v>
      </c>
      <c r="BK16" s="32">
        <f ca="1">SUM(((('DIVIDEND VALUATION'!$J$3*((1+(BK1))^1))/((1+('DIVIDEND VALUATION'!$B$42+'DIVIDEND VALUATION'!$B$43))^1)+('DIVIDEND VALUATION'!$J$3*((1+(BK1))^1)*((1+(BK2))^1))/((1+('DIVIDEND VALUATION'!$B$42+'DIVIDEND VALUATION'!$B$43))^2)+('DIVIDEND VALUATION'!$J$3*((1+(BK1))^1)*((1+(BK2))^1)*((1+(BK3))^1))/((1+('DIVIDEND VALUATION'!$B$42+'DIVIDEND VALUATION'!$B$43))^3)+('DIVIDEND VALUATION'!$J$3*((1+(BK1))^1)*((1+(BK2))^1)*((1+(BK3))^1)*((1+(BK4))^1))/((1+('DIVIDEND VALUATION'!$B$42+'DIVIDEND VALUATION'!$B$43))^4)+('DIVIDEND VALUATION'!$J$3*((1+(BK1))^1)*((1+(BK2))^1)*((1+(BK3))^1)*((1+(BK4))^1)*((1+(BK5))^1))/((1+('DIVIDEND VALUATION'!$B$42+'DIVIDEND VALUATION'!$B$43))^5)+('DIVIDEND VALUATION'!$J$3*((1+(BK1))^1)*((1+(BK2))^1)*((1+(BK3))^1)*((1+(BK4))^1)*((1+(BK5))^1)*((1+(BK6))^1))/((1+('DIVIDEND VALUATION'!$B$42+'DIVIDEND VALUATION'!$B$43))^6)+('DIVIDEND VALUATION'!$J$3*((1+(BK1))^1)*((1+(BK2))^1)*((1+(BK3))^1)*((1+(BK4))^1)*((1+(BK5))^1)*((1+(BK6))^1)*((1+(BK7))^1))/((1+('DIVIDEND VALUATION'!$B$42+'DIVIDEND VALUATION'!$B$43))^7)+('DIVIDEND VALUATION'!$J$3*((1+(BK1))^1)*((1+(BK2))^1)*((1+(BK3))^1)*((1+(BK4))^1)*((1+(BK5))^1)*((1+(BK6))^1)*((1+(BK7))^1)*((1+(BK8))^1))/((1+('DIVIDEND VALUATION'!$B$42+'DIVIDEND VALUATION'!$B$43))^8)+('DIVIDEND VALUATION'!$J$3*((1+(BK1))^1)*((1+(BK2))^1)*((1+(BK3))^1)*((1+(BK4))^1)*((1+(BK5))^1)*((1+(BK6))^1)*((1+(BK7))^1)*((1+(BK8))^1)*((1+(BK9))^1))/((1+('DIVIDEND VALUATION'!$B$42+'DIVIDEND VALUATION'!$B$43))^9)+('DIVIDEND VALUATION'!$J$3*((1+(BK1))^1)*((1+(BK2))^1)*((1+(BK3))^1)*((1+(BK4))^1)*((1+(BK5))^1)*((1+(BK6))^1)*((1+(BK7))^1)*((1+(BK8))^1)*((1+(BK9))^1)*((1+(BK10))^1))/((1+('DIVIDEND VALUATION'!$B$42+'DIVIDEND VALUATION'!$B$43))^10)+('DIVIDEND VALUATION'!$J$3*((1+(BK1))^1)*((1+(BK2))^1)*((1+(BK3))^1)*((1+(BK4))^1)*((1+(BK5))^1)*((1+(BK6))^1)*((1+(BK7))^1)*((1+(BK8))^1)*((1+(BK9))^1)*((1+(BK10))^1)*((1+(BK11))^1))/((1+('DIVIDEND VALUATION'!$B$42+'DIVIDEND VALUATION'!$B$43))^11)+('DIVIDEND VALUATION'!$J$3*((1+(BK1))^1)*((1+(BK2))^1)*((1+(BK3))^1)*((1+(BK4))^1)*((1+(BK5))^1)*((1+(BK6))^1)*((1+(BK7))^1)*((1+(BK8))^1)*((1+(BK9))^1)*((1+(BK10))^1)*((1+(BK11))^1)*((1+(BK12))^1))/((1+('DIVIDEND VALUATION'!$B$42+'DIVIDEND VALUATION'!$B$43))^12)+('DIVIDEND VALUATION'!$J$3*((1+(BK1))^1)*((1+(BK2))^1)*((1+(BK3))^1)*((1+(BK4))^1)*((1+(BK5))^1)*((1+(BK6))^1)*((1+(BK7))^1)*((1+(BK8))^1)*((1+(BK9))^1)*((1+(BK10))^1)*((1+(BK11))^1)*((1+(BK12))^1)*((1+(BK13))^1))/((1+('DIVIDEND VALUATION'!$B$42+'DIVIDEND VALUATION'!$B$43))^13)+('DIVIDEND VALUATION'!$J$3*((1+(BK1))^1)*((1+(BK2))^1)*((1+(BK3))^1)*((1+(BK4))^1)*((1+(BK5))^1)*((1+(BK6))^1)*((1+(BK7))^1)*((1+(BK8))^1)*((1+(BK9))^1)*((1+(BK10))^1)*((1+(BK11))^1)*((1+(BK12))^1)*((1+(BK13))^1)*((1+(BK14))^1))/((1+('DIVIDEND VALUATION'!$B$42+'DIVIDEND VALUATION'!$B$43))^14)+('DIVIDEND VALUATION'!$J$3*((1+(BK1))^1)*((1+(BK2))^1)*((1+(BK3))^1)*((1+(BK4))^1)*((1+(BK5))^1)*((1+(BK6))^1)*((1+(BK7))^1)*((1+(BK8))^1)*((1+(BK9))^1)*((1+(BK10))^1)*((1+(BK11))^1)*((1+(BK12))^1)*((1+(BK13))^1)*((1+(BK14))^1)*((1+(BK15))^1))/((1+('DIVIDEND VALUATION'!$B$42+'DIVIDEND VALUATION'!$B$43))^15)+(('DIVIDEND VALUATION'!$J$3*((1+(BK1))^1)*((1+(BK2))^1)*((1+(BK3))^1)*((1+(BK4))^1)*((1+(BK5))^1)*((1+(BK6))^1)*((1+(BK7))^1)*((1+(BK8))^1)*((1+(BK9))^1)*((1+(BK10))^1)*((1+(BK11))^1)*((1+(BK12))^1)*((1+(BK13))^1)*((1+(BK14))^1)*((1+(BK15))^1))/((1+('DIVIDEND VALUATION'!$B$42+'DIVIDEND VALUATION'!$B$43))^15)/('DIVIDEND VALUATION'!$B$42-'DIVIDEND VALUATION'!$B$43)))))</f>
        <v>44.371666985237034</v>
      </c>
      <c r="BL16" s="32">
        <f ca="1">SUM(((('DIVIDEND VALUATION'!$J$3*((1+(BL1))^1))/((1+('DIVIDEND VALUATION'!$B$42+'DIVIDEND VALUATION'!$B$43))^1)+('DIVIDEND VALUATION'!$J$3*((1+(BL1))^1)*((1+(BL2))^1))/((1+('DIVIDEND VALUATION'!$B$42+'DIVIDEND VALUATION'!$B$43))^2)+('DIVIDEND VALUATION'!$J$3*((1+(BL1))^1)*((1+(BL2))^1)*((1+(BL3))^1))/((1+('DIVIDEND VALUATION'!$B$42+'DIVIDEND VALUATION'!$B$43))^3)+('DIVIDEND VALUATION'!$J$3*((1+(BL1))^1)*((1+(BL2))^1)*((1+(BL3))^1)*((1+(BL4))^1))/((1+('DIVIDEND VALUATION'!$B$42+'DIVIDEND VALUATION'!$B$43))^4)+('DIVIDEND VALUATION'!$J$3*((1+(BL1))^1)*((1+(BL2))^1)*((1+(BL3))^1)*((1+(BL4))^1)*((1+(BL5))^1))/((1+('DIVIDEND VALUATION'!$B$42+'DIVIDEND VALUATION'!$B$43))^5)+('DIVIDEND VALUATION'!$J$3*((1+(BL1))^1)*((1+(BL2))^1)*((1+(BL3))^1)*((1+(BL4))^1)*((1+(BL5))^1)*((1+(BL6))^1))/((1+('DIVIDEND VALUATION'!$B$42+'DIVIDEND VALUATION'!$B$43))^6)+('DIVIDEND VALUATION'!$J$3*((1+(BL1))^1)*((1+(BL2))^1)*((1+(BL3))^1)*((1+(BL4))^1)*((1+(BL5))^1)*((1+(BL6))^1)*((1+(BL7))^1))/((1+('DIVIDEND VALUATION'!$B$42+'DIVIDEND VALUATION'!$B$43))^7)+('DIVIDEND VALUATION'!$J$3*((1+(BL1))^1)*((1+(BL2))^1)*((1+(BL3))^1)*((1+(BL4))^1)*((1+(BL5))^1)*((1+(BL6))^1)*((1+(BL7))^1)*((1+(BL8))^1))/((1+('DIVIDEND VALUATION'!$B$42+'DIVIDEND VALUATION'!$B$43))^8)+('DIVIDEND VALUATION'!$J$3*((1+(BL1))^1)*((1+(BL2))^1)*((1+(BL3))^1)*((1+(BL4))^1)*((1+(BL5))^1)*((1+(BL6))^1)*((1+(BL7))^1)*((1+(BL8))^1)*((1+(BL9))^1))/((1+('DIVIDEND VALUATION'!$B$42+'DIVIDEND VALUATION'!$B$43))^9)+('DIVIDEND VALUATION'!$J$3*((1+(BL1))^1)*((1+(BL2))^1)*((1+(BL3))^1)*((1+(BL4))^1)*((1+(BL5))^1)*((1+(BL6))^1)*((1+(BL7))^1)*((1+(BL8))^1)*((1+(BL9))^1)*((1+(BL10))^1))/((1+('DIVIDEND VALUATION'!$B$42+'DIVIDEND VALUATION'!$B$43))^10)+('DIVIDEND VALUATION'!$J$3*((1+(BL1))^1)*((1+(BL2))^1)*((1+(BL3))^1)*((1+(BL4))^1)*((1+(BL5))^1)*((1+(BL6))^1)*((1+(BL7))^1)*((1+(BL8))^1)*((1+(BL9))^1)*((1+(BL10))^1)*((1+(BL11))^1))/((1+('DIVIDEND VALUATION'!$B$42+'DIVIDEND VALUATION'!$B$43))^11)+('DIVIDEND VALUATION'!$J$3*((1+(BL1))^1)*((1+(BL2))^1)*((1+(BL3))^1)*((1+(BL4))^1)*((1+(BL5))^1)*((1+(BL6))^1)*((1+(BL7))^1)*((1+(BL8))^1)*((1+(BL9))^1)*((1+(BL10))^1)*((1+(BL11))^1)*((1+(BL12))^1))/((1+('DIVIDEND VALUATION'!$B$42+'DIVIDEND VALUATION'!$B$43))^12)+('DIVIDEND VALUATION'!$J$3*((1+(BL1))^1)*((1+(BL2))^1)*((1+(BL3))^1)*((1+(BL4))^1)*((1+(BL5))^1)*((1+(BL6))^1)*((1+(BL7))^1)*((1+(BL8))^1)*((1+(BL9))^1)*((1+(BL10))^1)*((1+(BL11))^1)*((1+(BL12))^1)*((1+(BL13))^1))/((1+('DIVIDEND VALUATION'!$B$42+'DIVIDEND VALUATION'!$B$43))^13)+('DIVIDEND VALUATION'!$J$3*((1+(BL1))^1)*((1+(BL2))^1)*((1+(BL3))^1)*((1+(BL4))^1)*((1+(BL5))^1)*((1+(BL6))^1)*((1+(BL7))^1)*((1+(BL8))^1)*((1+(BL9))^1)*((1+(BL10))^1)*((1+(BL11))^1)*((1+(BL12))^1)*((1+(BL13))^1)*((1+(BL14))^1))/((1+('DIVIDEND VALUATION'!$B$42+'DIVIDEND VALUATION'!$B$43))^14)+('DIVIDEND VALUATION'!$J$3*((1+(BL1))^1)*((1+(BL2))^1)*((1+(BL3))^1)*((1+(BL4))^1)*((1+(BL5))^1)*((1+(BL6))^1)*((1+(BL7))^1)*((1+(BL8))^1)*((1+(BL9))^1)*((1+(BL10))^1)*((1+(BL11))^1)*((1+(BL12))^1)*((1+(BL13))^1)*((1+(BL14))^1)*((1+(BL15))^1))/((1+('DIVIDEND VALUATION'!$B$42+'DIVIDEND VALUATION'!$B$43))^15)+(('DIVIDEND VALUATION'!$J$3*((1+(BL1))^1)*((1+(BL2))^1)*((1+(BL3))^1)*((1+(BL4))^1)*((1+(BL5))^1)*((1+(BL6))^1)*((1+(BL7))^1)*((1+(BL8))^1)*((1+(BL9))^1)*((1+(BL10))^1)*((1+(BL11))^1)*((1+(BL12))^1)*((1+(BL13))^1)*((1+(BL14))^1)*((1+(BL15))^1))/((1+('DIVIDEND VALUATION'!$B$42+'DIVIDEND VALUATION'!$B$43))^15)/('DIVIDEND VALUATION'!$B$42-'DIVIDEND VALUATION'!$B$43)))))</f>
        <v>58.358283911158097</v>
      </c>
      <c r="BM16" s="32">
        <f ca="1">SUM(((('DIVIDEND VALUATION'!$J$3*((1+(BM1))^1))/((1+('DIVIDEND VALUATION'!$B$42+'DIVIDEND VALUATION'!$B$43))^1)+('DIVIDEND VALUATION'!$J$3*((1+(BM1))^1)*((1+(BM2))^1))/((1+('DIVIDEND VALUATION'!$B$42+'DIVIDEND VALUATION'!$B$43))^2)+('DIVIDEND VALUATION'!$J$3*((1+(BM1))^1)*((1+(BM2))^1)*((1+(BM3))^1))/((1+('DIVIDEND VALUATION'!$B$42+'DIVIDEND VALUATION'!$B$43))^3)+('DIVIDEND VALUATION'!$J$3*((1+(BM1))^1)*((1+(BM2))^1)*((1+(BM3))^1)*((1+(BM4))^1))/((1+('DIVIDEND VALUATION'!$B$42+'DIVIDEND VALUATION'!$B$43))^4)+('DIVIDEND VALUATION'!$J$3*((1+(BM1))^1)*((1+(BM2))^1)*((1+(BM3))^1)*((1+(BM4))^1)*((1+(BM5))^1))/((1+('DIVIDEND VALUATION'!$B$42+'DIVIDEND VALUATION'!$B$43))^5)+('DIVIDEND VALUATION'!$J$3*((1+(BM1))^1)*((1+(BM2))^1)*((1+(BM3))^1)*((1+(BM4))^1)*((1+(BM5))^1)*((1+(BM6))^1))/((1+('DIVIDEND VALUATION'!$B$42+'DIVIDEND VALUATION'!$B$43))^6)+('DIVIDEND VALUATION'!$J$3*((1+(BM1))^1)*((1+(BM2))^1)*((1+(BM3))^1)*((1+(BM4))^1)*((1+(BM5))^1)*((1+(BM6))^1)*((1+(BM7))^1))/((1+('DIVIDEND VALUATION'!$B$42+'DIVIDEND VALUATION'!$B$43))^7)+('DIVIDEND VALUATION'!$J$3*((1+(BM1))^1)*((1+(BM2))^1)*((1+(BM3))^1)*((1+(BM4))^1)*((1+(BM5))^1)*((1+(BM6))^1)*((1+(BM7))^1)*((1+(BM8))^1))/((1+('DIVIDEND VALUATION'!$B$42+'DIVIDEND VALUATION'!$B$43))^8)+('DIVIDEND VALUATION'!$J$3*((1+(BM1))^1)*((1+(BM2))^1)*((1+(BM3))^1)*((1+(BM4))^1)*((1+(BM5))^1)*((1+(BM6))^1)*((1+(BM7))^1)*((1+(BM8))^1)*((1+(BM9))^1))/((1+('DIVIDEND VALUATION'!$B$42+'DIVIDEND VALUATION'!$B$43))^9)+('DIVIDEND VALUATION'!$J$3*((1+(BM1))^1)*((1+(BM2))^1)*((1+(BM3))^1)*((1+(BM4))^1)*((1+(BM5))^1)*((1+(BM6))^1)*((1+(BM7))^1)*((1+(BM8))^1)*((1+(BM9))^1)*((1+(BM10))^1))/((1+('DIVIDEND VALUATION'!$B$42+'DIVIDEND VALUATION'!$B$43))^10)+('DIVIDEND VALUATION'!$J$3*((1+(BM1))^1)*((1+(BM2))^1)*((1+(BM3))^1)*((1+(BM4))^1)*((1+(BM5))^1)*((1+(BM6))^1)*((1+(BM7))^1)*((1+(BM8))^1)*((1+(BM9))^1)*((1+(BM10))^1)*((1+(BM11))^1))/((1+('DIVIDEND VALUATION'!$B$42+'DIVIDEND VALUATION'!$B$43))^11)+('DIVIDEND VALUATION'!$J$3*((1+(BM1))^1)*((1+(BM2))^1)*((1+(BM3))^1)*((1+(BM4))^1)*((1+(BM5))^1)*((1+(BM6))^1)*((1+(BM7))^1)*((1+(BM8))^1)*((1+(BM9))^1)*((1+(BM10))^1)*((1+(BM11))^1)*((1+(BM12))^1))/((1+('DIVIDEND VALUATION'!$B$42+'DIVIDEND VALUATION'!$B$43))^12)+('DIVIDEND VALUATION'!$J$3*((1+(BM1))^1)*((1+(BM2))^1)*((1+(BM3))^1)*((1+(BM4))^1)*((1+(BM5))^1)*((1+(BM6))^1)*((1+(BM7))^1)*((1+(BM8))^1)*((1+(BM9))^1)*((1+(BM10))^1)*((1+(BM11))^1)*((1+(BM12))^1)*((1+(BM13))^1))/((1+('DIVIDEND VALUATION'!$B$42+'DIVIDEND VALUATION'!$B$43))^13)+('DIVIDEND VALUATION'!$J$3*((1+(BM1))^1)*((1+(BM2))^1)*((1+(BM3))^1)*((1+(BM4))^1)*((1+(BM5))^1)*((1+(BM6))^1)*((1+(BM7))^1)*((1+(BM8))^1)*((1+(BM9))^1)*((1+(BM10))^1)*((1+(BM11))^1)*((1+(BM12))^1)*((1+(BM13))^1)*((1+(BM14))^1))/((1+('DIVIDEND VALUATION'!$B$42+'DIVIDEND VALUATION'!$B$43))^14)+('DIVIDEND VALUATION'!$J$3*((1+(BM1))^1)*((1+(BM2))^1)*((1+(BM3))^1)*((1+(BM4))^1)*((1+(BM5))^1)*((1+(BM6))^1)*((1+(BM7))^1)*((1+(BM8))^1)*((1+(BM9))^1)*((1+(BM10))^1)*((1+(BM11))^1)*((1+(BM12))^1)*((1+(BM13))^1)*((1+(BM14))^1)*((1+(BM15))^1))/((1+('DIVIDEND VALUATION'!$B$42+'DIVIDEND VALUATION'!$B$43))^15)+(('DIVIDEND VALUATION'!$J$3*((1+(BM1))^1)*((1+(BM2))^1)*((1+(BM3))^1)*((1+(BM4))^1)*((1+(BM5))^1)*((1+(BM6))^1)*((1+(BM7))^1)*((1+(BM8))^1)*((1+(BM9))^1)*((1+(BM10))^1)*((1+(BM11))^1)*((1+(BM12))^1)*((1+(BM13))^1)*((1+(BM14))^1)*((1+(BM15))^1))/((1+('DIVIDEND VALUATION'!$B$42+'DIVIDEND VALUATION'!$B$43))^15)/('DIVIDEND VALUATION'!$B$42-'DIVIDEND VALUATION'!$B$43)))))</f>
        <v>33.704300193869216</v>
      </c>
      <c r="BN16" s="32">
        <f ca="1">SUM(((('DIVIDEND VALUATION'!$J$3*((1+(BN1))^1))/((1+('DIVIDEND VALUATION'!$B$42+'DIVIDEND VALUATION'!$B$43))^1)+('DIVIDEND VALUATION'!$J$3*((1+(BN1))^1)*((1+(BN2))^1))/((1+('DIVIDEND VALUATION'!$B$42+'DIVIDEND VALUATION'!$B$43))^2)+('DIVIDEND VALUATION'!$J$3*((1+(BN1))^1)*((1+(BN2))^1)*((1+(BN3))^1))/((1+('DIVIDEND VALUATION'!$B$42+'DIVIDEND VALUATION'!$B$43))^3)+('DIVIDEND VALUATION'!$J$3*((1+(BN1))^1)*((1+(BN2))^1)*((1+(BN3))^1)*((1+(BN4))^1))/((1+('DIVIDEND VALUATION'!$B$42+'DIVIDEND VALUATION'!$B$43))^4)+('DIVIDEND VALUATION'!$J$3*((1+(BN1))^1)*((1+(BN2))^1)*((1+(BN3))^1)*((1+(BN4))^1)*((1+(BN5))^1))/((1+('DIVIDEND VALUATION'!$B$42+'DIVIDEND VALUATION'!$B$43))^5)+('DIVIDEND VALUATION'!$J$3*((1+(BN1))^1)*((1+(BN2))^1)*((1+(BN3))^1)*((1+(BN4))^1)*((1+(BN5))^1)*((1+(BN6))^1))/((1+('DIVIDEND VALUATION'!$B$42+'DIVIDEND VALUATION'!$B$43))^6)+('DIVIDEND VALUATION'!$J$3*((1+(BN1))^1)*((1+(BN2))^1)*((1+(BN3))^1)*((1+(BN4))^1)*((1+(BN5))^1)*((1+(BN6))^1)*((1+(BN7))^1))/((1+('DIVIDEND VALUATION'!$B$42+'DIVIDEND VALUATION'!$B$43))^7)+('DIVIDEND VALUATION'!$J$3*((1+(BN1))^1)*((1+(BN2))^1)*((1+(BN3))^1)*((1+(BN4))^1)*((1+(BN5))^1)*((1+(BN6))^1)*((1+(BN7))^1)*((1+(BN8))^1))/((1+('DIVIDEND VALUATION'!$B$42+'DIVIDEND VALUATION'!$B$43))^8)+('DIVIDEND VALUATION'!$J$3*((1+(BN1))^1)*((1+(BN2))^1)*((1+(BN3))^1)*((1+(BN4))^1)*((1+(BN5))^1)*((1+(BN6))^1)*((1+(BN7))^1)*((1+(BN8))^1)*((1+(BN9))^1))/((1+('DIVIDEND VALUATION'!$B$42+'DIVIDEND VALUATION'!$B$43))^9)+('DIVIDEND VALUATION'!$J$3*((1+(BN1))^1)*((1+(BN2))^1)*((1+(BN3))^1)*((1+(BN4))^1)*((1+(BN5))^1)*((1+(BN6))^1)*((1+(BN7))^1)*((1+(BN8))^1)*((1+(BN9))^1)*((1+(BN10))^1))/((1+('DIVIDEND VALUATION'!$B$42+'DIVIDEND VALUATION'!$B$43))^10)+('DIVIDEND VALUATION'!$J$3*((1+(BN1))^1)*((1+(BN2))^1)*((1+(BN3))^1)*((1+(BN4))^1)*((1+(BN5))^1)*((1+(BN6))^1)*((1+(BN7))^1)*((1+(BN8))^1)*((1+(BN9))^1)*((1+(BN10))^1)*((1+(BN11))^1))/((1+('DIVIDEND VALUATION'!$B$42+'DIVIDEND VALUATION'!$B$43))^11)+('DIVIDEND VALUATION'!$J$3*((1+(BN1))^1)*((1+(BN2))^1)*((1+(BN3))^1)*((1+(BN4))^1)*((1+(BN5))^1)*((1+(BN6))^1)*((1+(BN7))^1)*((1+(BN8))^1)*((1+(BN9))^1)*((1+(BN10))^1)*((1+(BN11))^1)*((1+(BN12))^1))/((1+('DIVIDEND VALUATION'!$B$42+'DIVIDEND VALUATION'!$B$43))^12)+('DIVIDEND VALUATION'!$J$3*((1+(BN1))^1)*((1+(BN2))^1)*((1+(BN3))^1)*((1+(BN4))^1)*((1+(BN5))^1)*((1+(BN6))^1)*((1+(BN7))^1)*((1+(BN8))^1)*((1+(BN9))^1)*((1+(BN10))^1)*((1+(BN11))^1)*((1+(BN12))^1)*((1+(BN13))^1))/((1+('DIVIDEND VALUATION'!$B$42+'DIVIDEND VALUATION'!$B$43))^13)+('DIVIDEND VALUATION'!$J$3*((1+(BN1))^1)*((1+(BN2))^1)*((1+(BN3))^1)*((1+(BN4))^1)*((1+(BN5))^1)*((1+(BN6))^1)*((1+(BN7))^1)*((1+(BN8))^1)*((1+(BN9))^1)*((1+(BN10))^1)*((1+(BN11))^1)*((1+(BN12))^1)*((1+(BN13))^1)*((1+(BN14))^1))/((1+('DIVIDEND VALUATION'!$B$42+'DIVIDEND VALUATION'!$B$43))^14)+('DIVIDEND VALUATION'!$J$3*((1+(BN1))^1)*((1+(BN2))^1)*((1+(BN3))^1)*((1+(BN4))^1)*((1+(BN5))^1)*((1+(BN6))^1)*((1+(BN7))^1)*((1+(BN8))^1)*((1+(BN9))^1)*((1+(BN10))^1)*((1+(BN11))^1)*((1+(BN12))^1)*((1+(BN13))^1)*((1+(BN14))^1)*((1+(BN15))^1))/((1+('DIVIDEND VALUATION'!$B$42+'DIVIDEND VALUATION'!$B$43))^15)+(('DIVIDEND VALUATION'!$J$3*((1+(BN1))^1)*((1+(BN2))^1)*((1+(BN3))^1)*((1+(BN4))^1)*((1+(BN5))^1)*((1+(BN6))^1)*((1+(BN7))^1)*((1+(BN8))^1)*((1+(BN9))^1)*((1+(BN10))^1)*((1+(BN11))^1)*((1+(BN12))^1)*((1+(BN13))^1)*((1+(BN14))^1)*((1+(BN15))^1))/((1+('DIVIDEND VALUATION'!$B$42+'DIVIDEND VALUATION'!$B$43))^15)/('DIVIDEND VALUATION'!$B$42-'DIVIDEND VALUATION'!$B$43)))))</f>
        <v>58.665182628114337</v>
      </c>
      <c r="BO16" s="32">
        <f ca="1">SUM(((('DIVIDEND VALUATION'!$J$3*((1+(BO1))^1))/((1+('DIVIDEND VALUATION'!$B$42+'DIVIDEND VALUATION'!$B$43))^1)+('DIVIDEND VALUATION'!$J$3*((1+(BO1))^1)*((1+(BO2))^1))/((1+('DIVIDEND VALUATION'!$B$42+'DIVIDEND VALUATION'!$B$43))^2)+('DIVIDEND VALUATION'!$J$3*((1+(BO1))^1)*((1+(BO2))^1)*((1+(BO3))^1))/((1+('DIVIDEND VALUATION'!$B$42+'DIVIDEND VALUATION'!$B$43))^3)+('DIVIDEND VALUATION'!$J$3*((1+(BO1))^1)*((1+(BO2))^1)*((1+(BO3))^1)*((1+(BO4))^1))/((1+('DIVIDEND VALUATION'!$B$42+'DIVIDEND VALUATION'!$B$43))^4)+('DIVIDEND VALUATION'!$J$3*((1+(BO1))^1)*((1+(BO2))^1)*((1+(BO3))^1)*((1+(BO4))^1)*((1+(BO5))^1))/((1+('DIVIDEND VALUATION'!$B$42+'DIVIDEND VALUATION'!$B$43))^5)+('DIVIDEND VALUATION'!$J$3*((1+(BO1))^1)*((1+(BO2))^1)*((1+(BO3))^1)*((1+(BO4))^1)*((1+(BO5))^1)*((1+(BO6))^1))/((1+('DIVIDEND VALUATION'!$B$42+'DIVIDEND VALUATION'!$B$43))^6)+('DIVIDEND VALUATION'!$J$3*((1+(BO1))^1)*((1+(BO2))^1)*((1+(BO3))^1)*((1+(BO4))^1)*((1+(BO5))^1)*((1+(BO6))^1)*((1+(BO7))^1))/((1+('DIVIDEND VALUATION'!$B$42+'DIVIDEND VALUATION'!$B$43))^7)+('DIVIDEND VALUATION'!$J$3*((1+(BO1))^1)*((1+(BO2))^1)*((1+(BO3))^1)*((1+(BO4))^1)*((1+(BO5))^1)*((1+(BO6))^1)*((1+(BO7))^1)*((1+(BO8))^1))/((1+('DIVIDEND VALUATION'!$B$42+'DIVIDEND VALUATION'!$B$43))^8)+('DIVIDEND VALUATION'!$J$3*((1+(BO1))^1)*((1+(BO2))^1)*((1+(BO3))^1)*((1+(BO4))^1)*((1+(BO5))^1)*((1+(BO6))^1)*((1+(BO7))^1)*((1+(BO8))^1)*((1+(BO9))^1))/((1+('DIVIDEND VALUATION'!$B$42+'DIVIDEND VALUATION'!$B$43))^9)+('DIVIDEND VALUATION'!$J$3*((1+(BO1))^1)*((1+(BO2))^1)*((1+(BO3))^1)*((1+(BO4))^1)*((1+(BO5))^1)*((1+(BO6))^1)*((1+(BO7))^1)*((1+(BO8))^1)*((1+(BO9))^1)*((1+(BO10))^1))/((1+('DIVIDEND VALUATION'!$B$42+'DIVIDEND VALUATION'!$B$43))^10)+('DIVIDEND VALUATION'!$J$3*((1+(BO1))^1)*((1+(BO2))^1)*((1+(BO3))^1)*((1+(BO4))^1)*((1+(BO5))^1)*((1+(BO6))^1)*((1+(BO7))^1)*((1+(BO8))^1)*((1+(BO9))^1)*((1+(BO10))^1)*((1+(BO11))^1))/((1+('DIVIDEND VALUATION'!$B$42+'DIVIDEND VALUATION'!$B$43))^11)+('DIVIDEND VALUATION'!$J$3*((1+(BO1))^1)*((1+(BO2))^1)*((1+(BO3))^1)*((1+(BO4))^1)*((1+(BO5))^1)*((1+(BO6))^1)*((1+(BO7))^1)*((1+(BO8))^1)*((1+(BO9))^1)*((1+(BO10))^1)*((1+(BO11))^1)*((1+(BO12))^1))/((1+('DIVIDEND VALUATION'!$B$42+'DIVIDEND VALUATION'!$B$43))^12)+('DIVIDEND VALUATION'!$J$3*((1+(BO1))^1)*((1+(BO2))^1)*((1+(BO3))^1)*((1+(BO4))^1)*((1+(BO5))^1)*((1+(BO6))^1)*((1+(BO7))^1)*((1+(BO8))^1)*((1+(BO9))^1)*((1+(BO10))^1)*((1+(BO11))^1)*((1+(BO12))^1)*((1+(BO13))^1))/((1+('DIVIDEND VALUATION'!$B$42+'DIVIDEND VALUATION'!$B$43))^13)+('DIVIDEND VALUATION'!$J$3*((1+(BO1))^1)*((1+(BO2))^1)*((1+(BO3))^1)*((1+(BO4))^1)*((1+(BO5))^1)*((1+(BO6))^1)*((1+(BO7))^1)*((1+(BO8))^1)*((1+(BO9))^1)*((1+(BO10))^1)*((1+(BO11))^1)*((1+(BO12))^1)*((1+(BO13))^1)*((1+(BO14))^1))/((1+('DIVIDEND VALUATION'!$B$42+'DIVIDEND VALUATION'!$B$43))^14)+('DIVIDEND VALUATION'!$J$3*((1+(BO1))^1)*((1+(BO2))^1)*((1+(BO3))^1)*((1+(BO4))^1)*((1+(BO5))^1)*((1+(BO6))^1)*((1+(BO7))^1)*((1+(BO8))^1)*((1+(BO9))^1)*((1+(BO10))^1)*((1+(BO11))^1)*((1+(BO12))^1)*((1+(BO13))^1)*((1+(BO14))^1)*((1+(BO15))^1))/((1+('DIVIDEND VALUATION'!$B$42+'DIVIDEND VALUATION'!$B$43))^15)+(('DIVIDEND VALUATION'!$J$3*((1+(BO1))^1)*((1+(BO2))^1)*((1+(BO3))^1)*((1+(BO4))^1)*((1+(BO5))^1)*((1+(BO6))^1)*((1+(BO7))^1)*((1+(BO8))^1)*((1+(BO9))^1)*((1+(BO10))^1)*((1+(BO11))^1)*((1+(BO12))^1)*((1+(BO13))^1)*((1+(BO14))^1)*((1+(BO15))^1))/((1+('DIVIDEND VALUATION'!$B$42+'DIVIDEND VALUATION'!$B$43))^15)/('DIVIDEND VALUATION'!$B$42-'DIVIDEND VALUATION'!$B$43)))))</f>
        <v>32.450841115484934</v>
      </c>
      <c r="BP16" s="32">
        <f ca="1">SUM(((('DIVIDEND VALUATION'!$J$3*((1+(BP1))^1))/((1+('DIVIDEND VALUATION'!$B$42+'DIVIDEND VALUATION'!$B$43))^1)+('DIVIDEND VALUATION'!$J$3*((1+(BP1))^1)*((1+(BP2))^1))/((1+('DIVIDEND VALUATION'!$B$42+'DIVIDEND VALUATION'!$B$43))^2)+('DIVIDEND VALUATION'!$J$3*((1+(BP1))^1)*((1+(BP2))^1)*((1+(BP3))^1))/((1+('DIVIDEND VALUATION'!$B$42+'DIVIDEND VALUATION'!$B$43))^3)+('DIVIDEND VALUATION'!$J$3*((1+(BP1))^1)*((1+(BP2))^1)*((1+(BP3))^1)*((1+(BP4))^1))/((1+('DIVIDEND VALUATION'!$B$42+'DIVIDEND VALUATION'!$B$43))^4)+('DIVIDEND VALUATION'!$J$3*((1+(BP1))^1)*((1+(BP2))^1)*((1+(BP3))^1)*((1+(BP4))^1)*((1+(BP5))^1))/((1+('DIVIDEND VALUATION'!$B$42+'DIVIDEND VALUATION'!$B$43))^5)+('DIVIDEND VALUATION'!$J$3*((1+(BP1))^1)*((1+(BP2))^1)*((1+(BP3))^1)*((1+(BP4))^1)*((1+(BP5))^1)*((1+(BP6))^1))/((1+('DIVIDEND VALUATION'!$B$42+'DIVIDEND VALUATION'!$B$43))^6)+('DIVIDEND VALUATION'!$J$3*((1+(BP1))^1)*((1+(BP2))^1)*((1+(BP3))^1)*((1+(BP4))^1)*((1+(BP5))^1)*((1+(BP6))^1)*((1+(BP7))^1))/((1+('DIVIDEND VALUATION'!$B$42+'DIVIDEND VALUATION'!$B$43))^7)+('DIVIDEND VALUATION'!$J$3*((1+(BP1))^1)*((1+(BP2))^1)*((1+(BP3))^1)*((1+(BP4))^1)*((1+(BP5))^1)*((1+(BP6))^1)*((1+(BP7))^1)*((1+(BP8))^1))/((1+('DIVIDEND VALUATION'!$B$42+'DIVIDEND VALUATION'!$B$43))^8)+('DIVIDEND VALUATION'!$J$3*((1+(BP1))^1)*((1+(BP2))^1)*((1+(BP3))^1)*((1+(BP4))^1)*((1+(BP5))^1)*((1+(BP6))^1)*((1+(BP7))^1)*((1+(BP8))^1)*((1+(BP9))^1))/((1+('DIVIDEND VALUATION'!$B$42+'DIVIDEND VALUATION'!$B$43))^9)+('DIVIDEND VALUATION'!$J$3*((1+(BP1))^1)*((1+(BP2))^1)*((1+(BP3))^1)*((1+(BP4))^1)*((1+(BP5))^1)*((1+(BP6))^1)*((1+(BP7))^1)*((1+(BP8))^1)*((1+(BP9))^1)*((1+(BP10))^1))/((1+('DIVIDEND VALUATION'!$B$42+'DIVIDEND VALUATION'!$B$43))^10)+('DIVIDEND VALUATION'!$J$3*((1+(BP1))^1)*((1+(BP2))^1)*((1+(BP3))^1)*((1+(BP4))^1)*((1+(BP5))^1)*((1+(BP6))^1)*((1+(BP7))^1)*((1+(BP8))^1)*((1+(BP9))^1)*((1+(BP10))^1)*((1+(BP11))^1))/((1+('DIVIDEND VALUATION'!$B$42+'DIVIDEND VALUATION'!$B$43))^11)+('DIVIDEND VALUATION'!$J$3*((1+(BP1))^1)*((1+(BP2))^1)*((1+(BP3))^1)*((1+(BP4))^1)*((1+(BP5))^1)*((1+(BP6))^1)*((1+(BP7))^1)*((1+(BP8))^1)*((1+(BP9))^1)*((1+(BP10))^1)*((1+(BP11))^1)*((1+(BP12))^1))/((1+('DIVIDEND VALUATION'!$B$42+'DIVIDEND VALUATION'!$B$43))^12)+('DIVIDEND VALUATION'!$J$3*((1+(BP1))^1)*((1+(BP2))^1)*((1+(BP3))^1)*((1+(BP4))^1)*((1+(BP5))^1)*((1+(BP6))^1)*((1+(BP7))^1)*((1+(BP8))^1)*((1+(BP9))^1)*((1+(BP10))^1)*((1+(BP11))^1)*((1+(BP12))^1)*((1+(BP13))^1))/((1+('DIVIDEND VALUATION'!$B$42+'DIVIDEND VALUATION'!$B$43))^13)+('DIVIDEND VALUATION'!$J$3*((1+(BP1))^1)*((1+(BP2))^1)*((1+(BP3))^1)*((1+(BP4))^1)*((1+(BP5))^1)*((1+(BP6))^1)*((1+(BP7))^1)*((1+(BP8))^1)*((1+(BP9))^1)*((1+(BP10))^1)*((1+(BP11))^1)*((1+(BP12))^1)*((1+(BP13))^1)*((1+(BP14))^1))/((1+('DIVIDEND VALUATION'!$B$42+'DIVIDEND VALUATION'!$B$43))^14)+('DIVIDEND VALUATION'!$J$3*((1+(BP1))^1)*((1+(BP2))^1)*((1+(BP3))^1)*((1+(BP4))^1)*((1+(BP5))^1)*((1+(BP6))^1)*((1+(BP7))^1)*((1+(BP8))^1)*((1+(BP9))^1)*((1+(BP10))^1)*((1+(BP11))^1)*((1+(BP12))^1)*((1+(BP13))^1)*((1+(BP14))^1)*((1+(BP15))^1))/((1+('DIVIDEND VALUATION'!$B$42+'DIVIDEND VALUATION'!$B$43))^15)+(('DIVIDEND VALUATION'!$J$3*((1+(BP1))^1)*((1+(BP2))^1)*((1+(BP3))^1)*((1+(BP4))^1)*((1+(BP5))^1)*((1+(BP6))^1)*((1+(BP7))^1)*((1+(BP8))^1)*((1+(BP9))^1)*((1+(BP10))^1)*((1+(BP11))^1)*((1+(BP12))^1)*((1+(BP13))^1)*((1+(BP14))^1)*((1+(BP15))^1))/((1+('DIVIDEND VALUATION'!$B$42+'DIVIDEND VALUATION'!$B$43))^15)/('DIVIDEND VALUATION'!$B$42-'DIVIDEND VALUATION'!$B$43)))))</f>
        <v>43.037442196125745</v>
      </c>
      <c r="BQ16" s="32">
        <f ca="1">SUM(((('DIVIDEND VALUATION'!$J$3*((1+(BQ1))^1))/((1+('DIVIDEND VALUATION'!$B$42+'DIVIDEND VALUATION'!$B$43))^1)+('DIVIDEND VALUATION'!$J$3*((1+(BQ1))^1)*((1+(BQ2))^1))/((1+('DIVIDEND VALUATION'!$B$42+'DIVIDEND VALUATION'!$B$43))^2)+('DIVIDEND VALUATION'!$J$3*((1+(BQ1))^1)*((1+(BQ2))^1)*((1+(BQ3))^1))/((1+('DIVIDEND VALUATION'!$B$42+'DIVIDEND VALUATION'!$B$43))^3)+('DIVIDEND VALUATION'!$J$3*((1+(BQ1))^1)*((1+(BQ2))^1)*((1+(BQ3))^1)*((1+(BQ4))^1))/((1+('DIVIDEND VALUATION'!$B$42+'DIVIDEND VALUATION'!$B$43))^4)+('DIVIDEND VALUATION'!$J$3*((1+(BQ1))^1)*((1+(BQ2))^1)*((1+(BQ3))^1)*((1+(BQ4))^1)*((1+(BQ5))^1))/((1+('DIVIDEND VALUATION'!$B$42+'DIVIDEND VALUATION'!$B$43))^5)+('DIVIDEND VALUATION'!$J$3*((1+(BQ1))^1)*((1+(BQ2))^1)*((1+(BQ3))^1)*((1+(BQ4))^1)*((1+(BQ5))^1)*((1+(BQ6))^1))/((1+('DIVIDEND VALUATION'!$B$42+'DIVIDEND VALUATION'!$B$43))^6)+('DIVIDEND VALUATION'!$J$3*((1+(BQ1))^1)*((1+(BQ2))^1)*((1+(BQ3))^1)*((1+(BQ4))^1)*((1+(BQ5))^1)*((1+(BQ6))^1)*((1+(BQ7))^1))/((1+('DIVIDEND VALUATION'!$B$42+'DIVIDEND VALUATION'!$B$43))^7)+('DIVIDEND VALUATION'!$J$3*((1+(BQ1))^1)*((1+(BQ2))^1)*((1+(BQ3))^1)*((1+(BQ4))^1)*((1+(BQ5))^1)*((1+(BQ6))^1)*((1+(BQ7))^1)*((1+(BQ8))^1))/((1+('DIVIDEND VALUATION'!$B$42+'DIVIDEND VALUATION'!$B$43))^8)+('DIVIDEND VALUATION'!$J$3*((1+(BQ1))^1)*((1+(BQ2))^1)*((1+(BQ3))^1)*((1+(BQ4))^1)*((1+(BQ5))^1)*((1+(BQ6))^1)*((1+(BQ7))^1)*((1+(BQ8))^1)*((1+(BQ9))^1))/((1+('DIVIDEND VALUATION'!$B$42+'DIVIDEND VALUATION'!$B$43))^9)+('DIVIDEND VALUATION'!$J$3*((1+(BQ1))^1)*((1+(BQ2))^1)*((1+(BQ3))^1)*((1+(BQ4))^1)*((1+(BQ5))^1)*((1+(BQ6))^1)*((1+(BQ7))^1)*((1+(BQ8))^1)*((1+(BQ9))^1)*((1+(BQ10))^1))/((1+('DIVIDEND VALUATION'!$B$42+'DIVIDEND VALUATION'!$B$43))^10)+('DIVIDEND VALUATION'!$J$3*((1+(BQ1))^1)*((1+(BQ2))^1)*((1+(BQ3))^1)*((1+(BQ4))^1)*((1+(BQ5))^1)*((1+(BQ6))^1)*((1+(BQ7))^1)*((1+(BQ8))^1)*((1+(BQ9))^1)*((1+(BQ10))^1)*((1+(BQ11))^1))/((1+('DIVIDEND VALUATION'!$B$42+'DIVIDEND VALUATION'!$B$43))^11)+('DIVIDEND VALUATION'!$J$3*((1+(BQ1))^1)*((1+(BQ2))^1)*((1+(BQ3))^1)*((1+(BQ4))^1)*((1+(BQ5))^1)*((1+(BQ6))^1)*((1+(BQ7))^1)*((1+(BQ8))^1)*((1+(BQ9))^1)*((1+(BQ10))^1)*((1+(BQ11))^1)*((1+(BQ12))^1))/((1+('DIVIDEND VALUATION'!$B$42+'DIVIDEND VALUATION'!$B$43))^12)+('DIVIDEND VALUATION'!$J$3*((1+(BQ1))^1)*((1+(BQ2))^1)*((1+(BQ3))^1)*((1+(BQ4))^1)*((1+(BQ5))^1)*((1+(BQ6))^1)*((1+(BQ7))^1)*((1+(BQ8))^1)*((1+(BQ9))^1)*((1+(BQ10))^1)*((1+(BQ11))^1)*((1+(BQ12))^1)*((1+(BQ13))^1))/((1+('DIVIDEND VALUATION'!$B$42+'DIVIDEND VALUATION'!$B$43))^13)+('DIVIDEND VALUATION'!$J$3*((1+(BQ1))^1)*((1+(BQ2))^1)*((1+(BQ3))^1)*((1+(BQ4))^1)*((1+(BQ5))^1)*((1+(BQ6))^1)*((1+(BQ7))^1)*((1+(BQ8))^1)*((1+(BQ9))^1)*((1+(BQ10))^1)*((1+(BQ11))^1)*((1+(BQ12))^1)*((1+(BQ13))^1)*((1+(BQ14))^1))/((1+('DIVIDEND VALUATION'!$B$42+'DIVIDEND VALUATION'!$B$43))^14)+('DIVIDEND VALUATION'!$J$3*((1+(BQ1))^1)*((1+(BQ2))^1)*((1+(BQ3))^1)*((1+(BQ4))^1)*((1+(BQ5))^1)*((1+(BQ6))^1)*((1+(BQ7))^1)*((1+(BQ8))^1)*((1+(BQ9))^1)*((1+(BQ10))^1)*((1+(BQ11))^1)*((1+(BQ12))^1)*((1+(BQ13))^1)*((1+(BQ14))^1)*((1+(BQ15))^1))/((1+('DIVIDEND VALUATION'!$B$42+'DIVIDEND VALUATION'!$B$43))^15)+(('DIVIDEND VALUATION'!$J$3*((1+(BQ1))^1)*((1+(BQ2))^1)*((1+(BQ3))^1)*((1+(BQ4))^1)*((1+(BQ5))^1)*((1+(BQ6))^1)*((1+(BQ7))^1)*((1+(BQ8))^1)*((1+(BQ9))^1)*((1+(BQ10))^1)*((1+(BQ11))^1)*((1+(BQ12))^1)*((1+(BQ13))^1)*((1+(BQ14))^1)*((1+(BQ15))^1))/((1+('DIVIDEND VALUATION'!$B$42+'DIVIDEND VALUATION'!$B$43))^15)/('DIVIDEND VALUATION'!$B$42-'DIVIDEND VALUATION'!$B$43)))))</f>
        <v>75.002129911760591</v>
      </c>
      <c r="BR16" s="32">
        <f ca="1">SUM(((('DIVIDEND VALUATION'!$J$3*((1+(BR1))^1))/((1+('DIVIDEND VALUATION'!$B$42+'DIVIDEND VALUATION'!$B$43))^1)+('DIVIDEND VALUATION'!$J$3*((1+(BR1))^1)*((1+(BR2))^1))/((1+('DIVIDEND VALUATION'!$B$42+'DIVIDEND VALUATION'!$B$43))^2)+('DIVIDEND VALUATION'!$J$3*((1+(BR1))^1)*((1+(BR2))^1)*((1+(BR3))^1))/((1+('DIVIDEND VALUATION'!$B$42+'DIVIDEND VALUATION'!$B$43))^3)+('DIVIDEND VALUATION'!$J$3*((1+(BR1))^1)*((1+(BR2))^1)*((1+(BR3))^1)*((1+(BR4))^1))/((1+('DIVIDEND VALUATION'!$B$42+'DIVIDEND VALUATION'!$B$43))^4)+('DIVIDEND VALUATION'!$J$3*((1+(BR1))^1)*((1+(BR2))^1)*((1+(BR3))^1)*((1+(BR4))^1)*((1+(BR5))^1))/((1+('DIVIDEND VALUATION'!$B$42+'DIVIDEND VALUATION'!$B$43))^5)+('DIVIDEND VALUATION'!$J$3*((1+(BR1))^1)*((1+(BR2))^1)*((1+(BR3))^1)*((1+(BR4))^1)*((1+(BR5))^1)*((1+(BR6))^1))/((1+('DIVIDEND VALUATION'!$B$42+'DIVIDEND VALUATION'!$B$43))^6)+('DIVIDEND VALUATION'!$J$3*((1+(BR1))^1)*((1+(BR2))^1)*((1+(BR3))^1)*((1+(BR4))^1)*((1+(BR5))^1)*((1+(BR6))^1)*((1+(BR7))^1))/((1+('DIVIDEND VALUATION'!$B$42+'DIVIDEND VALUATION'!$B$43))^7)+('DIVIDEND VALUATION'!$J$3*((1+(BR1))^1)*((1+(BR2))^1)*((1+(BR3))^1)*((1+(BR4))^1)*((1+(BR5))^1)*((1+(BR6))^1)*((1+(BR7))^1)*((1+(BR8))^1))/((1+('DIVIDEND VALUATION'!$B$42+'DIVIDEND VALUATION'!$B$43))^8)+('DIVIDEND VALUATION'!$J$3*((1+(BR1))^1)*((1+(BR2))^1)*((1+(BR3))^1)*((1+(BR4))^1)*((1+(BR5))^1)*((1+(BR6))^1)*((1+(BR7))^1)*((1+(BR8))^1)*((1+(BR9))^1))/((1+('DIVIDEND VALUATION'!$B$42+'DIVIDEND VALUATION'!$B$43))^9)+('DIVIDEND VALUATION'!$J$3*((1+(BR1))^1)*((1+(BR2))^1)*((1+(BR3))^1)*((1+(BR4))^1)*((1+(BR5))^1)*((1+(BR6))^1)*((1+(BR7))^1)*((1+(BR8))^1)*((1+(BR9))^1)*((1+(BR10))^1))/((1+('DIVIDEND VALUATION'!$B$42+'DIVIDEND VALUATION'!$B$43))^10)+('DIVIDEND VALUATION'!$J$3*((1+(BR1))^1)*((1+(BR2))^1)*((1+(BR3))^1)*((1+(BR4))^1)*((1+(BR5))^1)*((1+(BR6))^1)*((1+(BR7))^1)*((1+(BR8))^1)*((1+(BR9))^1)*((1+(BR10))^1)*((1+(BR11))^1))/((1+('DIVIDEND VALUATION'!$B$42+'DIVIDEND VALUATION'!$B$43))^11)+('DIVIDEND VALUATION'!$J$3*((1+(BR1))^1)*((1+(BR2))^1)*((1+(BR3))^1)*((1+(BR4))^1)*((1+(BR5))^1)*((1+(BR6))^1)*((1+(BR7))^1)*((1+(BR8))^1)*((1+(BR9))^1)*((1+(BR10))^1)*((1+(BR11))^1)*((1+(BR12))^1))/((1+('DIVIDEND VALUATION'!$B$42+'DIVIDEND VALUATION'!$B$43))^12)+('DIVIDEND VALUATION'!$J$3*((1+(BR1))^1)*((1+(BR2))^1)*((1+(BR3))^1)*((1+(BR4))^1)*((1+(BR5))^1)*((1+(BR6))^1)*((1+(BR7))^1)*((1+(BR8))^1)*((1+(BR9))^1)*((1+(BR10))^1)*((1+(BR11))^1)*((1+(BR12))^1)*((1+(BR13))^1))/((1+('DIVIDEND VALUATION'!$B$42+'DIVIDEND VALUATION'!$B$43))^13)+('DIVIDEND VALUATION'!$J$3*((1+(BR1))^1)*((1+(BR2))^1)*((1+(BR3))^1)*((1+(BR4))^1)*((1+(BR5))^1)*((1+(BR6))^1)*((1+(BR7))^1)*((1+(BR8))^1)*((1+(BR9))^1)*((1+(BR10))^1)*((1+(BR11))^1)*((1+(BR12))^1)*((1+(BR13))^1)*((1+(BR14))^1))/((1+('DIVIDEND VALUATION'!$B$42+'DIVIDEND VALUATION'!$B$43))^14)+('DIVIDEND VALUATION'!$J$3*((1+(BR1))^1)*((1+(BR2))^1)*((1+(BR3))^1)*((1+(BR4))^1)*((1+(BR5))^1)*((1+(BR6))^1)*((1+(BR7))^1)*((1+(BR8))^1)*((1+(BR9))^1)*((1+(BR10))^1)*((1+(BR11))^1)*((1+(BR12))^1)*((1+(BR13))^1)*((1+(BR14))^1)*((1+(BR15))^1))/((1+('DIVIDEND VALUATION'!$B$42+'DIVIDEND VALUATION'!$B$43))^15)+(('DIVIDEND VALUATION'!$J$3*((1+(BR1))^1)*((1+(BR2))^1)*((1+(BR3))^1)*((1+(BR4))^1)*((1+(BR5))^1)*((1+(BR6))^1)*((1+(BR7))^1)*((1+(BR8))^1)*((1+(BR9))^1)*((1+(BR10))^1)*((1+(BR11))^1)*((1+(BR12))^1)*((1+(BR13))^1)*((1+(BR14))^1)*((1+(BR15))^1))/((1+('DIVIDEND VALUATION'!$B$42+'DIVIDEND VALUATION'!$B$43))^15)/('DIVIDEND VALUATION'!$B$42-'DIVIDEND VALUATION'!$B$43)))))</f>
        <v>66.601292991423946</v>
      </c>
      <c r="BS16" s="32">
        <f ca="1">SUM(((('DIVIDEND VALUATION'!$J$3*((1+(BS1))^1))/((1+('DIVIDEND VALUATION'!$B$42+'DIVIDEND VALUATION'!$B$43))^1)+('DIVIDEND VALUATION'!$J$3*((1+(BS1))^1)*((1+(BS2))^1))/((1+('DIVIDEND VALUATION'!$B$42+'DIVIDEND VALUATION'!$B$43))^2)+('DIVIDEND VALUATION'!$J$3*((1+(BS1))^1)*((1+(BS2))^1)*((1+(BS3))^1))/((1+('DIVIDEND VALUATION'!$B$42+'DIVIDEND VALUATION'!$B$43))^3)+('DIVIDEND VALUATION'!$J$3*((1+(BS1))^1)*((1+(BS2))^1)*((1+(BS3))^1)*((1+(BS4))^1))/((1+('DIVIDEND VALUATION'!$B$42+'DIVIDEND VALUATION'!$B$43))^4)+('DIVIDEND VALUATION'!$J$3*((1+(BS1))^1)*((1+(BS2))^1)*((1+(BS3))^1)*((1+(BS4))^1)*((1+(BS5))^1))/((1+('DIVIDEND VALUATION'!$B$42+'DIVIDEND VALUATION'!$B$43))^5)+('DIVIDEND VALUATION'!$J$3*((1+(BS1))^1)*((1+(BS2))^1)*((1+(BS3))^1)*((1+(BS4))^1)*((1+(BS5))^1)*((1+(BS6))^1))/((1+('DIVIDEND VALUATION'!$B$42+'DIVIDEND VALUATION'!$B$43))^6)+('DIVIDEND VALUATION'!$J$3*((1+(BS1))^1)*((1+(BS2))^1)*((1+(BS3))^1)*((1+(BS4))^1)*((1+(BS5))^1)*((1+(BS6))^1)*((1+(BS7))^1))/((1+('DIVIDEND VALUATION'!$B$42+'DIVIDEND VALUATION'!$B$43))^7)+('DIVIDEND VALUATION'!$J$3*((1+(BS1))^1)*((1+(BS2))^1)*((1+(BS3))^1)*((1+(BS4))^1)*((1+(BS5))^1)*((1+(BS6))^1)*((1+(BS7))^1)*((1+(BS8))^1))/((1+('DIVIDEND VALUATION'!$B$42+'DIVIDEND VALUATION'!$B$43))^8)+('DIVIDEND VALUATION'!$J$3*((1+(BS1))^1)*((1+(BS2))^1)*((1+(BS3))^1)*((1+(BS4))^1)*((1+(BS5))^1)*((1+(BS6))^1)*((1+(BS7))^1)*((1+(BS8))^1)*((1+(BS9))^1))/((1+('DIVIDEND VALUATION'!$B$42+'DIVIDEND VALUATION'!$B$43))^9)+('DIVIDEND VALUATION'!$J$3*((1+(BS1))^1)*((1+(BS2))^1)*((1+(BS3))^1)*((1+(BS4))^1)*((1+(BS5))^1)*((1+(BS6))^1)*((1+(BS7))^1)*((1+(BS8))^1)*((1+(BS9))^1)*((1+(BS10))^1))/((1+('DIVIDEND VALUATION'!$B$42+'DIVIDEND VALUATION'!$B$43))^10)+('DIVIDEND VALUATION'!$J$3*((1+(BS1))^1)*((1+(BS2))^1)*((1+(BS3))^1)*((1+(BS4))^1)*((1+(BS5))^1)*((1+(BS6))^1)*((1+(BS7))^1)*((1+(BS8))^1)*((1+(BS9))^1)*((1+(BS10))^1)*((1+(BS11))^1))/((1+('DIVIDEND VALUATION'!$B$42+'DIVIDEND VALUATION'!$B$43))^11)+('DIVIDEND VALUATION'!$J$3*((1+(BS1))^1)*((1+(BS2))^1)*((1+(BS3))^1)*((1+(BS4))^1)*((1+(BS5))^1)*((1+(BS6))^1)*((1+(BS7))^1)*((1+(BS8))^1)*((1+(BS9))^1)*((1+(BS10))^1)*((1+(BS11))^1)*((1+(BS12))^1))/((1+('DIVIDEND VALUATION'!$B$42+'DIVIDEND VALUATION'!$B$43))^12)+('DIVIDEND VALUATION'!$J$3*((1+(BS1))^1)*((1+(BS2))^1)*((1+(BS3))^1)*((1+(BS4))^1)*((1+(BS5))^1)*((1+(BS6))^1)*((1+(BS7))^1)*((1+(BS8))^1)*((1+(BS9))^1)*((1+(BS10))^1)*((1+(BS11))^1)*((1+(BS12))^1)*((1+(BS13))^1))/((1+('DIVIDEND VALUATION'!$B$42+'DIVIDEND VALUATION'!$B$43))^13)+('DIVIDEND VALUATION'!$J$3*((1+(BS1))^1)*((1+(BS2))^1)*((1+(BS3))^1)*((1+(BS4))^1)*((1+(BS5))^1)*((1+(BS6))^1)*((1+(BS7))^1)*((1+(BS8))^1)*((1+(BS9))^1)*((1+(BS10))^1)*((1+(BS11))^1)*((1+(BS12))^1)*((1+(BS13))^1)*((1+(BS14))^1))/((1+('DIVIDEND VALUATION'!$B$42+'DIVIDEND VALUATION'!$B$43))^14)+('DIVIDEND VALUATION'!$J$3*((1+(BS1))^1)*((1+(BS2))^1)*((1+(BS3))^1)*((1+(BS4))^1)*((1+(BS5))^1)*((1+(BS6))^1)*((1+(BS7))^1)*((1+(BS8))^1)*((1+(BS9))^1)*((1+(BS10))^1)*((1+(BS11))^1)*((1+(BS12))^1)*((1+(BS13))^1)*((1+(BS14))^1)*((1+(BS15))^1))/((1+('DIVIDEND VALUATION'!$B$42+'DIVIDEND VALUATION'!$B$43))^15)+(('DIVIDEND VALUATION'!$J$3*((1+(BS1))^1)*((1+(BS2))^1)*((1+(BS3))^1)*((1+(BS4))^1)*((1+(BS5))^1)*((1+(BS6))^1)*((1+(BS7))^1)*((1+(BS8))^1)*((1+(BS9))^1)*((1+(BS10))^1)*((1+(BS11))^1)*((1+(BS12))^1)*((1+(BS13))^1)*((1+(BS14))^1)*((1+(BS15))^1))/((1+('DIVIDEND VALUATION'!$B$42+'DIVIDEND VALUATION'!$B$43))^15)/('DIVIDEND VALUATION'!$B$42-'DIVIDEND VALUATION'!$B$43)))))</f>
        <v>43.629958456297715</v>
      </c>
      <c r="BT16" s="32">
        <f ca="1">SUM(((('DIVIDEND VALUATION'!$J$3*((1+(BT1))^1))/((1+('DIVIDEND VALUATION'!$B$42+'DIVIDEND VALUATION'!$B$43))^1)+('DIVIDEND VALUATION'!$J$3*((1+(BT1))^1)*((1+(BT2))^1))/((1+('DIVIDEND VALUATION'!$B$42+'DIVIDEND VALUATION'!$B$43))^2)+('DIVIDEND VALUATION'!$J$3*((1+(BT1))^1)*((1+(BT2))^1)*((1+(BT3))^1))/((1+('DIVIDEND VALUATION'!$B$42+'DIVIDEND VALUATION'!$B$43))^3)+('DIVIDEND VALUATION'!$J$3*((1+(BT1))^1)*((1+(BT2))^1)*((1+(BT3))^1)*((1+(BT4))^1))/((1+('DIVIDEND VALUATION'!$B$42+'DIVIDEND VALUATION'!$B$43))^4)+('DIVIDEND VALUATION'!$J$3*((1+(BT1))^1)*((1+(BT2))^1)*((1+(BT3))^1)*((1+(BT4))^1)*((1+(BT5))^1))/((1+('DIVIDEND VALUATION'!$B$42+'DIVIDEND VALUATION'!$B$43))^5)+('DIVIDEND VALUATION'!$J$3*((1+(BT1))^1)*((1+(BT2))^1)*((1+(BT3))^1)*((1+(BT4))^1)*((1+(BT5))^1)*((1+(BT6))^1))/((1+('DIVIDEND VALUATION'!$B$42+'DIVIDEND VALUATION'!$B$43))^6)+('DIVIDEND VALUATION'!$J$3*((1+(BT1))^1)*((1+(BT2))^1)*((1+(BT3))^1)*((1+(BT4))^1)*((1+(BT5))^1)*((1+(BT6))^1)*((1+(BT7))^1))/((1+('DIVIDEND VALUATION'!$B$42+'DIVIDEND VALUATION'!$B$43))^7)+('DIVIDEND VALUATION'!$J$3*((1+(BT1))^1)*((1+(BT2))^1)*((1+(BT3))^1)*((1+(BT4))^1)*((1+(BT5))^1)*((1+(BT6))^1)*((1+(BT7))^1)*((1+(BT8))^1))/((1+('DIVIDEND VALUATION'!$B$42+'DIVIDEND VALUATION'!$B$43))^8)+('DIVIDEND VALUATION'!$J$3*((1+(BT1))^1)*((1+(BT2))^1)*((1+(BT3))^1)*((1+(BT4))^1)*((1+(BT5))^1)*((1+(BT6))^1)*((1+(BT7))^1)*((1+(BT8))^1)*((1+(BT9))^1))/((1+('DIVIDEND VALUATION'!$B$42+'DIVIDEND VALUATION'!$B$43))^9)+('DIVIDEND VALUATION'!$J$3*((1+(BT1))^1)*((1+(BT2))^1)*((1+(BT3))^1)*((1+(BT4))^1)*((1+(BT5))^1)*((1+(BT6))^1)*((1+(BT7))^1)*((1+(BT8))^1)*((1+(BT9))^1)*((1+(BT10))^1))/((1+('DIVIDEND VALUATION'!$B$42+'DIVIDEND VALUATION'!$B$43))^10)+('DIVIDEND VALUATION'!$J$3*((1+(BT1))^1)*((1+(BT2))^1)*((1+(BT3))^1)*((1+(BT4))^1)*((1+(BT5))^1)*((1+(BT6))^1)*((1+(BT7))^1)*((1+(BT8))^1)*((1+(BT9))^1)*((1+(BT10))^1)*((1+(BT11))^1))/((1+('DIVIDEND VALUATION'!$B$42+'DIVIDEND VALUATION'!$B$43))^11)+('DIVIDEND VALUATION'!$J$3*((1+(BT1))^1)*((1+(BT2))^1)*((1+(BT3))^1)*((1+(BT4))^1)*((1+(BT5))^1)*((1+(BT6))^1)*((1+(BT7))^1)*((1+(BT8))^1)*((1+(BT9))^1)*((1+(BT10))^1)*((1+(BT11))^1)*((1+(BT12))^1))/((1+('DIVIDEND VALUATION'!$B$42+'DIVIDEND VALUATION'!$B$43))^12)+('DIVIDEND VALUATION'!$J$3*((1+(BT1))^1)*((1+(BT2))^1)*((1+(BT3))^1)*((1+(BT4))^1)*((1+(BT5))^1)*((1+(BT6))^1)*((1+(BT7))^1)*((1+(BT8))^1)*((1+(BT9))^1)*((1+(BT10))^1)*((1+(BT11))^1)*((1+(BT12))^1)*((1+(BT13))^1))/((1+('DIVIDEND VALUATION'!$B$42+'DIVIDEND VALUATION'!$B$43))^13)+('DIVIDEND VALUATION'!$J$3*((1+(BT1))^1)*((1+(BT2))^1)*((1+(BT3))^1)*((1+(BT4))^1)*((1+(BT5))^1)*((1+(BT6))^1)*((1+(BT7))^1)*((1+(BT8))^1)*((1+(BT9))^1)*((1+(BT10))^1)*((1+(BT11))^1)*((1+(BT12))^1)*((1+(BT13))^1)*((1+(BT14))^1))/((1+('DIVIDEND VALUATION'!$B$42+'DIVIDEND VALUATION'!$B$43))^14)+('DIVIDEND VALUATION'!$J$3*((1+(BT1))^1)*((1+(BT2))^1)*((1+(BT3))^1)*((1+(BT4))^1)*((1+(BT5))^1)*((1+(BT6))^1)*((1+(BT7))^1)*((1+(BT8))^1)*((1+(BT9))^1)*((1+(BT10))^1)*((1+(BT11))^1)*((1+(BT12))^1)*((1+(BT13))^1)*((1+(BT14))^1)*((1+(BT15))^1))/((1+('DIVIDEND VALUATION'!$B$42+'DIVIDEND VALUATION'!$B$43))^15)+(('DIVIDEND VALUATION'!$J$3*((1+(BT1))^1)*((1+(BT2))^1)*((1+(BT3))^1)*((1+(BT4))^1)*((1+(BT5))^1)*((1+(BT6))^1)*((1+(BT7))^1)*((1+(BT8))^1)*((1+(BT9))^1)*((1+(BT10))^1)*((1+(BT11))^1)*((1+(BT12))^1)*((1+(BT13))^1)*((1+(BT14))^1)*((1+(BT15))^1))/((1+('DIVIDEND VALUATION'!$B$42+'DIVIDEND VALUATION'!$B$43))^15)/('DIVIDEND VALUATION'!$B$42-'DIVIDEND VALUATION'!$B$43)))))</f>
        <v>25.309142572134792</v>
      </c>
      <c r="BU16" s="32">
        <f ca="1">SUM(((('DIVIDEND VALUATION'!$J$3*((1+(BU1))^1))/((1+('DIVIDEND VALUATION'!$B$42+'DIVIDEND VALUATION'!$B$43))^1)+('DIVIDEND VALUATION'!$J$3*((1+(BU1))^1)*((1+(BU2))^1))/((1+('DIVIDEND VALUATION'!$B$42+'DIVIDEND VALUATION'!$B$43))^2)+('DIVIDEND VALUATION'!$J$3*((1+(BU1))^1)*((1+(BU2))^1)*((1+(BU3))^1))/((1+('DIVIDEND VALUATION'!$B$42+'DIVIDEND VALUATION'!$B$43))^3)+('DIVIDEND VALUATION'!$J$3*((1+(BU1))^1)*((1+(BU2))^1)*((1+(BU3))^1)*((1+(BU4))^1))/((1+('DIVIDEND VALUATION'!$B$42+'DIVIDEND VALUATION'!$B$43))^4)+('DIVIDEND VALUATION'!$J$3*((1+(BU1))^1)*((1+(BU2))^1)*((1+(BU3))^1)*((1+(BU4))^1)*((1+(BU5))^1))/((1+('DIVIDEND VALUATION'!$B$42+'DIVIDEND VALUATION'!$B$43))^5)+('DIVIDEND VALUATION'!$J$3*((1+(BU1))^1)*((1+(BU2))^1)*((1+(BU3))^1)*((1+(BU4))^1)*((1+(BU5))^1)*((1+(BU6))^1))/((1+('DIVIDEND VALUATION'!$B$42+'DIVIDEND VALUATION'!$B$43))^6)+('DIVIDEND VALUATION'!$J$3*((1+(BU1))^1)*((1+(BU2))^1)*((1+(BU3))^1)*((1+(BU4))^1)*((1+(BU5))^1)*((1+(BU6))^1)*((1+(BU7))^1))/((1+('DIVIDEND VALUATION'!$B$42+'DIVIDEND VALUATION'!$B$43))^7)+('DIVIDEND VALUATION'!$J$3*((1+(BU1))^1)*((1+(BU2))^1)*((1+(BU3))^1)*((1+(BU4))^1)*((1+(BU5))^1)*((1+(BU6))^1)*((1+(BU7))^1)*((1+(BU8))^1))/((1+('DIVIDEND VALUATION'!$B$42+'DIVIDEND VALUATION'!$B$43))^8)+('DIVIDEND VALUATION'!$J$3*((1+(BU1))^1)*((1+(BU2))^1)*((1+(BU3))^1)*((1+(BU4))^1)*((1+(BU5))^1)*((1+(BU6))^1)*((1+(BU7))^1)*((1+(BU8))^1)*((1+(BU9))^1))/((1+('DIVIDEND VALUATION'!$B$42+'DIVIDEND VALUATION'!$B$43))^9)+('DIVIDEND VALUATION'!$J$3*((1+(BU1))^1)*((1+(BU2))^1)*((1+(BU3))^1)*((1+(BU4))^1)*((1+(BU5))^1)*((1+(BU6))^1)*((1+(BU7))^1)*((1+(BU8))^1)*((1+(BU9))^1)*((1+(BU10))^1))/((1+('DIVIDEND VALUATION'!$B$42+'DIVIDEND VALUATION'!$B$43))^10)+('DIVIDEND VALUATION'!$J$3*((1+(BU1))^1)*((1+(BU2))^1)*((1+(BU3))^1)*((1+(BU4))^1)*((1+(BU5))^1)*((1+(BU6))^1)*((1+(BU7))^1)*((1+(BU8))^1)*((1+(BU9))^1)*((1+(BU10))^1)*((1+(BU11))^1))/((1+('DIVIDEND VALUATION'!$B$42+'DIVIDEND VALUATION'!$B$43))^11)+('DIVIDEND VALUATION'!$J$3*((1+(BU1))^1)*((1+(BU2))^1)*((1+(BU3))^1)*((1+(BU4))^1)*((1+(BU5))^1)*((1+(BU6))^1)*((1+(BU7))^1)*((1+(BU8))^1)*((1+(BU9))^1)*((1+(BU10))^1)*((1+(BU11))^1)*((1+(BU12))^1))/((1+('DIVIDEND VALUATION'!$B$42+'DIVIDEND VALUATION'!$B$43))^12)+('DIVIDEND VALUATION'!$J$3*((1+(BU1))^1)*((1+(BU2))^1)*((1+(BU3))^1)*((1+(BU4))^1)*((1+(BU5))^1)*((1+(BU6))^1)*((1+(BU7))^1)*((1+(BU8))^1)*((1+(BU9))^1)*((1+(BU10))^1)*((1+(BU11))^1)*((1+(BU12))^1)*((1+(BU13))^1))/((1+('DIVIDEND VALUATION'!$B$42+'DIVIDEND VALUATION'!$B$43))^13)+('DIVIDEND VALUATION'!$J$3*((1+(BU1))^1)*((1+(BU2))^1)*((1+(BU3))^1)*((1+(BU4))^1)*((1+(BU5))^1)*((1+(BU6))^1)*((1+(BU7))^1)*((1+(BU8))^1)*((1+(BU9))^1)*((1+(BU10))^1)*((1+(BU11))^1)*((1+(BU12))^1)*((1+(BU13))^1)*((1+(BU14))^1))/((1+('DIVIDEND VALUATION'!$B$42+'DIVIDEND VALUATION'!$B$43))^14)+('DIVIDEND VALUATION'!$J$3*((1+(BU1))^1)*((1+(BU2))^1)*((1+(BU3))^1)*((1+(BU4))^1)*((1+(BU5))^1)*((1+(BU6))^1)*((1+(BU7))^1)*((1+(BU8))^1)*((1+(BU9))^1)*((1+(BU10))^1)*((1+(BU11))^1)*((1+(BU12))^1)*((1+(BU13))^1)*((1+(BU14))^1)*((1+(BU15))^1))/((1+('DIVIDEND VALUATION'!$B$42+'DIVIDEND VALUATION'!$B$43))^15)+(('DIVIDEND VALUATION'!$J$3*((1+(BU1))^1)*((1+(BU2))^1)*((1+(BU3))^1)*((1+(BU4))^1)*((1+(BU5))^1)*((1+(BU6))^1)*((1+(BU7))^1)*((1+(BU8))^1)*((1+(BU9))^1)*((1+(BU10))^1)*((1+(BU11))^1)*((1+(BU12))^1)*((1+(BU13))^1)*((1+(BU14))^1)*((1+(BU15))^1))/((1+('DIVIDEND VALUATION'!$B$42+'DIVIDEND VALUATION'!$B$43))^15)/('DIVIDEND VALUATION'!$B$42-'DIVIDEND VALUATION'!$B$43)))))</f>
        <v>48.649135857457821</v>
      </c>
      <c r="BV16" s="32">
        <f ca="1">SUM(((('DIVIDEND VALUATION'!$J$3*((1+(BV1))^1))/((1+('DIVIDEND VALUATION'!$B$42+'DIVIDEND VALUATION'!$B$43))^1)+('DIVIDEND VALUATION'!$J$3*((1+(BV1))^1)*((1+(BV2))^1))/((1+('DIVIDEND VALUATION'!$B$42+'DIVIDEND VALUATION'!$B$43))^2)+('DIVIDEND VALUATION'!$J$3*((1+(BV1))^1)*((1+(BV2))^1)*((1+(BV3))^1))/((1+('DIVIDEND VALUATION'!$B$42+'DIVIDEND VALUATION'!$B$43))^3)+('DIVIDEND VALUATION'!$J$3*((1+(BV1))^1)*((1+(BV2))^1)*((1+(BV3))^1)*((1+(BV4))^1))/((1+('DIVIDEND VALUATION'!$B$42+'DIVIDEND VALUATION'!$B$43))^4)+('DIVIDEND VALUATION'!$J$3*((1+(BV1))^1)*((1+(BV2))^1)*((1+(BV3))^1)*((1+(BV4))^1)*((1+(BV5))^1))/((1+('DIVIDEND VALUATION'!$B$42+'DIVIDEND VALUATION'!$B$43))^5)+('DIVIDEND VALUATION'!$J$3*((1+(BV1))^1)*((1+(BV2))^1)*((1+(BV3))^1)*((1+(BV4))^1)*((1+(BV5))^1)*((1+(BV6))^1))/((1+('DIVIDEND VALUATION'!$B$42+'DIVIDEND VALUATION'!$B$43))^6)+('DIVIDEND VALUATION'!$J$3*((1+(BV1))^1)*((1+(BV2))^1)*((1+(BV3))^1)*((1+(BV4))^1)*((1+(BV5))^1)*((1+(BV6))^1)*((1+(BV7))^1))/((1+('DIVIDEND VALUATION'!$B$42+'DIVIDEND VALUATION'!$B$43))^7)+('DIVIDEND VALUATION'!$J$3*((1+(BV1))^1)*((1+(BV2))^1)*((1+(BV3))^1)*((1+(BV4))^1)*((1+(BV5))^1)*((1+(BV6))^1)*((1+(BV7))^1)*((1+(BV8))^1))/((1+('DIVIDEND VALUATION'!$B$42+'DIVIDEND VALUATION'!$B$43))^8)+('DIVIDEND VALUATION'!$J$3*((1+(BV1))^1)*((1+(BV2))^1)*((1+(BV3))^1)*((1+(BV4))^1)*((1+(BV5))^1)*((1+(BV6))^1)*((1+(BV7))^1)*((1+(BV8))^1)*((1+(BV9))^1))/((1+('DIVIDEND VALUATION'!$B$42+'DIVIDEND VALUATION'!$B$43))^9)+('DIVIDEND VALUATION'!$J$3*((1+(BV1))^1)*((1+(BV2))^1)*((1+(BV3))^1)*((1+(BV4))^1)*((1+(BV5))^1)*((1+(BV6))^1)*((1+(BV7))^1)*((1+(BV8))^1)*((1+(BV9))^1)*((1+(BV10))^1))/((1+('DIVIDEND VALUATION'!$B$42+'DIVIDEND VALUATION'!$B$43))^10)+('DIVIDEND VALUATION'!$J$3*((1+(BV1))^1)*((1+(BV2))^1)*((1+(BV3))^1)*((1+(BV4))^1)*((1+(BV5))^1)*((1+(BV6))^1)*((1+(BV7))^1)*((1+(BV8))^1)*((1+(BV9))^1)*((1+(BV10))^1)*((1+(BV11))^1))/((1+('DIVIDEND VALUATION'!$B$42+'DIVIDEND VALUATION'!$B$43))^11)+('DIVIDEND VALUATION'!$J$3*((1+(BV1))^1)*((1+(BV2))^1)*((1+(BV3))^1)*((1+(BV4))^1)*((1+(BV5))^1)*((1+(BV6))^1)*((1+(BV7))^1)*((1+(BV8))^1)*((1+(BV9))^1)*((1+(BV10))^1)*((1+(BV11))^1)*((1+(BV12))^1))/((1+('DIVIDEND VALUATION'!$B$42+'DIVIDEND VALUATION'!$B$43))^12)+('DIVIDEND VALUATION'!$J$3*((1+(BV1))^1)*((1+(BV2))^1)*((1+(BV3))^1)*((1+(BV4))^1)*((1+(BV5))^1)*((1+(BV6))^1)*((1+(BV7))^1)*((1+(BV8))^1)*((1+(BV9))^1)*((1+(BV10))^1)*((1+(BV11))^1)*((1+(BV12))^1)*((1+(BV13))^1))/((1+('DIVIDEND VALUATION'!$B$42+'DIVIDEND VALUATION'!$B$43))^13)+('DIVIDEND VALUATION'!$J$3*((1+(BV1))^1)*((1+(BV2))^1)*((1+(BV3))^1)*((1+(BV4))^1)*((1+(BV5))^1)*((1+(BV6))^1)*((1+(BV7))^1)*((1+(BV8))^1)*((1+(BV9))^1)*((1+(BV10))^1)*((1+(BV11))^1)*((1+(BV12))^1)*((1+(BV13))^1)*((1+(BV14))^1))/((1+('DIVIDEND VALUATION'!$B$42+'DIVIDEND VALUATION'!$B$43))^14)+('DIVIDEND VALUATION'!$J$3*((1+(BV1))^1)*((1+(BV2))^1)*((1+(BV3))^1)*((1+(BV4))^1)*((1+(BV5))^1)*((1+(BV6))^1)*((1+(BV7))^1)*((1+(BV8))^1)*((1+(BV9))^1)*((1+(BV10))^1)*((1+(BV11))^1)*((1+(BV12))^1)*((1+(BV13))^1)*((1+(BV14))^1)*((1+(BV15))^1))/((1+('DIVIDEND VALUATION'!$B$42+'DIVIDEND VALUATION'!$B$43))^15)+(('DIVIDEND VALUATION'!$J$3*((1+(BV1))^1)*((1+(BV2))^1)*((1+(BV3))^1)*((1+(BV4))^1)*((1+(BV5))^1)*((1+(BV6))^1)*((1+(BV7))^1)*((1+(BV8))^1)*((1+(BV9))^1)*((1+(BV10))^1)*((1+(BV11))^1)*((1+(BV12))^1)*((1+(BV13))^1)*((1+(BV14))^1)*((1+(BV15))^1))/((1+('DIVIDEND VALUATION'!$B$42+'DIVIDEND VALUATION'!$B$43))^15)/('DIVIDEND VALUATION'!$B$42-'DIVIDEND VALUATION'!$B$43)))))</f>
        <v>39.338533045706527</v>
      </c>
      <c r="BW16" s="32">
        <f ca="1">SUM(((('DIVIDEND VALUATION'!$J$3*((1+(BW1))^1))/((1+('DIVIDEND VALUATION'!$B$42+'DIVIDEND VALUATION'!$B$43))^1)+('DIVIDEND VALUATION'!$J$3*((1+(BW1))^1)*((1+(BW2))^1))/((1+('DIVIDEND VALUATION'!$B$42+'DIVIDEND VALUATION'!$B$43))^2)+('DIVIDEND VALUATION'!$J$3*((1+(BW1))^1)*((1+(BW2))^1)*((1+(BW3))^1))/((1+('DIVIDEND VALUATION'!$B$42+'DIVIDEND VALUATION'!$B$43))^3)+('DIVIDEND VALUATION'!$J$3*((1+(BW1))^1)*((1+(BW2))^1)*((1+(BW3))^1)*((1+(BW4))^1))/((1+('DIVIDEND VALUATION'!$B$42+'DIVIDEND VALUATION'!$B$43))^4)+('DIVIDEND VALUATION'!$J$3*((1+(BW1))^1)*((1+(BW2))^1)*((1+(BW3))^1)*((1+(BW4))^1)*((1+(BW5))^1))/((1+('DIVIDEND VALUATION'!$B$42+'DIVIDEND VALUATION'!$B$43))^5)+('DIVIDEND VALUATION'!$J$3*((1+(BW1))^1)*((1+(BW2))^1)*((1+(BW3))^1)*((1+(BW4))^1)*((1+(BW5))^1)*((1+(BW6))^1))/((1+('DIVIDEND VALUATION'!$B$42+'DIVIDEND VALUATION'!$B$43))^6)+('DIVIDEND VALUATION'!$J$3*((1+(BW1))^1)*((1+(BW2))^1)*((1+(BW3))^1)*((1+(BW4))^1)*((1+(BW5))^1)*((1+(BW6))^1)*((1+(BW7))^1))/((1+('DIVIDEND VALUATION'!$B$42+'DIVIDEND VALUATION'!$B$43))^7)+('DIVIDEND VALUATION'!$J$3*((1+(BW1))^1)*((1+(BW2))^1)*((1+(BW3))^1)*((1+(BW4))^1)*((1+(BW5))^1)*((1+(BW6))^1)*((1+(BW7))^1)*((1+(BW8))^1))/((1+('DIVIDEND VALUATION'!$B$42+'DIVIDEND VALUATION'!$B$43))^8)+('DIVIDEND VALUATION'!$J$3*((1+(BW1))^1)*((1+(BW2))^1)*((1+(BW3))^1)*((1+(BW4))^1)*((1+(BW5))^1)*((1+(BW6))^1)*((1+(BW7))^1)*((1+(BW8))^1)*((1+(BW9))^1))/((1+('DIVIDEND VALUATION'!$B$42+'DIVIDEND VALUATION'!$B$43))^9)+('DIVIDEND VALUATION'!$J$3*((1+(BW1))^1)*((1+(BW2))^1)*((1+(BW3))^1)*((1+(BW4))^1)*((1+(BW5))^1)*((1+(BW6))^1)*((1+(BW7))^1)*((1+(BW8))^1)*((1+(BW9))^1)*((1+(BW10))^1))/((1+('DIVIDEND VALUATION'!$B$42+'DIVIDEND VALUATION'!$B$43))^10)+('DIVIDEND VALUATION'!$J$3*((1+(BW1))^1)*((1+(BW2))^1)*((1+(BW3))^1)*((1+(BW4))^1)*((1+(BW5))^1)*((1+(BW6))^1)*((1+(BW7))^1)*((1+(BW8))^1)*((1+(BW9))^1)*((1+(BW10))^1)*((1+(BW11))^1))/((1+('DIVIDEND VALUATION'!$B$42+'DIVIDEND VALUATION'!$B$43))^11)+('DIVIDEND VALUATION'!$J$3*((1+(BW1))^1)*((1+(BW2))^1)*((1+(BW3))^1)*((1+(BW4))^1)*((1+(BW5))^1)*((1+(BW6))^1)*((1+(BW7))^1)*((1+(BW8))^1)*((1+(BW9))^1)*((1+(BW10))^1)*((1+(BW11))^1)*((1+(BW12))^1))/((1+('DIVIDEND VALUATION'!$B$42+'DIVIDEND VALUATION'!$B$43))^12)+('DIVIDEND VALUATION'!$J$3*((1+(BW1))^1)*((1+(BW2))^1)*((1+(BW3))^1)*((1+(BW4))^1)*((1+(BW5))^1)*((1+(BW6))^1)*((1+(BW7))^1)*((1+(BW8))^1)*((1+(BW9))^1)*((1+(BW10))^1)*((1+(BW11))^1)*((1+(BW12))^1)*((1+(BW13))^1))/((1+('DIVIDEND VALUATION'!$B$42+'DIVIDEND VALUATION'!$B$43))^13)+('DIVIDEND VALUATION'!$J$3*((1+(BW1))^1)*((1+(BW2))^1)*((1+(BW3))^1)*((1+(BW4))^1)*((1+(BW5))^1)*((1+(BW6))^1)*((1+(BW7))^1)*((1+(BW8))^1)*((1+(BW9))^1)*((1+(BW10))^1)*((1+(BW11))^1)*((1+(BW12))^1)*((1+(BW13))^1)*((1+(BW14))^1))/((1+('DIVIDEND VALUATION'!$B$42+'DIVIDEND VALUATION'!$B$43))^14)+('DIVIDEND VALUATION'!$J$3*((1+(BW1))^1)*((1+(BW2))^1)*((1+(BW3))^1)*((1+(BW4))^1)*((1+(BW5))^1)*((1+(BW6))^1)*((1+(BW7))^1)*((1+(BW8))^1)*((1+(BW9))^1)*((1+(BW10))^1)*((1+(BW11))^1)*((1+(BW12))^1)*((1+(BW13))^1)*((1+(BW14))^1)*((1+(BW15))^1))/((1+('DIVIDEND VALUATION'!$B$42+'DIVIDEND VALUATION'!$B$43))^15)+(('DIVIDEND VALUATION'!$J$3*((1+(BW1))^1)*((1+(BW2))^1)*((1+(BW3))^1)*((1+(BW4))^1)*((1+(BW5))^1)*((1+(BW6))^1)*((1+(BW7))^1)*((1+(BW8))^1)*((1+(BW9))^1)*((1+(BW10))^1)*((1+(BW11))^1)*((1+(BW12))^1)*((1+(BW13))^1)*((1+(BW14))^1)*((1+(BW15))^1))/((1+('DIVIDEND VALUATION'!$B$42+'DIVIDEND VALUATION'!$B$43))^15)/('DIVIDEND VALUATION'!$B$42-'DIVIDEND VALUATION'!$B$43)))))</f>
        <v>50.772246252548413</v>
      </c>
      <c r="BX16" s="32">
        <f ca="1">SUM(((('DIVIDEND VALUATION'!$J$3*((1+(BX1))^1))/((1+('DIVIDEND VALUATION'!$B$42+'DIVIDEND VALUATION'!$B$43))^1)+('DIVIDEND VALUATION'!$J$3*((1+(BX1))^1)*((1+(BX2))^1))/((1+('DIVIDEND VALUATION'!$B$42+'DIVIDEND VALUATION'!$B$43))^2)+('DIVIDEND VALUATION'!$J$3*((1+(BX1))^1)*((1+(BX2))^1)*((1+(BX3))^1))/((1+('DIVIDEND VALUATION'!$B$42+'DIVIDEND VALUATION'!$B$43))^3)+('DIVIDEND VALUATION'!$J$3*((1+(BX1))^1)*((1+(BX2))^1)*((1+(BX3))^1)*((1+(BX4))^1))/((1+('DIVIDEND VALUATION'!$B$42+'DIVIDEND VALUATION'!$B$43))^4)+('DIVIDEND VALUATION'!$J$3*((1+(BX1))^1)*((1+(BX2))^1)*((1+(BX3))^1)*((1+(BX4))^1)*((1+(BX5))^1))/((1+('DIVIDEND VALUATION'!$B$42+'DIVIDEND VALUATION'!$B$43))^5)+('DIVIDEND VALUATION'!$J$3*((1+(BX1))^1)*((1+(BX2))^1)*((1+(BX3))^1)*((1+(BX4))^1)*((1+(BX5))^1)*((1+(BX6))^1))/((1+('DIVIDEND VALUATION'!$B$42+'DIVIDEND VALUATION'!$B$43))^6)+('DIVIDEND VALUATION'!$J$3*((1+(BX1))^1)*((1+(BX2))^1)*((1+(BX3))^1)*((1+(BX4))^1)*((1+(BX5))^1)*((1+(BX6))^1)*((1+(BX7))^1))/((1+('DIVIDEND VALUATION'!$B$42+'DIVIDEND VALUATION'!$B$43))^7)+('DIVIDEND VALUATION'!$J$3*((1+(BX1))^1)*((1+(BX2))^1)*((1+(BX3))^1)*((1+(BX4))^1)*((1+(BX5))^1)*((1+(BX6))^1)*((1+(BX7))^1)*((1+(BX8))^1))/((1+('DIVIDEND VALUATION'!$B$42+'DIVIDEND VALUATION'!$B$43))^8)+('DIVIDEND VALUATION'!$J$3*((1+(BX1))^1)*((1+(BX2))^1)*((1+(BX3))^1)*((1+(BX4))^1)*((1+(BX5))^1)*((1+(BX6))^1)*((1+(BX7))^1)*((1+(BX8))^1)*((1+(BX9))^1))/((1+('DIVIDEND VALUATION'!$B$42+'DIVIDEND VALUATION'!$B$43))^9)+('DIVIDEND VALUATION'!$J$3*((1+(BX1))^1)*((1+(BX2))^1)*((1+(BX3))^1)*((1+(BX4))^1)*((1+(BX5))^1)*((1+(BX6))^1)*((1+(BX7))^1)*((1+(BX8))^1)*((1+(BX9))^1)*((1+(BX10))^1))/((1+('DIVIDEND VALUATION'!$B$42+'DIVIDEND VALUATION'!$B$43))^10)+('DIVIDEND VALUATION'!$J$3*((1+(BX1))^1)*((1+(BX2))^1)*((1+(BX3))^1)*((1+(BX4))^1)*((1+(BX5))^1)*((1+(BX6))^1)*((1+(BX7))^1)*((1+(BX8))^1)*((1+(BX9))^1)*((1+(BX10))^1)*((1+(BX11))^1))/((1+('DIVIDEND VALUATION'!$B$42+'DIVIDEND VALUATION'!$B$43))^11)+('DIVIDEND VALUATION'!$J$3*((1+(BX1))^1)*((1+(BX2))^1)*((1+(BX3))^1)*((1+(BX4))^1)*((1+(BX5))^1)*((1+(BX6))^1)*((1+(BX7))^1)*((1+(BX8))^1)*((1+(BX9))^1)*((1+(BX10))^1)*((1+(BX11))^1)*((1+(BX12))^1))/((1+('DIVIDEND VALUATION'!$B$42+'DIVIDEND VALUATION'!$B$43))^12)+('DIVIDEND VALUATION'!$J$3*((1+(BX1))^1)*((1+(BX2))^1)*((1+(BX3))^1)*((1+(BX4))^1)*((1+(BX5))^1)*((1+(BX6))^1)*((1+(BX7))^1)*((1+(BX8))^1)*((1+(BX9))^1)*((1+(BX10))^1)*((1+(BX11))^1)*((1+(BX12))^1)*((1+(BX13))^1))/((1+('DIVIDEND VALUATION'!$B$42+'DIVIDEND VALUATION'!$B$43))^13)+('DIVIDEND VALUATION'!$J$3*((1+(BX1))^1)*((1+(BX2))^1)*((1+(BX3))^1)*((1+(BX4))^1)*((1+(BX5))^1)*((1+(BX6))^1)*((1+(BX7))^1)*((1+(BX8))^1)*((1+(BX9))^1)*((1+(BX10))^1)*((1+(BX11))^1)*((1+(BX12))^1)*((1+(BX13))^1)*((1+(BX14))^1))/((1+('DIVIDEND VALUATION'!$B$42+'DIVIDEND VALUATION'!$B$43))^14)+('DIVIDEND VALUATION'!$J$3*((1+(BX1))^1)*((1+(BX2))^1)*((1+(BX3))^1)*((1+(BX4))^1)*((1+(BX5))^1)*((1+(BX6))^1)*((1+(BX7))^1)*((1+(BX8))^1)*((1+(BX9))^1)*((1+(BX10))^1)*((1+(BX11))^1)*((1+(BX12))^1)*((1+(BX13))^1)*((1+(BX14))^1)*((1+(BX15))^1))/((1+('DIVIDEND VALUATION'!$B$42+'DIVIDEND VALUATION'!$B$43))^15)+(('DIVIDEND VALUATION'!$J$3*((1+(BX1))^1)*((1+(BX2))^1)*((1+(BX3))^1)*((1+(BX4))^1)*((1+(BX5))^1)*((1+(BX6))^1)*((1+(BX7))^1)*((1+(BX8))^1)*((1+(BX9))^1)*((1+(BX10))^1)*((1+(BX11))^1)*((1+(BX12))^1)*((1+(BX13))^1)*((1+(BX14))^1)*((1+(BX15))^1))/((1+('DIVIDEND VALUATION'!$B$42+'DIVIDEND VALUATION'!$B$43))^15)/('DIVIDEND VALUATION'!$B$42-'DIVIDEND VALUATION'!$B$43)))))</f>
        <v>51.09373504240169</v>
      </c>
      <c r="BY16" s="32">
        <f ca="1">SUM(((('DIVIDEND VALUATION'!$J$3*((1+(BY1))^1))/((1+('DIVIDEND VALUATION'!$B$42+'DIVIDEND VALUATION'!$B$43))^1)+('DIVIDEND VALUATION'!$J$3*((1+(BY1))^1)*((1+(BY2))^1))/((1+('DIVIDEND VALUATION'!$B$42+'DIVIDEND VALUATION'!$B$43))^2)+('DIVIDEND VALUATION'!$J$3*((1+(BY1))^1)*((1+(BY2))^1)*((1+(BY3))^1))/((1+('DIVIDEND VALUATION'!$B$42+'DIVIDEND VALUATION'!$B$43))^3)+('DIVIDEND VALUATION'!$J$3*((1+(BY1))^1)*((1+(BY2))^1)*((1+(BY3))^1)*((1+(BY4))^1))/((1+('DIVIDEND VALUATION'!$B$42+'DIVIDEND VALUATION'!$B$43))^4)+('DIVIDEND VALUATION'!$J$3*((1+(BY1))^1)*((1+(BY2))^1)*((1+(BY3))^1)*((1+(BY4))^1)*((1+(BY5))^1))/((1+('DIVIDEND VALUATION'!$B$42+'DIVIDEND VALUATION'!$B$43))^5)+('DIVIDEND VALUATION'!$J$3*((1+(BY1))^1)*((1+(BY2))^1)*((1+(BY3))^1)*((1+(BY4))^1)*((1+(BY5))^1)*((1+(BY6))^1))/((1+('DIVIDEND VALUATION'!$B$42+'DIVIDEND VALUATION'!$B$43))^6)+('DIVIDEND VALUATION'!$J$3*((1+(BY1))^1)*((1+(BY2))^1)*((1+(BY3))^1)*((1+(BY4))^1)*((1+(BY5))^1)*((1+(BY6))^1)*((1+(BY7))^1))/((1+('DIVIDEND VALUATION'!$B$42+'DIVIDEND VALUATION'!$B$43))^7)+('DIVIDEND VALUATION'!$J$3*((1+(BY1))^1)*((1+(BY2))^1)*((1+(BY3))^1)*((1+(BY4))^1)*((1+(BY5))^1)*((1+(BY6))^1)*((1+(BY7))^1)*((1+(BY8))^1))/((1+('DIVIDEND VALUATION'!$B$42+'DIVIDEND VALUATION'!$B$43))^8)+('DIVIDEND VALUATION'!$J$3*((1+(BY1))^1)*((1+(BY2))^1)*((1+(BY3))^1)*((1+(BY4))^1)*((1+(BY5))^1)*((1+(BY6))^1)*((1+(BY7))^1)*((1+(BY8))^1)*((1+(BY9))^1))/((1+('DIVIDEND VALUATION'!$B$42+'DIVIDEND VALUATION'!$B$43))^9)+('DIVIDEND VALUATION'!$J$3*((1+(BY1))^1)*((1+(BY2))^1)*((1+(BY3))^1)*((1+(BY4))^1)*((1+(BY5))^1)*((1+(BY6))^1)*((1+(BY7))^1)*((1+(BY8))^1)*((1+(BY9))^1)*((1+(BY10))^1))/((1+('DIVIDEND VALUATION'!$B$42+'DIVIDEND VALUATION'!$B$43))^10)+('DIVIDEND VALUATION'!$J$3*((1+(BY1))^1)*((1+(BY2))^1)*((1+(BY3))^1)*((1+(BY4))^1)*((1+(BY5))^1)*((1+(BY6))^1)*((1+(BY7))^1)*((1+(BY8))^1)*((1+(BY9))^1)*((1+(BY10))^1)*((1+(BY11))^1))/((1+('DIVIDEND VALUATION'!$B$42+'DIVIDEND VALUATION'!$B$43))^11)+('DIVIDEND VALUATION'!$J$3*((1+(BY1))^1)*((1+(BY2))^1)*((1+(BY3))^1)*((1+(BY4))^1)*((1+(BY5))^1)*((1+(BY6))^1)*((1+(BY7))^1)*((1+(BY8))^1)*((1+(BY9))^1)*((1+(BY10))^1)*((1+(BY11))^1)*((1+(BY12))^1))/((1+('DIVIDEND VALUATION'!$B$42+'DIVIDEND VALUATION'!$B$43))^12)+('DIVIDEND VALUATION'!$J$3*((1+(BY1))^1)*((1+(BY2))^1)*((1+(BY3))^1)*((1+(BY4))^1)*((1+(BY5))^1)*((1+(BY6))^1)*((1+(BY7))^1)*((1+(BY8))^1)*((1+(BY9))^1)*((1+(BY10))^1)*((1+(BY11))^1)*((1+(BY12))^1)*((1+(BY13))^1))/((1+('DIVIDEND VALUATION'!$B$42+'DIVIDEND VALUATION'!$B$43))^13)+('DIVIDEND VALUATION'!$J$3*((1+(BY1))^1)*((1+(BY2))^1)*((1+(BY3))^1)*((1+(BY4))^1)*((1+(BY5))^1)*((1+(BY6))^1)*((1+(BY7))^1)*((1+(BY8))^1)*((1+(BY9))^1)*((1+(BY10))^1)*((1+(BY11))^1)*((1+(BY12))^1)*((1+(BY13))^1)*((1+(BY14))^1))/((1+('DIVIDEND VALUATION'!$B$42+'DIVIDEND VALUATION'!$B$43))^14)+('DIVIDEND VALUATION'!$J$3*((1+(BY1))^1)*((1+(BY2))^1)*((1+(BY3))^1)*((1+(BY4))^1)*((1+(BY5))^1)*((1+(BY6))^1)*((1+(BY7))^1)*((1+(BY8))^1)*((1+(BY9))^1)*((1+(BY10))^1)*((1+(BY11))^1)*((1+(BY12))^1)*((1+(BY13))^1)*((1+(BY14))^1)*((1+(BY15))^1))/((1+('DIVIDEND VALUATION'!$B$42+'DIVIDEND VALUATION'!$B$43))^15)+(('DIVIDEND VALUATION'!$J$3*((1+(BY1))^1)*((1+(BY2))^1)*((1+(BY3))^1)*((1+(BY4))^1)*((1+(BY5))^1)*((1+(BY6))^1)*((1+(BY7))^1)*((1+(BY8))^1)*((1+(BY9))^1)*((1+(BY10))^1)*((1+(BY11))^1)*((1+(BY12))^1)*((1+(BY13))^1)*((1+(BY14))^1)*((1+(BY15))^1))/((1+('DIVIDEND VALUATION'!$B$42+'DIVIDEND VALUATION'!$B$43))^15)/('DIVIDEND VALUATION'!$B$42-'DIVIDEND VALUATION'!$B$43)))))</f>
        <v>57.602707962554234</v>
      </c>
      <c r="BZ16" s="32">
        <f ca="1">SUM(((('DIVIDEND VALUATION'!$J$3*((1+(BZ1))^1))/((1+('DIVIDEND VALUATION'!$B$42+'DIVIDEND VALUATION'!$B$43))^1)+('DIVIDEND VALUATION'!$J$3*((1+(BZ1))^1)*((1+(BZ2))^1))/((1+('DIVIDEND VALUATION'!$B$42+'DIVIDEND VALUATION'!$B$43))^2)+('DIVIDEND VALUATION'!$J$3*((1+(BZ1))^1)*((1+(BZ2))^1)*((1+(BZ3))^1))/((1+('DIVIDEND VALUATION'!$B$42+'DIVIDEND VALUATION'!$B$43))^3)+('DIVIDEND VALUATION'!$J$3*((1+(BZ1))^1)*((1+(BZ2))^1)*((1+(BZ3))^1)*((1+(BZ4))^1))/((1+('DIVIDEND VALUATION'!$B$42+'DIVIDEND VALUATION'!$B$43))^4)+('DIVIDEND VALUATION'!$J$3*((1+(BZ1))^1)*((1+(BZ2))^1)*((1+(BZ3))^1)*((1+(BZ4))^1)*((1+(BZ5))^1))/((1+('DIVIDEND VALUATION'!$B$42+'DIVIDEND VALUATION'!$B$43))^5)+('DIVIDEND VALUATION'!$J$3*((1+(BZ1))^1)*((1+(BZ2))^1)*((1+(BZ3))^1)*((1+(BZ4))^1)*((1+(BZ5))^1)*((1+(BZ6))^1))/((1+('DIVIDEND VALUATION'!$B$42+'DIVIDEND VALUATION'!$B$43))^6)+('DIVIDEND VALUATION'!$J$3*((1+(BZ1))^1)*((1+(BZ2))^1)*((1+(BZ3))^1)*((1+(BZ4))^1)*((1+(BZ5))^1)*((1+(BZ6))^1)*((1+(BZ7))^1))/((1+('DIVIDEND VALUATION'!$B$42+'DIVIDEND VALUATION'!$B$43))^7)+('DIVIDEND VALUATION'!$J$3*((1+(BZ1))^1)*((1+(BZ2))^1)*((1+(BZ3))^1)*((1+(BZ4))^1)*((1+(BZ5))^1)*((1+(BZ6))^1)*((1+(BZ7))^1)*((1+(BZ8))^1))/((1+('DIVIDEND VALUATION'!$B$42+'DIVIDEND VALUATION'!$B$43))^8)+('DIVIDEND VALUATION'!$J$3*((1+(BZ1))^1)*((1+(BZ2))^1)*((1+(BZ3))^1)*((1+(BZ4))^1)*((1+(BZ5))^1)*((1+(BZ6))^1)*((1+(BZ7))^1)*((1+(BZ8))^1)*((1+(BZ9))^1))/((1+('DIVIDEND VALUATION'!$B$42+'DIVIDEND VALUATION'!$B$43))^9)+('DIVIDEND VALUATION'!$J$3*((1+(BZ1))^1)*((1+(BZ2))^1)*((1+(BZ3))^1)*((1+(BZ4))^1)*((1+(BZ5))^1)*((1+(BZ6))^1)*((1+(BZ7))^1)*((1+(BZ8))^1)*((1+(BZ9))^1)*((1+(BZ10))^1))/((1+('DIVIDEND VALUATION'!$B$42+'DIVIDEND VALUATION'!$B$43))^10)+('DIVIDEND VALUATION'!$J$3*((1+(BZ1))^1)*((1+(BZ2))^1)*((1+(BZ3))^1)*((1+(BZ4))^1)*((1+(BZ5))^1)*((1+(BZ6))^1)*((1+(BZ7))^1)*((1+(BZ8))^1)*((1+(BZ9))^1)*((1+(BZ10))^1)*((1+(BZ11))^1))/((1+('DIVIDEND VALUATION'!$B$42+'DIVIDEND VALUATION'!$B$43))^11)+('DIVIDEND VALUATION'!$J$3*((1+(BZ1))^1)*((1+(BZ2))^1)*((1+(BZ3))^1)*((1+(BZ4))^1)*((1+(BZ5))^1)*((1+(BZ6))^1)*((1+(BZ7))^1)*((1+(BZ8))^1)*((1+(BZ9))^1)*((1+(BZ10))^1)*((1+(BZ11))^1)*((1+(BZ12))^1))/((1+('DIVIDEND VALUATION'!$B$42+'DIVIDEND VALUATION'!$B$43))^12)+('DIVIDEND VALUATION'!$J$3*((1+(BZ1))^1)*((1+(BZ2))^1)*((1+(BZ3))^1)*((1+(BZ4))^1)*((1+(BZ5))^1)*((1+(BZ6))^1)*((1+(BZ7))^1)*((1+(BZ8))^1)*((1+(BZ9))^1)*((1+(BZ10))^1)*((1+(BZ11))^1)*((1+(BZ12))^1)*((1+(BZ13))^1))/((1+('DIVIDEND VALUATION'!$B$42+'DIVIDEND VALUATION'!$B$43))^13)+('DIVIDEND VALUATION'!$J$3*((1+(BZ1))^1)*((1+(BZ2))^1)*((1+(BZ3))^1)*((1+(BZ4))^1)*((1+(BZ5))^1)*((1+(BZ6))^1)*((1+(BZ7))^1)*((1+(BZ8))^1)*((1+(BZ9))^1)*((1+(BZ10))^1)*((1+(BZ11))^1)*((1+(BZ12))^1)*((1+(BZ13))^1)*((1+(BZ14))^1))/((1+('DIVIDEND VALUATION'!$B$42+'DIVIDEND VALUATION'!$B$43))^14)+('DIVIDEND VALUATION'!$J$3*((1+(BZ1))^1)*((1+(BZ2))^1)*((1+(BZ3))^1)*((1+(BZ4))^1)*((1+(BZ5))^1)*((1+(BZ6))^1)*((1+(BZ7))^1)*((1+(BZ8))^1)*((1+(BZ9))^1)*((1+(BZ10))^1)*((1+(BZ11))^1)*((1+(BZ12))^1)*((1+(BZ13))^1)*((1+(BZ14))^1)*((1+(BZ15))^1))/((1+('DIVIDEND VALUATION'!$B$42+'DIVIDEND VALUATION'!$B$43))^15)+(('DIVIDEND VALUATION'!$J$3*((1+(BZ1))^1)*((1+(BZ2))^1)*((1+(BZ3))^1)*((1+(BZ4))^1)*((1+(BZ5))^1)*((1+(BZ6))^1)*((1+(BZ7))^1)*((1+(BZ8))^1)*((1+(BZ9))^1)*((1+(BZ10))^1)*((1+(BZ11))^1)*((1+(BZ12))^1)*((1+(BZ13))^1)*((1+(BZ14))^1)*((1+(BZ15))^1))/((1+('DIVIDEND VALUATION'!$B$42+'DIVIDEND VALUATION'!$B$43))^15)/('DIVIDEND VALUATION'!$B$42-'DIVIDEND VALUATION'!$B$43)))))</f>
        <v>33.35447132113103</v>
      </c>
      <c r="CA16" s="32">
        <f ca="1">SUM(((('DIVIDEND VALUATION'!$J$3*((1+(CA1))^1))/((1+('DIVIDEND VALUATION'!$B$42+'DIVIDEND VALUATION'!$B$43))^1)+('DIVIDEND VALUATION'!$J$3*((1+(CA1))^1)*((1+(CA2))^1))/((1+('DIVIDEND VALUATION'!$B$42+'DIVIDEND VALUATION'!$B$43))^2)+('DIVIDEND VALUATION'!$J$3*((1+(CA1))^1)*((1+(CA2))^1)*((1+(CA3))^1))/((1+('DIVIDEND VALUATION'!$B$42+'DIVIDEND VALUATION'!$B$43))^3)+('DIVIDEND VALUATION'!$J$3*((1+(CA1))^1)*((1+(CA2))^1)*((1+(CA3))^1)*((1+(CA4))^1))/((1+('DIVIDEND VALUATION'!$B$42+'DIVIDEND VALUATION'!$B$43))^4)+('DIVIDEND VALUATION'!$J$3*((1+(CA1))^1)*((1+(CA2))^1)*((1+(CA3))^1)*((1+(CA4))^1)*((1+(CA5))^1))/((1+('DIVIDEND VALUATION'!$B$42+'DIVIDEND VALUATION'!$B$43))^5)+('DIVIDEND VALUATION'!$J$3*((1+(CA1))^1)*((1+(CA2))^1)*((1+(CA3))^1)*((1+(CA4))^1)*((1+(CA5))^1)*((1+(CA6))^1))/((1+('DIVIDEND VALUATION'!$B$42+'DIVIDEND VALUATION'!$B$43))^6)+('DIVIDEND VALUATION'!$J$3*((1+(CA1))^1)*((1+(CA2))^1)*((1+(CA3))^1)*((1+(CA4))^1)*((1+(CA5))^1)*((1+(CA6))^1)*((1+(CA7))^1))/((1+('DIVIDEND VALUATION'!$B$42+'DIVIDEND VALUATION'!$B$43))^7)+('DIVIDEND VALUATION'!$J$3*((1+(CA1))^1)*((1+(CA2))^1)*((1+(CA3))^1)*((1+(CA4))^1)*((1+(CA5))^1)*((1+(CA6))^1)*((1+(CA7))^1)*((1+(CA8))^1))/((1+('DIVIDEND VALUATION'!$B$42+'DIVIDEND VALUATION'!$B$43))^8)+('DIVIDEND VALUATION'!$J$3*((1+(CA1))^1)*((1+(CA2))^1)*((1+(CA3))^1)*((1+(CA4))^1)*((1+(CA5))^1)*((1+(CA6))^1)*((1+(CA7))^1)*((1+(CA8))^1)*((1+(CA9))^1))/((1+('DIVIDEND VALUATION'!$B$42+'DIVIDEND VALUATION'!$B$43))^9)+('DIVIDEND VALUATION'!$J$3*((1+(CA1))^1)*((1+(CA2))^1)*((1+(CA3))^1)*((1+(CA4))^1)*((1+(CA5))^1)*((1+(CA6))^1)*((1+(CA7))^1)*((1+(CA8))^1)*((1+(CA9))^1)*((1+(CA10))^1))/((1+('DIVIDEND VALUATION'!$B$42+'DIVIDEND VALUATION'!$B$43))^10)+('DIVIDEND VALUATION'!$J$3*((1+(CA1))^1)*((1+(CA2))^1)*((1+(CA3))^1)*((1+(CA4))^1)*((1+(CA5))^1)*((1+(CA6))^1)*((1+(CA7))^1)*((1+(CA8))^1)*((1+(CA9))^1)*((1+(CA10))^1)*((1+(CA11))^1))/((1+('DIVIDEND VALUATION'!$B$42+'DIVIDEND VALUATION'!$B$43))^11)+('DIVIDEND VALUATION'!$J$3*((1+(CA1))^1)*((1+(CA2))^1)*((1+(CA3))^1)*((1+(CA4))^1)*((1+(CA5))^1)*((1+(CA6))^1)*((1+(CA7))^1)*((1+(CA8))^1)*((1+(CA9))^1)*((1+(CA10))^1)*((1+(CA11))^1)*((1+(CA12))^1))/((1+('DIVIDEND VALUATION'!$B$42+'DIVIDEND VALUATION'!$B$43))^12)+('DIVIDEND VALUATION'!$J$3*((1+(CA1))^1)*((1+(CA2))^1)*((1+(CA3))^1)*((1+(CA4))^1)*((1+(CA5))^1)*((1+(CA6))^1)*((1+(CA7))^1)*((1+(CA8))^1)*((1+(CA9))^1)*((1+(CA10))^1)*((1+(CA11))^1)*((1+(CA12))^1)*((1+(CA13))^1))/((1+('DIVIDEND VALUATION'!$B$42+'DIVIDEND VALUATION'!$B$43))^13)+('DIVIDEND VALUATION'!$J$3*((1+(CA1))^1)*((1+(CA2))^1)*((1+(CA3))^1)*((1+(CA4))^1)*((1+(CA5))^1)*((1+(CA6))^1)*((1+(CA7))^1)*((1+(CA8))^1)*((1+(CA9))^1)*((1+(CA10))^1)*((1+(CA11))^1)*((1+(CA12))^1)*((1+(CA13))^1)*((1+(CA14))^1))/((1+('DIVIDEND VALUATION'!$B$42+'DIVIDEND VALUATION'!$B$43))^14)+('DIVIDEND VALUATION'!$J$3*((1+(CA1))^1)*((1+(CA2))^1)*((1+(CA3))^1)*((1+(CA4))^1)*((1+(CA5))^1)*((1+(CA6))^1)*((1+(CA7))^1)*((1+(CA8))^1)*((1+(CA9))^1)*((1+(CA10))^1)*((1+(CA11))^1)*((1+(CA12))^1)*((1+(CA13))^1)*((1+(CA14))^1)*((1+(CA15))^1))/((1+('DIVIDEND VALUATION'!$B$42+'DIVIDEND VALUATION'!$B$43))^15)+(('DIVIDEND VALUATION'!$J$3*((1+(CA1))^1)*((1+(CA2))^1)*((1+(CA3))^1)*((1+(CA4))^1)*((1+(CA5))^1)*((1+(CA6))^1)*((1+(CA7))^1)*((1+(CA8))^1)*((1+(CA9))^1)*((1+(CA10))^1)*((1+(CA11))^1)*((1+(CA12))^1)*((1+(CA13))^1)*((1+(CA14))^1)*((1+(CA15))^1))/((1+('DIVIDEND VALUATION'!$B$42+'DIVIDEND VALUATION'!$B$43))^15)/('DIVIDEND VALUATION'!$B$42-'DIVIDEND VALUATION'!$B$43)))))</f>
        <v>42.149066391933431</v>
      </c>
      <c r="CB16" s="32">
        <f ca="1">SUM(((('DIVIDEND VALUATION'!$J$3*((1+(CB1))^1))/((1+('DIVIDEND VALUATION'!$B$42+'DIVIDEND VALUATION'!$B$43))^1)+('DIVIDEND VALUATION'!$J$3*((1+(CB1))^1)*((1+(CB2))^1))/((1+('DIVIDEND VALUATION'!$B$42+'DIVIDEND VALUATION'!$B$43))^2)+('DIVIDEND VALUATION'!$J$3*((1+(CB1))^1)*((1+(CB2))^1)*((1+(CB3))^1))/((1+('DIVIDEND VALUATION'!$B$42+'DIVIDEND VALUATION'!$B$43))^3)+('DIVIDEND VALUATION'!$J$3*((1+(CB1))^1)*((1+(CB2))^1)*((1+(CB3))^1)*((1+(CB4))^1))/((1+('DIVIDEND VALUATION'!$B$42+'DIVIDEND VALUATION'!$B$43))^4)+('DIVIDEND VALUATION'!$J$3*((1+(CB1))^1)*((1+(CB2))^1)*((1+(CB3))^1)*((1+(CB4))^1)*((1+(CB5))^1))/((1+('DIVIDEND VALUATION'!$B$42+'DIVIDEND VALUATION'!$B$43))^5)+('DIVIDEND VALUATION'!$J$3*((1+(CB1))^1)*((1+(CB2))^1)*((1+(CB3))^1)*((1+(CB4))^1)*((1+(CB5))^1)*((1+(CB6))^1))/((1+('DIVIDEND VALUATION'!$B$42+'DIVIDEND VALUATION'!$B$43))^6)+('DIVIDEND VALUATION'!$J$3*((1+(CB1))^1)*((1+(CB2))^1)*((1+(CB3))^1)*((1+(CB4))^1)*((1+(CB5))^1)*((1+(CB6))^1)*((1+(CB7))^1))/((1+('DIVIDEND VALUATION'!$B$42+'DIVIDEND VALUATION'!$B$43))^7)+('DIVIDEND VALUATION'!$J$3*((1+(CB1))^1)*((1+(CB2))^1)*((1+(CB3))^1)*((1+(CB4))^1)*((1+(CB5))^1)*((1+(CB6))^1)*((1+(CB7))^1)*((1+(CB8))^1))/((1+('DIVIDEND VALUATION'!$B$42+'DIVIDEND VALUATION'!$B$43))^8)+('DIVIDEND VALUATION'!$J$3*((1+(CB1))^1)*((1+(CB2))^1)*((1+(CB3))^1)*((1+(CB4))^1)*((1+(CB5))^1)*((1+(CB6))^1)*((1+(CB7))^1)*((1+(CB8))^1)*((1+(CB9))^1))/((1+('DIVIDEND VALUATION'!$B$42+'DIVIDEND VALUATION'!$B$43))^9)+('DIVIDEND VALUATION'!$J$3*((1+(CB1))^1)*((1+(CB2))^1)*((1+(CB3))^1)*((1+(CB4))^1)*((1+(CB5))^1)*((1+(CB6))^1)*((1+(CB7))^1)*((1+(CB8))^1)*((1+(CB9))^1)*((1+(CB10))^1))/((1+('DIVIDEND VALUATION'!$B$42+'DIVIDEND VALUATION'!$B$43))^10)+('DIVIDEND VALUATION'!$J$3*((1+(CB1))^1)*((1+(CB2))^1)*((1+(CB3))^1)*((1+(CB4))^1)*((1+(CB5))^1)*((1+(CB6))^1)*((1+(CB7))^1)*((1+(CB8))^1)*((1+(CB9))^1)*((1+(CB10))^1)*((1+(CB11))^1))/((1+('DIVIDEND VALUATION'!$B$42+'DIVIDEND VALUATION'!$B$43))^11)+('DIVIDEND VALUATION'!$J$3*((1+(CB1))^1)*((1+(CB2))^1)*((1+(CB3))^1)*((1+(CB4))^1)*((1+(CB5))^1)*((1+(CB6))^1)*((1+(CB7))^1)*((1+(CB8))^1)*((1+(CB9))^1)*((1+(CB10))^1)*((1+(CB11))^1)*((1+(CB12))^1))/((1+('DIVIDEND VALUATION'!$B$42+'DIVIDEND VALUATION'!$B$43))^12)+('DIVIDEND VALUATION'!$J$3*((1+(CB1))^1)*((1+(CB2))^1)*((1+(CB3))^1)*((1+(CB4))^1)*((1+(CB5))^1)*((1+(CB6))^1)*((1+(CB7))^1)*((1+(CB8))^1)*((1+(CB9))^1)*((1+(CB10))^1)*((1+(CB11))^1)*((1+(CB12))^1)*((1+(CB13))^1))/((1+('DIVIDEND VALUATION'!$B$42+'DIVIDEND VALUATION'!$B$43))^13)+('DIVIDEND VALUATION'!$J$3*((1+(CB1))^1)*((1+(CB2))^1)*((1+(CB3))^1)*((1+(CB4))^1)*((1+(CB5))^1)*((1+(CB6))^1)*((1+(CB7))^1)*((1+(CB8))^1)*((1+(CB9))^1)*((1+(CB10))^1)*((1+(CB11))^1)*((1+(CB12))^1)*((1+(CB13))^1)*((1+(CB14))^1))/((1+('DIVIDEND VALUATION'!$B$42+'DIVIDEND VALUATION'!$B$43))^14)+('DIVIDEND VALUATION'!$J$3*((1+(CB1))^1)*((1+(CB2))^1)*((1+(CB3))^1)*((1+(CB4))^1)*((1+(CB5))^1)*((1+(CB6))^1)*((1+(CB7))^1)*((1+(CB8))^1)*((1+(CB9))^1)*((1+(CB10))^1)*((1+(CB11))^1)*((1+(CB12))^1)*((1+(CB13))^1)*((1+(CB14))^1)*((1+(CB15))^1))/((1+('DIVIDEND VALUATION'!$B$42+'DIVIDEND VALUATION'!$B$43))^15)+(('DIVIDEND VALUATION'!$J$3*((1+(CB1))^1)*((1+(CB2))^1)*((1+(CB3))^1)*((1+(CB4))^1)*((1+(CB5))^1)*((1+(CB6))^1)*((1+(CB7))^1)*((1+(CB8))^1)*((1+(CB9))^1)*((1+(CB10))^1)*((1+(CB11))^1)*((1+(CB12))^1)*((1+(CB13))^1)*((1+(CB14))^1)*((1+(CB15))^1))/((1+('DIVIDEND VALUATION'!$B$42+'DIVIDEND VALUATION'!$B$43))^15)/('DIVIDEND VALUATION'!$B$42-'DIVIDEND VALUATION'!$B$43)))))</f>
        <v>59.445483558353565</v>
      </c>
      <c r="CC16" s="32">
        <f ca="1">SUM(((('DIVIDEND VALUATION'!$J$3*((1+(CC1))^1))/((1+('DIVIDEND VALUATION'!$B$42+'DIVIDEND VALUATION'!$B$43))^1)+('DIVIDEND VALUATION'!$J$3*((1+(CC1))^1)*((1+(CC2))^1))/((1+('DIVIDEND VALUATION'!$B$42+'DIVIDEND VALUATION'!$B$43))^2)+('DIVIDEND VALUATION'!$J$3*((1+(CC1))^1)*((1+(CC2))^1)*((1+(CC3))^1))/((1+('DIVIDEND VALUATION'!$B$42+'DIVIDEND VALUATION'!$B$43))^3)+('DIVIDEND VALUATION'!$J$3*((1+(CC1))^1)*((1+(CC2))^1)*((1+(CC3))^1)*((1+(CC4))^1))/((1+('DIVIDEND VALUATION'!$B$42+'DIVIDEND VALUATION'!$B$43))^4)+('DIVIDEND VALUATION'!$J$3*((1+(CC1))^1)*((1+(CC2))^1)*((1+(CC3))^1)*((1+(CC4))^1)*((1+(CC5))^1))/((1+('DIVIDEND VALUATION'!$B$42+'DIVIDEND VALUATION'!$B$43))^5)+('DIVIDEND VALUATION'!$J$3*((1+(CC1))^1)*((1+(CC2))^1)*((1+(CC3))^1)*((1+(CC4))^1)*((1+(CC5))^1)*((1+(CC6))^1))/((1+('DIVIDEND VALUATION'!$B$42+'DIVIDEND VALUATION'!$B$43))^6)+('DIVIDEND VALUATION'!$J$3*((1+(CC1))^1)*((1+(CC2))^1)*((1+(CC3))^1)*((1+(CC4))^1)*((1+(CC5))^1)*((1+(CC6))^1)*((1+(CC7))^1))/((1+('DIVIDEND VALUATION'!$B$42+'DIVIDEND VALUATION'!$B$43))^7)+('DIVIDEND VALUATION'!$J$3*((1+(CC1))^1)*((1+(CC2))^1)*((1+(CC3))^1)*((1+(CC4))^1)*((1+(CC5))^1)*((1+(CC6))^1)*((1+(CC7))^1)*((1+(CC8))^1))/((1+('DIVIDEND VALUATION'!$B$42+'DIVIDEND VALUATION'!$B$43))^8)+('DIVIDEND VALUATION'!$J$3*((1+(CC1))^1)*((1+(CC2))^1)*((1+(CC3))^1)*((1+(CC4))^1)*((1+(CC5))^1)*((1+(CC6))^1)*((1+(CC7))^1)*((1+(CC8))^1)*((1+(CC9))^1))/((1+('DIVIDEND VALUATION'!$B$42+'DIVIDEND VALUATION'!$B$43))^9)+('DIVIDEND VALUATION'!$J$3*((1+(CC1))^1)*((1+(CC2))^1)*((1+(CC3))^1)*((1+(CC4))^1)*((1+(CC5))^1)*((1+(CC6))^1)*((1+(CC7))^1)*((1+(CC8))^1)*((1+(CC9))^1)*((1+(CC10))^1))/((1+('DIVIDEND VALUATION'!$B$42+'DIVIDEND VALUATION'!$B$43))^10)+('DIVIDEND VALUATION'!$J$3*((1+(CC1))^1)*((1+(CC2))^1)*((1+(CC3))^1)*((1+(CC4))^1)*((1+(CC5))^1)*((1+(CC6))^1)*((1+(CC7))^1)*((1+(CC8))^1)*((1+(CC9))^1)*((1+(CC10))^1)*((1+(CC11))^1))/((1+('DIVIDEND VALUATION'!$B$42+'DIVIDEND VALUATION'!$B$43))^11)+('DIVIDEND VALUATION'!$J$3*((1+(CC1))^1)*((1+(CC2))^1)*((1+(CC3))^1)*((1+(CC4))^1)*((1+(CC5))^1)*((1+(CC6))^1)*((1+(CC7))^1)*((1+(CC8))^1)*((1+(CC9))^1)*((1+(CC10))^1)*((1+(CC11))^1)*((1+(CC12))^1))/((1+('DIVIDEND VALUATION'!$B$42+'DIVIDEND VALUATION'!$B$43))^12)+('DIVIDEND VALUATION'!$J$3*((1+(CC1))^1)*((1+(CC2))^1)*((1+(CC3))^1)*((1+(CC4))^1)*((1+(CC5))^1)*((1+(CC6))^1)*((1+(CC7))^1)*((1+(CC8))^1)*((1+(CC9))^1)*((1+(CC10))^1)*((1+(CC11))^1)*((1+(CC12))^1)*((1+(CC13))^1))/((1+('DIVIDEND VALUATION'!$B$42+'DIVIDEND VALUATION'!$B$43))^13)+('DIVIDEND VALUATION'!$J$3*((1+(CC1))^1)*((1+(CC2))^1)*((1+(CC3))^1)*((1+(CC4))^1)*((1+(CC5))^1)*((1+(CC6))^1)*((1+(CC7))^1)*((1+(CC8))^1)*((1+(CC9))^1)*((1+(CC10))^1)*((1+(CC11))^1)*((1+(CC12))^1)*((1+(CC13))^1)*((1+(CC14))^1))/((1+('DIVIDEND VALUATION'!$B$42+'DIVIDEND VALUATION'!$B$43))^14)+('DIVIDEND VALUATION'!$J$3*((1+(CC1))^1)*((1+(CC2))^1)*((1+(CC3))^1)*((1+(CC4))^1)*((1+(CC5))^1)*((1+(CC6))^1)*((1+(CC7))^1)*((1+(CC8))^1)*((1+(CC9))^1)*((1+(CC10))^1)*((1+(CC11))^1)*((1+(CC12))^1)*((1+(CC13))^1)*((1+(CC14))^1)*((1+(CC15))^1))/((1+('DIVIDEND VALUATION'!$B$42+'DIVIDEND VALUATION'!$B$43))^15)+(('DIVIDEND VALUATION'!$J$3*((1+(CC1))^1)*((1+(CC2))^1)*((1+(CC3))^1)*((1+(CC4))^1)*((1+(CC5))^1)*((1+(CC6))^1)*((1+(CC7))^1)*((1+(CC8))^1)*((1+(CC9))^1)*((1+(CC10))^1)*((1+(CC11))^1)*((1+(CC12))^1)*((1+(CC13))^1)*((1+(CC14))^1)*((1+(CC15))^1))/((1+('DIVIDEND VALUATION'!$B$42+'DIVIDEND VALUATION'!$B$43))^15)/('DIVIDEND VALUATION'!$B$42-'DIVIDEND VALUATION'!$B$43)))))</f>
        <v>46.570328933346062</v>
      </c>
      <c r="CD16" s="32">
        <f ca="1">SUM(((('DIVIDEND VALUATION'!$J$3*((1+(CD1))^1))/((1+('DIVIDEND VALUATION'!$B$42+'DIVIDEND VALUATION'!$B$43))^1)+('DIVIDEND VALUATION'!$J$3*((1+(CD1))^1)*((1+(CD2))^1))/((1+('DIVIDEND VALUATION'!$B$42+'DIVIDEND VALUATION'!$B$43))^2)+('DIVIDEND VALUATION'!$J$3*((1+(CD1))^1)*((1+(CD2))^1)*((1+(CD3))^1))/((1+('DIVIDEND VALUATION'!$B$42+'DIVIDEND VALUATION'!$B$43))^3)+('DIVIDEND VALUATION'!$J$3*((1+(CD1))^1)*((1+(CD2))^1)*((1+(CD3))^1)*((1+(CD4))^1))/((1+('DIVIDEND VALUATION'!$B$42+'DIVIDEND VALUATION'!$B$43))^4)+('DIVIDEND VALUATION'!$J$3*((1+(CD1))^1)*((1+(CD2))^1)*((1+(CD3))^1)*((1+(CD4))^1)*((1+(CD5))^1))/((1+('DIVIDEND VALUATION'!$B$42+'DIVIDEND VALUATION'!$B$43))^5)+('DIVIDEND VALUATION'!$J$3*((1+(CD1))^1)*((1+(CD2))^1)*((1+(CD3))^1)*((1+(CD4))^1)*((1+(CD5))^1)*((1+(CD6))^1))/((1+('DIVIDEND VALUATION'!$B$42+'DIVIDEND VALUATION'!$B$43))^6)+('DIVIDEND VALUATION'!$J$3*((1+(CD1))^1)*((1+(CD2))^1)*((1+(CD3))^1)*((1+(CD4))^1)*((1+(CD5))^1)*((1+(CD6))^1)*((1+(CD7))^1))/((1+('DIVIDEND VALUATION'!$B$42+'DIVIDEND VALUATION'!$B$43))^7)+('DIVIDEND VALUATION'!$J$3*((1+(CD1))^1)*((1+(CD2))^1)*((1+(CD3))^1)*((1+(CD4))^1)*((1+(CD5))^1)*((1+(CD6))^1)*((1+(CD7))^1)*((1+(CD8))^1))/((1+('DIVIDEND VALUATION'!$B$42+'DIVIDEND VALUATION'!$B$43))^8)+('DIVIDEND VALUATION'!$J$3*((1+(CD1))^1)*((1+(CD2))^1)*((1+(CD3))^1)*((1+(CD4))^1)*((1+(CD5))^1)*((1+(CD6))^1)*((1+(CD7))^1)*((1+(CD8))^1)*((1+(CD9))^1))/((1+('DIVIDEND VALUATION'!$B$42+'DIVIDEND VALUATION'!$B$43))^9)+('DIVIDEND VALUATION'!$J$3*((1+(CD1))^1)*((1+(CD2))^1)*((1+(CD3))^1)*((1+(CD4))^1)*((1+(CD5))^1)*((1+(CD6))^1)*((1+(CD7))^1)*((1+(CD8))^1)*((1+(CD9))^1)*((1+(CD10))^1))/((1+('DIVIDEND VALUATION'!$B$42+'DIVIDEND VALUATION'!$B$43))^10)+('DIVIDEND VALUATION'!$J$3*((1+(CD1))^1)*((1+(CD2))^1)*((1+(CD3))^1)*((1+(CD4))^1)*((1+(CD5))^1)*((1+(CD6))^1)*((1+(CD7))^1)*((1+(CD8))^1)*((1+(CD9))^1)*((1+(CD10))^1)*((1+(CD11))^1))/((1+('DIVIDEND VALUATION'!$B$42+'DIVIDEND VALUATION'!$B$43))^11)+('DIVIDEND VALUATION'!$J$3*((1+(CD1))^1)*((1+(CD2))^1)*((1+(CD3))^1)*((1+(CD4))^1)*((1+(CD5))^1)*((1+(CD6))^1)*((1+(CD7))^1)*((1+(CD8))^1)*((1+(CD9))^1)*((1+(CD10))^1)*((1+(CD11))^1)*((1+(CD12))^1))/((1+('DIVIDEND VALUATION'!$B$42+'DIVIDEND VALUATION'!$B$43))^12)+('DIVIDEND VALUATION'!$J$3*((1+(CD1))^1)*((1+(CD2))^1)*((1+(CD3))^1)*((1+(CD4))^1)*((1+(CD5))^1)*((1+(CD6))^1)*((1+(CD7))^1)*((1+(CD8))^1)*((1+(CD9))^1)*((1+(CD10))^1)*((1+(CD11))^1)*((1+(CD12))^1)*((1+(CD13))^1))/((1+('DIVIDEND VALUATION'!$B$42+'DIVIDEND VALUATION'!$B$43))^13)+('DIVIDEND VALUATION'!$J$3*((1+(CD1))^1)*((1+(CD2))^1)*((1+(CD3))^1)*((1+(CD4))^1)*((1+(CD5))^1)*((1+(CD6))^1)*((1+(CD7))^1)*((1+(CD8))^1)*((1+(CD9))^1)*((1+(CD10))^1)*((1+(CD11))^1)*((1+(CD12))^1)*((1+(CD13))^1)*((1+(CD14))^1))/((1+('DIVIDEND VALUATION'!$B$42+'DIVIDEND VALUATION'!$B$43))^14)+('DIVIDEND VALUATION'!$J$3*((1+(CD1))^1)*((1+(CD2))^1)*((1+(CD3))^1)*((1+(CD4))^1)*((1+(CD5))^1)*((1+(CD6))^1)*((1+(CD7))^1)*((1+(CD8))^1)*((1+(CD9))^1)*((1+(CD10))^1)*((1+(CD11))^1)*((1+(CD12))^1)*((1+(CD13))^1)*((1+(CD14))^1)*((1+(CD15))^1))/((1+('DIVIDEND VALUATION'!$B$42+'DIVIDEND VALUATION'!$B$43))^15)+(('DIVIDEND VALUATION'!$J$3*((1+(CD1))^1)*((1+(CD2))^1)*((1+(CD3))^1)*((1+(CD4))^1)*((1+(CD5))^1)*((1+(CD6))^1)*((1+(CD7))^1)*((1+(CD8))^1)*((1+(CD9))^1)*((1+(CD10))^1)*((1+(CD11))^1)*((1+(CD12))^1)*((1+(CD13))^1)*((1+(CD14))^1)*((1+(CD15))^1))/((1+('DIVIDEND VALUATION'!$B$42+'DIVIDEND VALUATION'!$B$43))^15)/('DIVIDEND VALUATION'!$B$42-'DIVIDEND VALUATION'!$B$43)))))</f>
        <v>38.450325818129173</v>
      </c>
      <c r="CE16" s="32">
        <f ca="1">SUM(((('DIVIDEND VALUATION'!$J$3*((1+(CE1))^1))/((1+('DIVIDEND VALUATION'!$B$42+'DIVIDEND VALUATION'!$B$43))^1)+('DIVIDEND VALUATION'!$J$3*((1+(CE1))^1)*((1+(CE2))^1))/((1+('DIVIDEND VALUATION'!$B$42+'DIVIDEND VALUATION'!$B$43))^2)+('DIVIDEND VALUATION'!$J$3*((1+(CE1))^1)*((1+(CE2))^1)*((1+(CE3))^1))/((1+('DIVIDEND VALUATION'!$B$42+'DIVIDEND VALUATION'!$B$43))^3)+('DIVIDEND VALUATION'!$J$3*((1+(CE1))^1)*((1+(CE2))^1)*((1+(CE3))^1)*((1+(CE4))^1))/((1+('DIVIDEND VALUATION'!$B$42+'DIVIDEND VALUATION'!$B$43))^4)+('DIVIDEND VALUATION'!$J$3*((1+(CE1))^1)*((1+(CE2))^1)*((1+(CE3))^1)*((1+(CE4))^1)*((1+(CE5))^1))/((1+('DIVIDEND VALUATION'!$B$42+'DIVIDEND VALUATION'!$B$43))^5)+('DIVIDEND VALUATION'!$J$3*((1+(CE1))^1)*((1+(CE2))^1)*((1+(CE3))^1)*((1+(CE4))^1)*((1+(CE5))^1)*((1+(CE6))^1))/((1+('DIVIDEND VALUATION'!$B$42+'DIVIDEND VALUATION'!$B$43))^6)+('DIVIDEND VALUATION'!$J$3*((1+(CE1))^1)*((1+(CE2))^1)*((1+(CE3))^1)*((1+(CE4))^1)*((1+(CE5))^1)*((1+(CE6))^1)*((1+(CE7))^1))/((1+('DIVIDEND VALUATION'!$B$42+'DIVIDEND VALUATION'!$B$43))^7)+('DIVIDEND VALUATION'!$J$3*((1+(CE1))^1)*((1+(CE2))^1)*((1+(CE3))^1)*((1+(CE4))^1)*((1+(CE5))^1)*((1+(CE6))^1)*((1+(CE7))^1)*((1+(CE8))^1))/((1+('DIVIDEND VALUATION'!$B$42+'DIVIDEND VALUATION'!$B$43))^8)+('DIVIDEND VALUATION'!$J$3*((1+(CE1))^1)*((1+(CE2))^1)*((1+(CE3))^1)*((1+(CE4))^1)*((1+(CE5))^1)*((1+(CE6))^1)*((1+(CE7))^1)*((1+(CE8))^1)*((1+(CE9))^1))/((1+('DIVIDEND VALUATION'!$B$42+'DIVIDEND VALUATION'!$B$43))^9)+('DIVIDEND VALUATION'!$J$3*((1+(CE1))^1)*((1+(CE2))^1)*((1+(CE3))^1)*((1+(CE4))^1)*((1+(CE5))^1)*((1+(CE6))^1)*((1+(CE7))^1)*((1+(CE8))^1)*((1+(CE9))^1)*((1+(CE10))^1))/((1+('DIVIDEND VALUATION'!$B$42+'DIVIDEND VALUATION'!$B$43))^10)+('DIVIDEND VALUATION'!$J$3*((1+(CE1))^1)*((1+(CE2))^1)*((1+(CE3))^1)*((1+(CE4))^1)*((1+(CE5))^1)*((1+(CE6))^1)*((1+(CE7))^1)*((1+(CE8))^1)*((1+(CE9))^1)*((1+(CE10))^1)*((1+(CE11))^1))/((1+('DIVIDEND VALUATION'!$B$42+'DIVIDEND VALUATION'!$B$43))^11)+('DIVIDEND VALUATION'!$J$3*((1+(CE1))^1)*((1+(CE2))^1)*((1+(CE3))^1)*((1+(CE4))^1)*((1+(CE5))^1)*((1+(CE6))^1)*((1+(CE7))^1)*((1+(CE8))^1)*((1+(CE9))^1)*((1+(CE10))^1)*((1+(CE11))^1)*((1+(CE12))^1))/((1+('DIVIDEND VALUATION'!$B$42+'DIVIDEND VALUATION'!$B$43))^12)+('DIVIDEND VALUATION'!$J$3*((1+(CE1))^1)*((1+(CE2))^1)*((1+(CE3))^1)*((1+(CE4))^1)*((1+(CE5))^1)*((1+(CE6))^1)*((1+(CE7))^1)*((1+(CE8))^1)*((1+(CE9))^1)*((1+(CE10))^1)*((1+(CE11))^1)*((1+(CE12))^1)*((1+(CE13))^1))/((1+('DIVIDEND VALUATION'!$B$42+'DIVIDEND VALUATION'!$B$43))^13)+('DIVIDEND VALUATION'!$J$3*((1+(CE1))^1)*((1+(CE2))^1)*((1+(CE3))^1)*((1+(CE4))^1)*((1+(CE5))^1)*((1+(CE6))^1)*((1+(CE7))^1)*((1+(CE8))^1)*((1+(CE9))^1)*((1+(CE10))^1)*((1+(CE11))^1)*((1+(CE12))^1)*((1+(CE13))^1)*((1+(CE14))^1))/((1+('DIVIDEND VALUATION'!$B$42+'DIVIDEND VALUATION'!$B$43))^14)+('DIVIDEND VALUATION'!$J$3*((1+(CE1))^1)*((1+(CE2))^1)*((1+(CE3))^1)*((1+(CE4))^1)*((1+(CE5))^1)*((1+(CE6))^1)*((1+(CE7))^1)*((1+(CE8))^1)*((1+(CE9))^1)*((1+(CE10))^1)*((1+(CE11))^1)*((1+(CE12))^1)*((1+(CE13))^1)*((1+(CE14))^1)*((1+(CE15))^1))/((1+('DIVIDEND VALUATION'!$B$42+'DIVIDEND VALUATION'!$B$43))^15)+(('DIVIDEND VALUATION'!$J$3*((1+(CE1))^1)*((1+(CE2))^1)*((1+(CE3))^1)*((1+(CE4))^1)*((1+(CE5))^1)*((1+(CE6))^1)*((1+(CE7))^1)*((1+(CE8))^1)*((1+(CE9))^1)*((1+(CE10))^1)*((1+(CE11))^1)*((1+(CE12))^1)*((1+(CE13))^1)*((1+(CE14))^1)*((1+(CE15))^1))/((1+('DIVIDEND VALUATION'!$B$42+'DIVIDEND VALUATION'!$B$43))^15)/('DIVIDEND VALUATION'!$B$42-'DIVIDEND VALUATION'!$B$43)))))</f>
        <v>63.095591198732393</v>
      </c>
      <c r="CF16" s="32">
        <f ca="1">SUM(((('DIVIDEND VALUATION'!$J$3*((1+(CF1))^1))/((1+('DIVIDEND VALUATION'!$B$42+'DIVIDEND VALUATION'!$B$43))^1)+('DIVIDEND VALUATION'!$J$3*((1+(CF1))^1)*((1+(CF2))^1))/((1+('DIVIDEND VALUATION'!$B$42+'DIVIDEND VALUATION'!$B$43))^2)+('DIVIDEND VALUATION'!$J$3*((1+(CF1))^1)*((1+(CF2))^1)*((1+(CF3))^1))/((1+('DIVIDEND VALUATION'!$B$42+'DIVIDEND VALUATION'!$B$43))^3)+('DIVIDEND VALUATION'!$J$3*((1+(CF1))^1)*((1+(CF2))^1)*((1+(CF3))^1)*((1+(CF4))^1))/((1+('DIVIDEND VALUATION'!$B$42+'DIVIDEND VALUATION'!$B$43))^4)+('DIVIDEND VALUATION'!$J$3*((1+(CF1))^1)*((1+(CF2))^1)*((1+(CF3))^1)*((1+(CF4))^1)*((1+(CF5))^1))/((1+('DIVIDEND VALUATION'!$B$42+'DIVIDEND VALUATION'!$B$43))^5)+('DIVIDEND VALUATION'!$J$3*((1+(CF1))^1)*((1+(CF2))^1)*((1+(CF3))^1)*((1+(CF4))^1)*((1+(CF5))^1)*((1+(CF6))^1))/((1+('DIVIDEND VALUATION'!$B$42+'DIVIDEND VALUATION'!$B$43))^6)+('DIVIDEND VALUATION'!$J$3*((1+(CF1))^1)*((1+(CF2))^1)*((1+(CF3))^1)*((1+(CF4))^1)*((1+(CF5))^1)*((1+(CF6))^1)*((1+(CF7))^1))/((1+('DIVIDEND VALUATION'!$B$42+'DIVIDEND VALUATION'!$B$43))^7)+('DIVIDEND VALUATION'!$J$3*((1+(CF1))^1)*((1+(CF2))^1)*((1+(CF3))^1)*((1+(CF4))^1)*((1+(CF5))^1)*((1+(CF6))^1)*((1+(CF7))^1)*((1+(CF8))^1))/((1+('DIVIDEND VALUATION'!$B$42+'DIVIDEND VALUATION'!$B$43))^8)+('DIVIDEND VALUATION'!$J$3*((1+(CF1))^1)*((1+(CF2))^1)*((1+(CF3))^1)*((1+(CF4))^1)*((1+(CF5))^1)*((1+(CF6))^1)*((1+(CF7))^1)*((1+(CF8))^1)*((1+(CF9))^1))/((1+('DIVIDEND VALUATION'!$B$42+'DIVIDEND VALUATION'!$B$43))^9)+('DIVIDEND VALUATION'!$J$3*((1+(CF1))^1)*((1+(CF2))^1)*((1+(CF3))^1)*((1+(CF4))^1)*((1+(CF5))^1)*((1+(CF6))^1)*((1+(CF7))^1)*((1+(CF8))^1)*((1+(CF9))^1)*((1+(CF10))^1))/((1+('DIVIDEND VALUATION'!$B$42+'DIVIDEND VALUATION'!$B$43))^10)+('DIVIDEND VALUATION'!$J$3*((1+(CF1))^1)*((1+(CF2))^1)*((1+(CF3))^1)*((1+(CF4))^1)*((1+(CF5))^1)*((1+(CF6))^1)*((1+(CF7))^1)*((1+(CF8))^1)*((1+(CF9))^1)*((1+(CF10))^1)*((1+(CF11))^1))/((1+('DIVIDEND VALUATION'!$B$42+'DIVIDEND VALUATION'!$B$43))^11)+('DIVIDEND VALUATION'!$J$3*((1+(CF1))^1)*((1+(CF2))^1)*((1+(CF3))^1)*((1+(CF4))^1)*((1+(CF5))^1)*((1+(CF6))^1)*((1+(CF7))^1)*((1+(CF8))^1)*((1+(CF9))^1)*((1+(CF10))^1)*((1+(CF11))^1)*((1+(CF12))^1))/((1+('DIVIDEND VALUATION'!$B$42+'DIVIDEND VALUATION'!$B$43))^12)+('DIVIDEND VALUATION'!$J$3*((1+(CF1))^1)*((1+(CF2))^1)*((1+(CF3))^1)*((1+(CF4))^1)*((1+(CF5))^1)*((1+(CF6))^1)*((1+(CF7))^1)*((1+(CF8))^1)*((1+(CF9))^1)*((1+(CF10))^1)*((1+(CF11))^1)*((1+(CF12))^1)*((1+(CF13))^1))/((1+('DIVIDEND VALUATION'!$B$42+'DIVIDEND VALUATION'!$B$43))^13)+('DIVIDEND VALUATION'!$J$3*((1+(CF1))^1)*((1+(CF2))^1)*((1+(CF3))^1)*((1+(CF4))^1)*((1+(CF5))^1)*((1+(CF6))^1)*((1+(CF7))^1)*((1+(CF8))^1)*((1+(CF9))^1)*((1+(CF10))^1)*((1+(CF11))^1)*((1+(CF12))^1)*((1+(CF13))^1)*((1+(CF14))^1))/((1+('DIVIDEND VALUATION'!$B$42+'DIVIDEND VALUATION'!$B$43))^14)+('DIVIDEND VALUATION'!$J$3*((1+(CF1))^1)*((1+(CF2))^1)*((1+(CF3))^1)*((1+(CF4))^1)*((1+(CF5))^1)*((1+(CF6))^1)*((1+(CF7))^1)*((1+(CF8))^1)*((1+(CF9))^1)*((1+(CF10))^1)*((1+(CF11))^1)*((1+(CF12))^1)*((1+(CF13))^1)*((1+(CF14))^1)*((1+(CF15))^1))/((1+('DIVIDEND VALUATION'!$B$42+'DIVIDEND VALUATION'!$B$43))^15)+(('DIVIDEND VALUATION'!$J$3*((1+(CF1))^1)*((1+(CF2))^1)*((1+(CF3))^1)*((1+(CF4))^1)*((1+(CF5))^1)*((1+(CF6))^1)*((1+(CF7))^1)*((1+(CF8))^1)*((1+(CF9))^1)*((1+(CF10))^1)*((1+(CF11))^1)*((1+(CF12))^1)*((1+(CF13))^1)*((1+(CF14))^1)*((1+(CF15))^1))/((1+('DIVIDEND VALUATION'!$B$42+'DIVIDEND VALUATION'!$B$43))^15)/('DIVIDEND VALUATION'!$B$42-'DIVIDEND VALUATION'!$B$43)))))</f>
        <v>51.217391707753649</v>
      </c>
      <c r="CG16" s="32">
        <f ca="1">SUM(((('DIVIDEND VALUATION'!$J$3*((1+(CG1))^1))/((1+('DIVIDEND VALUATION'!$B$42+'DIVIDEND VALUATION'!$B$43))^1)+('DIVIDEND VALUATION'!$J$3*((1+(CG1))^1)*((1+(CG2))^1))/((1+('DIVIDEND VALUATION'!$B$42+'DIVIDEND VALUATION'!$B$43))^2)+('DIVIDEND VALUATION'!$J$3*((1+(CG1))^1)*((1+(CG2))^1)*((1+(CG3))^1))/((1+('DIVIDEND VALUATION'!$B$42+'DIVIDEND VALUATION'!$B$43))^3)+('DIVIDEND VALUATION'!$J$3*((1+(CG1))^1)*((1+(CG2))^1)*((1+(CG3))^1)*((1+(CG4))^1))/((1+('DIVIDEND VALUATION'!$B$42+'DIVIDEND VALUATION'!$B$43))^4)+('DIVIDEND VALUATION'!$J$3*((1+(CG1))^1)*((1+(CG2))^1)*((1+(CG3))^1)*((1+(CG4))^1)*((1+(CG5))^1))/((1+('DIVIDEND VALUATION'!$B$42+'DIVIDEND VALUATION'!$B$43))^5)+('DIVIDEND VALUATION'!$J$3*((1+(CG1))^1)*((1+(CG2))^1)*((1+(CG3))^1)*((1+(CG4))^1)*((1+(CG5))^1)*((1+(CG6))^1))/((1+('DIVIDEND VALUATION'!$B$42+'DIVIDEND VALUATION'!$B$43))^6)+('DIVIDEND VALUATION'!$J$3*((1+(CG1))^1)*((1+(CG2))^1)*((1+(CG3))^1)*((1+(CG4))^1)*((1+(CG5))^1)*((1+(CG6))^1)*((1+(CG7))^1))/((1+('DIVIDEND VALUATION'!$B$42+'DIVIDEND VALUATION'!$B$43))^7)+('DIVIDEND VALUATION'!$J$3*((1+(CG1))^1)*((1+(CG2))^1)*((1+(CG3))^1)*((1+(CG4))^1)*((1+(CG5))^1)*((1+(CG6))^1)*((1+(CG7))^1)*((1+(CG8))^1))/((1+('DIVIDEND VALUATION'!$B$42+'DIVIDEND VALUATION'!$B$43))^8)+('DIVIDEND VALUATION'!$J$3*((1+(CG1))^1)*((1+(CG2))^1)*((1+(CG3))^1)*((1+(CG4))^1)*((1+(CG5))^1)*((1+(CG6))^1)*((1+(CG7))^1)*((1+(CG8))^1)*((1+(CG9))^1))/((1+('DIVIDEND VALUATION'!$B$42+'DIVIDEND VALUATION'!$B$43))^9)+('DIVIDEND VALUATION'!$J$3*((1+(CG1))^1)*((1+(CG2))^1)*((1+(CG3))^1)*((1+(CG4))^1)*((1+(CG5))^1)*((1+(CG6))^1)*((1+(CG7))^1)*((1+(CG8))^1)*((1+(CG9))^1)*((1+(CG10))^1))/((1+('DIVIDEND VALUATION'!$B$42+'DIVIDEND VALUATION'!$B$43))^10)+('DIVIDEND VALUATION'!$J$3*((1+(CG1))^1)*((1+(CG2))^1)*((1+(CG3))^1)*((1+(CG4))^1)*((1+(CG5))^1)*((1+(CG6))^1)*((1+(CG7))^1)*((1+(CG8))^1)*((1+(CG9))^1)*((1+(CG10))^1)*((1+(CG11))^1))/((1+('DIVIDEND VALUATION'!$B$42+'DIVIDEND VALUATION'!$B$43))^11)+('DIVIDEND VALUATION'!$J$3*((1+(CG1))^1)*((1+(CG2))^1)*((1+(CG3))^1)*((1+(CG4))^1)*((1+(CG5))^1)*((1+(CG6))^1)*((1+(CG7))^1)*((1+(CG8))^1)*((1+(CG9))^1)*((1+(CG10))^1)*((1+(CG11))^1)*((1+(CG12))^1))/((1+('DIVIDEND VALUATION'!$B$42+'DIVIDEND VALUATION'!$B$43))^12)+('DIVIDEND VALUATION'!$J$3*((1+(CG1))^1)*((1+(CG2))^1)*((1+(CG3))^1)*((1+(CG4))^1)*((1+(CG5))^1)*((1+(CG6))^1)*((1+(CG7))^1)*((1+(CG8))^1)*((1+(CG9))^1)*((1+(CG10))^1)*((1+(CG11))^1)*((1+(CG12))^1)*((1+(CG13))^1))/((1+('DIVIDEND VALUATION'!$B$42+'DIVIDEND VALUATION'!$B$43))^13)+('DIVIDEND VALUATION'!$J$3*((1+(CG1))^1)*((1+(CG2))^1)*((1+(CG3))^1)*((1+(CG4))^1)*((1+(CG5))^1)*((1+(CG6))^1)*((1+(CG7))^1)*((1+(CG8))^1)*((1+(CG9))^1)*((1+(CG10))^1)*((1+(CG11))^1)*((1+(CG12))^1)*((1+(CG13))^1)*((1+(CG14))^1))/((1+('DIVIDEND VALUATION'!$B$42+'DIVIDEND VALUATION'!$B$43))^14)+('DIVIDEND VALUATION'!$J$3*((1+(CG1))^1)*((1+(CG2))^1)*((1+(CG3))^1)*((1+(CG4))^1)*((1+(CG5))^1)*((1+(CG6))^1)*((1+(CG7))^1)*((1+(CG8))^1)*((1+(CG9))^1)*((1+(CG10))^1)*((1+(CG11))^1)*((1+(CG12))^1)*((1+(CG13))^1)*((1+(CG14))^1)*((1+(CG15))^1))/((1+('DIVIDEND VALUATION'!$B$42+'DIVIDEND VALUATION'!$B$43))^15)+(('DIVIDEND VALUATION'!$J$3*((1+(CG1))^1)*((1+(CG2))^1)*((1+(CG3))^1)*((1+(CG4))^1)*((1+(CG5))^1)*((1+(CG6))^1)*((1+(CG7))^1)*((1+(CG8))^1)*((1+(CG9))^1)*((1+(CG10))^1)*((1+(CG11))^1)*((1+(CG12))^1)*((1+(CG13))^1)*((1+(CG14))^1)*((1+(CG15))^1))/((1+('DIVIDEND VALUATION'!$B$42+'DIVIDEND VALUATION'!$B$43))^15)/('DIVIDEND VALUATION'!$B$42-'DIVIDEND VALUATION'!$B$43)))))</f>
        <v>25.500690275791193</v>
      </c>
      <c r="CH16" s="32">
        <f ca="1">SUM(((('DIVIDEND VALUATION'!$J$3*((1+(CH1))^1))/((1+('DIVIDEND VALUATION'!$B$42+'DIVIDEND VALUATION'!$B$43))^1)+('DIVIDEND VALUATION'!$J$3*((1+(CH1))^1)*((1+(CH2))^1))/((1+('DIVIDEND VALUATION'!$B$42+'DIVIDEND VALUATION'!$B$43))^2)+('DIVIDEND VALUATION'!$J$3*((1+(CH1))^1)*((1+(CH2))^1)*((1+(CH3))^1))/((1+('DIVIDEND VALUATION'!$B$42+'DIVIDEND VALUATION'!$B$43))^3)+('DIVIDEND VALUATION'!$J$3*((1+(CH1))^1)*((1+(CH2))^1)*((1+(CH3))^1)*((1+(CH4))^1))/((1+('DIVIDEND VALUATION'!$B$42+'DIVIDEND VALUATION'!$B$43))^4)+('DIVIDEND VALUATION'!$J$3*((1+(CH1))^1)*((1+(CH2))^1)*((1+(CH3))^1)*((1+(CH4))^1)*((1+(CH5))^1))/((1+('DIVIDEND VALUATION'!$B$42+'DIVIDEND VALUATION'!$B$43))^5)+('DIVIDEND VALUATION'!$J$3*((1+(CH1))^1)*((1+(CH2))^1)*((1+(CH3))^1)*((1+(CH4))^1)*((1+(CH5))^1)*((1+(CH6))^1))/((1+('DIVIDEND VALUATION'!$B$42+'DIVIDEND VALUATION'!$B$43))^6)+('DIVIDEND VALUATION'!$J$3*((1+(CH1))^1)*((1+(CH2))^1)*((1+(CH3))^1)*((1+(CH4))^1)*((1+(CH5))^1)*((1+(CH6))^1)*((1+(CH7))^1))/((1+('DIVIDEND VALUATION'!$B$42+'DIVIDEND VALUATION'!$B$43))^7)+('DIVIDEND VALUATION'!$J$3*((1+(CH1))^1)*((1+(CH2))^1)*((1+(CH3))^1)*((1+(CH4))^1)*((1+(CH5))^1)*((1+(CH6))^1)*((1+(CH7))^1)*((1+(CH8))^1))/((1+('DIVIDEND VALUATION'!$B$42+'DIVIDEND VALUATION'!$B$43))^8)+('DIVIDEND VALUATION'!$J$3*((1+(CH1))^1)*((1+(CH2))^1)*((1+(CH3))^1)*((1+(CH4))^1)*((1+(CH5))^1)*((1+(CH6))^1)*((1+(CH7))^1)*((1+(CH8))^1)*((1+(CH9))^1))/((1+('DIVIDEND VALUATION'!$B$42+'DIVIDEND VALUATION'!$B$43))^9)+('DIVIDEND VALUATION'!$J$3*((1+(CH1))^1)*((1+(CH2))^1)*((1+(CH3))^1)*((1+(CH4))^1)*((1+(CH5))^1)*((1+(CH6))^1)*((1+(CH7))^1)*((1+(CH8))^1)*((1+(CH9))^1)*((1+(CH10))^1))/((1+('DIVIDEND VALUATION'!$B$42+'DIVIDEND VALUATION'!$B$43))^10)+('DIVIDEND VALUATION'!$J$3*((1+(CH1))^1)*((1+(CH2))^1)*((1+(CH3))^1)*((1+(CH4))^1)*((1+(CH5))^1)*((1+(CH6))^1)*((1+(CH7))^1)*((1+(CH8))^1)*((1+(CH9))^1)*((1+(CH10))^1)*((1+(CH11))^1))/((1+('DIVIDEND VALUATION'!$B$42+'DIVIDEND VALUATION'!$B$43))^11)+('DIVIDEND VALUATION'!$J$3*((1+(CH1))^1)*((1+(CH2))^1)*((1+(CH3))^1)*((1+(CH4))^1)*((1+(CH5))^1)*((1+(CH6))^1)*((1+(CH7))^1)*((1+(CH8))^1)*((1+(CH9))^1)*((1+(CH10))^1)*((1+(CH11))^1)*((1+(CH12))^1))/((1+('DIVIDEND VALUATION'!$B$42+'DIVIDEND VALUATION'!$B$43))^12)+('DIVIDEND VALUATION'!$J$3*((1+(CH1))^1)*((1+(CH2))^1)*((1+(CH3))^1)*((1+(CH4))^1)*((1+(CH5))^1)*((1+(CH6))^1)*((1+(CH7))^1)*((1+(CH8))^1)*((1+(CH9))^1)*((1+(CH10))^1)*((1+(CH11))^1)*((1+(CH12))^1)*((1+(CH13))^1))/((1+('DIVIDEND VALUATION'!$B$42+'DIVIDEND VALUATION'!$B$43))^13)+('DIVIDEND VALUATION'!$J$3*((1+(CH1))^1)*((1+(CH2))^1)*((1+(CH3))^1)*((1+(CH4))^1)*((1+(CH5))^1)*((1+(CH6))^1)*((1+(CH7))^1)*((1+(CH8))^1)*((1+(CH9))^1)*((1+(CH10))^1)*((1+(CH11))^1)*((1+(CH12))^1)*((1+(CH13))^1)*((1+(CH14))^1))/((1+('DIVIDEND VALUATION'!$B$42+'DIVIDEND VALUATION'!$B$43))^14)+('DIVIDEND VALUATION'!$J$3*((1+(CH1))^1)*((1+(CH2))^1)*((1+(CH3))^1)*((1+(CH4))^1)*((1+(CH5))^1)*((1+(CH6))^1)*((1+(CH7))^1)*((1+(CH8))^1)*((1+(CH9))^1)*((1+(CH10))^1)*((1+(CH11))^1)*((1+(CH12))^1)*((1+(CH13))^1)*((1+(CH14))^1)*((1+(CH15))^1))/((1+('DIVIDEND VALUATION'!$B$42+'DIVIDEND VALUATION'!$B$43))^15)+(('DIVIDEND VALUATION'!$J$3*((1+(CH1))^1)*((1+(CH2))^1)*((1+(CH3))^1)*((1+(CH4))^1)*((1+(CH5))^1)*((1+(CH6))^1)*((1+(CH7))^1)*((1+(CH8))^1)*((1+(CH9))^1)*((1+(CH10))^1)*((1+(CH11))^1)*((1+(CH12))^1)*((1+(CH13))^1)*((1+(CH14))^1)*((1+(CH15))^1))/((1+('DIVIDEND VALUATION'!$B$42+'DIVIDEND VALUATION'!$B$43))^15)/('DIVIDEND VALUATION'!$B$42-'DIVIDEND VALUATION'!$B$43)))))</f>
        <v>34.026599055067599</v>
      </c>
      <c r="CI16" s="32">
        <f ca="1">SUM(((('DIVIDEND VALUATION'!$J$3*((1+(CI1))^1))/((1+('DIVIDEND VALUATION'!$B$42+'DIVIDEND VALUATION'!$B$43))^1)+('DIVIDEND VALUATION'!$J$3*((1+(CI1))^1)*((1+(CI2))^1))/((1+('DIVIDEND VALUATION'!$B$42+'DIVIDEND VALUATION'!$B$43))^2)+('DIVIDEND VALUATION'!$J$3*((1+(CI1))^1)*((1+(CI2))^1)*((1+(CI3))^1))/((1+('DIVIDEND VALUATION'!$B$42+'DIVIDEND VALUATION'!$B$43))^3)+('DIVIDEND VALUATION'!$J$3*((1+(CI1))^1)*((1+(CI2))^1)*((1+(CI3))^1)*((1+(CI4))^1))/((1+('DIVIDEND VALUATION'!$B$42+'DIVIDEND VALUATION'!$B$43))^4)+('DIVIDEND VALUATION'!$J$3*((1+(CI1))^1)*((1+(CI2))^1)*((1+(CI3))^1)*((1+(CI4))^1)*((1+(CI5))^1))/((1+('DIVIDEND VALUATION'!$B$42+'DIVIDEND VALUATION'!$B$43))^5)+('DIVIDEND VALUATION'!$J$3*((1+(CI1))^1)*((1+(CI2))^1)*((1+(CI3))^1)*((1+(CI4))^1)*((1+(CI5))^1)*((1+(CI6))^1))/((1+('DIVIDEND VALUATION'!$B$42+'DIVIDEND VALUATION'!$B$43))^6)+('DIVIDEND VALUATION'!$J$3*((1+(CI1))^1)*((1+(CI2))^1)*((1+(CI3))^1)*((1+(CI4))^1)*((1+(CI5))^1)*((1+(CI6))^1)*((1+(CI7))^1))/((1+('DIVIDEND VALUATION'!$B$42+'DIVIDEND VALUATION'!$B$43))^7)+('DIVIDEND VALUATION'!$J$3*((1+(CI1))^1)*((1+(CI2))^1)*((1+(CI3))^1)*((1+(CI4))^1)*((1+(CI5))^1)*((1+(CI6))^1)*((1+(CI7))^1)*((1+(CI8))^1))/((1+('DIVIDEND VALUATION'!$B$42+'DIVIDEND VALUATION'!$B$43))^8)+('DIVIDEND VALUATION'!$J$3*((1+(CI1))^1)*((1+(CI2))^1)*((1+(CI3))^1)*((1+(CI4))^1)*((1+(CI5))^1)*((1+(CI6))^1)*((1+(CI7))^1)*((1+(CI8))^1)*((1+(CI9))^1))/((1+('DIVIDEND VALUATION'!$B$42+'DIVIDEND VALUATION'!$B$43))^9)+('DIVIDEND VALUATION'!$J$3*((1+(CI1))^1)*((1+(CI2))^1)*((1+(CI3))^1)*((1+(CI4))^1)*((1+(CI5))^1)*((1+(CI6))^1)*((1+(CI7))^1)*((1+(CI8))^1)*((1+(CI9))^1)*((1+(CI10))^1))/((1+('DIVIDEND VALUATION'!$B$42+'DIVIDEND VALUATION'!$B$43))^10)+('DIVIDEND VALUATION'!$J$3*((1+(CI1))^1)*((1+(CI2))^1)*((1+(CI3))^1)*((1+(CI4))^1)*((1+(CI5))^1)*((1+(CI6))^1)*((1+(CI7))^1)*((1+(CI8))^1)*((1+(CI9))^1)*((1+(CI10))^1)*((1+(CI11))^1))/((1+('DIVIDEND VALUATION'!$B$42+'DIVIDEND VALUATION'!$B$43))^11)+('DIVIDEND VALUATION'!$J$3*((1+(CI1))^1)*((1+(CI2))^1)*((1+(CI3))^1)*((1+(CI4))^1)*((1+(CI5))^1)*((1+(CI6))^1)*((1+(CI7))^1)*((1+(CI8))^1)*((1+(CI9))^1)*((1+(CI10))^1)*((1+(CI11))^1)*((1+(CI12))^1))/((1+('DIVIDEND VALUATION'!$B$42+'DIVIDEND VALUATION'!$B$43))^12)+('DIVIDEND VALUATION'!$J$3*((1+(CI1))^1)*((1+(CI2))^1)*((1+(CI3))^1)*((1+(CI4))^1)*((1+(CI5))^1)*((1+(CI6))^1)*((1+(CI7))^1)*((1+(CI8))^1)*((1+(CI9))^1)*((1+(CI10))^1)*((1+(CI11))^1)*((1+(CI12))^1)*((1+(CI13))^1))/((1+('DIVIDEND VALUATION'!$B$42+'DIVIDEND VALUATION'!$B$43))^13)+('DIVIDEND VALUATION'!$J$3*((1+(CI1))^1)*((1+(CI2))^1)*((1+(CI3))^1)*((1+(CI4))^1)*((1+(CI5))^1)*((1+(CI6))^1)*((1+(CI7))^1)*((1+(CI8))^1)*((1+(CI9))^1)*((1+(CI10))^1)*((1+(CI11))^1)*((1+(CI12))^1)*((1+(CI13))^1)*((1+(CI14))^1))/((1+('DIVIDEND VALUATION'!$B$42+'DIVIDEND VALUATION'!$B$43))^14)+('DIVIDEND VALUATION'!$J$3*((1+(CI1))^1)*((1+(CI2))^1)*((1+(CI3))^1)*((1+(CI4))^1)*((1+(CI5))^1)*((1+(CI6))^1)*((1+(CI7))^1)*((1+(CI8))^1)*((1+(CI9))^1)*((1+(CI10))^1)*((1+(CI11))^1)*((1+(CI12))^1)*((1+(CI13))^1)*((1+(CI14))^1)*((1+(CI15))^1))/((1+('DIVIDEND VALUATION'!$B$42+'DIVIDEND VALUATION'!$B$43))^15)+(('DIVIDEND VALUATION'!$J$3*((1+(CI1))^1)*((1+(CI2))^1)*((1+(CI3))^1)*((1+(CI4))^1)*((1+(CI5))^1)*((1+(CI6))^1)*((1+(CI7))^1)*((1+(CI8))^1)*((1+(CI9))^1)*((1+(CI10))^1)*((1+(CI11))^1)*((1+(CI12))^1)*((1+(CI13))^1)*((1+(CI14))^1)*((1+(CI15))^1))/((1+('DIVIDEND VALUATION'!$B$42+'DIVIDEND VALUATION'!$B$43))^15)/('DIVIDEND VALUATION'!$B$42-'DIVIDEND VALUATION'!$B$43)))))</f>
        <v>78.071454760682485</v>
      </c>
      <c r="CJ16" s="32">
        <f ca="1">SUM(((('DIVIDEND VALUATION'!$J$3*((1+(CJ1))^1))/((1+('DIVIDEND VALUATION'!$B$42+'DIVIDEND VALUATION'!$B$43))^1)+('DIVIDEND VALUATION'!$J$3*((1+(CJ1))^1)*((1+(CJ2))^1))/((1+('DIVIDEND VALUATION'!$B$42+'DIVIDEND VALUATION'!$B$43))^2)+('DIVIDEND VALUATION'!$J$3*((1+(CJ1))^1)*((1+(CJ2))^1)*((1+(CJ3))^1))/((1+('DIVIDEND VALUATION'!$B$42+'DIVIDEND VALUATION'!$B$43))^3)+('DIVIDEND VALUATION'!$J$3*((1+(CJ1))^1)*((1+(CJ2))^1)*((1+(CJ3))^1)*((1+(CJ4))^1))/((1+('DIVIDEND VALUATION'!$B$42+'DIVIDEND VALUATION'!$B$43))^4)+('DIVIDEND VALUATION'!$J$3*((1+(CJ1))^1)*((1+(CJ2))^1)*((1+(CJ3))^1)*((1+(CJ4))^1)*((1+(CJ5))^1))/((1+('DIVIDEND VALUATION'!$B$42+'DIVIDEND VALUATION'!$B$43))^5)+('DIVIDEND VALUATION'!$J$3*((1+(CJ1))^1)*((1+(CJ2))^1)*((1+(CJ3))^1)*((1+(CJ4))^1)*((1+(CJ5))^1)*((1+(CJ6))^1))/((1+('DIVIDEND VALUATION'!$B$42+'DIVIDEND VALUATION'!$B$43))^6)+('DIVIDEND VALUATION'!$J$3*((1+(CJ1))^1)*((1+(CJ2))^1)*((1+(CJ3))^1)*((1+(CJ4))^1)*((1+(CJ5))^1)*((1+(CJ6))^1)*((1+(CJ7))^1))/((1+('DIVIDEND VALUATION'!$B$42+'DIVIDEND VALUATION'!$B$43))^7)+('DIVIDEND VALUATION'!$J$3*((1+(CJ1))^1)*((1+(CJ2))^1)*((1+(CJ3))^1)*((1+(CJ4))^1)*((1+(CJ5))^1)*((1+(CJ6))^1)*((1+(CJ7))^1)*((1+(CJ8))^1))/((1+('DIVIDEND VALUATION'!$B$42+'DIVIDEND VALUATION'!$B$43))^8)+('DIVIDEND VALUATION'!$J$3*((1+(CJ1))^1)*((1+(CJ2))^1)*((1+(CJ3))^1)*((1+(CJ4))^1)*((1+(CJ5))^1)*((1+(CJ6))^1)*((1+(CJ7))^1)*((1+(CJ8))^1)*((1+(CJ9))^1))/((1+('DIVIDEND VALUATION'!$B$42+'DIVIDEND VALUATION'!$B$43))^9)+('DIVIDEND VALUATION'!$J$3*((1+(CJ1))^1)*((1+(CJ2))^1)*((1+(CJ3))^1)*((1+(CJ4))^1)*((1+(CJ5))^1)*((1+(CJ6))^1)*((1+(CJ7))^1)*((1+(CJ8))^1)*((1+(CJ9))^1)*((1+(CJ10))^1))/((1+('DIVIDEND VALUATION'!$B$42+'DIVIDEND VALUATION'!$B$43))^10)+('DIVIDEND VALUATION'!$J$3*((1+(CJ1))^1)*((1+(CJ2))^1)*((1+(CJ3))^1)*((1+(CJ4))^1)*((1+(CJ5))^1)*((1+(CJ6))^1)*((1+(CJ7))^1)*((1+(CJ8))^1)*((1+(CJ9))^1)*((1+(CJ10))^1)*((1+(CJ11))^1))/((1+('DIVIDEND VALUATION'!$B$42+'DIVIDEND VALUATION'!$B$43))^11)+('DIVIDEND VALUATION'!$J$3*((1+(CJ1))^1)*((1+(CJ2))^1)*((1+(CJ3))^1)*((1+(CJ4))^1)*((1+(CJ5))^1)*((1+(CJ6))^1)*((1+(CJ7))^1)*((1+(CJ8))^1)*((1+(CJ9))^1)*((1+(CJ10))^1)*((1+(CJ11))^1)*((1+(CJ12))^1))/((1+('DIVIDEND VALUATION'!$B$42+'DIVIDEND VALUATION'!$B$43))^12)+('DIVIDEND VALUATION'!$J$3*((1+(CJ1))^1)*((1+(CJ2))^1)*((1+(CJ3))^1)*((1+(CJ4))^1)*((1+(CJ5))^1)*((1+(CJ6))^1)*((1+(CJ7))^1)*((1+(CJ8))^1)*((1+(CJ9))^1)*((1+(CJ10))^1)*((1+(CJ11))^1)*((1+(CJ12))^1)*((1+(CJ13))^1))/((1+('DIVIDEND VALUATION'!$B$42+'DIVIDEND VALUATION'!$B$43))^13)+('DIVIDEND VALUATION'!$J$3*((1+(CJ1))^1)*((1+(CJ2))^1)*((1+(CJ3))^1)*((1+(CJ4))^1)*((1+(CJ5))^1)*((1+(CJ6))^1)*((1+(CJ7))^1)*((1+(CJ8))^1)*((1+(CJ9))^1)*((1+(CJ10))^1)*((1+(CJ11))^1)*((1+(CJ12))^1)*((1+(CJ13))^1)*((1+(CJ14))^1))/((1+('DIVIDEND VALUATION'!$B$42+'DIVIDEND VALUATION'!$B$43))^14)+('DIVIDEND VALUATION'!$J$3*((1+(CJ1))^1)*((1+(CJ2))^1)*((1+(CJ3))^1)*((1+(CJ4))^1)*((1+(CJ5))^1)*((1+(CJ6))^1)*((1+(CJ7))^1)*((1+(CJ8))^1)*((1+(CJ9))^1)*((1+(CJ10))^1)*((1+(CJ11))^1)*((1+(CJ12))^1)*((1+(CJ13))^1)*((1+(CJ14))^1)*((1+(CJ15))^1))/((1+('DIVIDEND VALUATION'!$B$42+'DIVIDEND VALUATION'!$B$43))^15)+(('DIVIDEND VALUATION'!$J$3*((1+(CJ1))^1)*((1+(CJ2))^1)*((1+(CJ3))^1)*((1+(CJ4))^1)*((1+(CJ5))^1)*((1+(CJ6))^1)*((1+(CJ7))^1)*((1+(CJ8))^1)*((1+(CJ9))^1)*((1+(CJ10))^1)*((1+(CJ11))^1)*((1+(CJ12))^1)*((1+(CJ13))^1)*((1+(CJ14))^1)*((1+(CJ15))^1))/((1+('DIVIDEND VALUATION'!$B$42+'DIVIDEND VALUATION'!$B$43))^15)/('DIVIDEND VALUATION'!$B$42-'DIVIDEND VALUATION'!$B$43)))))</f>
        <v>42.808678150764322</v>
      </c>
      <c r="CK16" s="32">
        <f ca="1">SUM(((('DIVIDEND VALUATION'!$J$3*((1+(CK1))^1))/((1+('DIVIDEND VALUATION'!$B$42+'DIVIDEND VALUATION'!$B$43))^1)+('DIVIDEND VALUATION'!$J$3*((1+(CK1))^1)*((1+(CK2))^1))/((1+('DIVIDEND VALUATION'!$B$42+'DIVIDEND VALUATION'!$B$43))^2)+('DIVIDEND VALUATION'!$J$3*((1+(CK1))^1)*((1+(CK2))^1)*((1+(CK3))^1))/((1+('DIVIDEND VALUATION'!$B$42+'DIVIDEND VALUATION'!$B$43))^3)+('DIVIDEND VALUATION'!$J$3*((1+(CK1))^1)*((1+(CK2))^1)*((1+(CK3))^1)*((1+(CK4))^1))/((1+('DIVIDEND VALUATION'!$B$42+'DIVIDEND VALUATION'!$B$43))^4)+('DIVIDEND VALUATION'!$J$3*((1+(CK1))^1)*((1+(CK2))^1)*((1+(CK3))^1)*((1+(CK4))^1)*((1+(CK5))^1))/((1+('DIVIDEND VALUATION'!$B$42+'DIVIDEND VALUATION'!$B$43))^5)+('DIVIDEND VALUATION'!$J$3*((1+(CK1))^1)*((1+(CK2))^1)*((1+(CK3))^1)*((1+(CK4))^1)*((1+(CK5))^1)*((1+(CK6))^1))/((1+('DIVIDEND VALUATION'!$B$42+'DIVIDEND VALUATION'!$B$43))^6)+('DIVIDEND VALUATION'!$J$3*((1+(CK1))^1)*((1+(CK2))^1)*((1+(CK3))^1)*((1+(CK4))^1)*((1+(CK5))^1)*((1+(CK6))^1)*((1+(CK7))^1))/((1+('DIVIDEND VALUATION'!$B$42+'DIVIDEND VALUATION'!$B$43))^7)+('DIVIDEND VALUATION'!$J$3*((1+(CK1))^1)*((1+(CK2))^1)*((1+(CK3))^1)*((1+(CK4))^1)*((1+(CK5))^1)*((1+(CK6))^1)*((1+(CK7))^1)*((1+(CK8))^1))/((1+('DIVIDEND VALUATION'!$B$42+'DIVIDEND VALUATION'!$B$43))^8)+('DIVIDEND VALUATION'!$J$3*((1+(CK1))^1)*((1+(CK2))^1)*((1+(CK3))^1)*((1+(CK4))^1)*((1+(CK5))^1)*((1+(CK6))^1)*((1+(CK7))^1)*((1+(CK8))^1)*((1+(CK9))^1))/((1+('DIVIDEND VALUATION'!$B$42+'DIVIDEND VALUATION'!$B$43))^9)+('DIVIDEND VALUATION'!$J$3*((1+(CK1))^1)*((1+(CK2))^1)*((1+(CK3))^1)*((1+(CK4))^1)*((1+(CK5))^1)*((1+(CK6))^1)*((1+(CK7))^1)*((1+(CK8))^1)*((1+(CK9))^1)*((1+(CK10))^1))/((1+('DIVIDEND VALUATION'!$B$42+'DIVIDEND VALUATION'!$B$43))^10)+('DIVIDEND VALUATION'!$J$3*((1+(CK1))^1)*((1+(CK2))^1)*((1+(CK3))^1)*((1+(CK4))^1)*((1+(CK5))^1)*((1+(CK6))^1)*((1+(CK7))^1)*((1+(CK8))^1)*((1+(CK9))^1)*((1+(CK10))^1)*((1+(CK11))^1))/((1+('DIVIDEND VALUATION'!$B$42+'DIVIDEND VALUATION'!$B$43))^11)+('DIVIDEND VALUATION'!$J$3*((1+(CK1))^1)*((1+(CK2))^1)*((1+(CK3))^1)*((1+(CK4))^1)*((1+(CK5))^1)*((1+(CK6))^1)*((1+(CK7))^1)*((1+(CK8))^1)*((1+(CK9))^1)*((1+(CK10))^1)*((1+(CK11))^1)*((1+(CK12))^1))/((1+('DIVIDEND VALUATION'!$B$42+'DIVIDEND VALUATION'!$B$43))^12)+('DIVIDEND VALUATION'!$J$3*((1+(CK1))^1)*((1+(CK2))^1)*((1+(CK3))^1)*((1+(CK4))^1)*((1+(CK5))^1)*((1+(CK6))^1)*((1+(CK7))^1)*((1+(CK8))^1)*((1+(CK9))^1)*((1+(CK10))^1)*((1+(CK11))^1)*((1+(CK12))^1)*((1+(CK13))^1))/((1+('DIVIDEND VALUATION'!$B$42+'DIVIDEND VALUATION'!$B$43))^13)+('DIVIDEND VALUATION'!$J$3*((1+(CK1))^1)*((1+(CK2))^1)*((1+(CK3))^1)*((1+(CK4))^1)*((1+(CK5))^1)*((1+(CK6))^1)*((1+(CK7))^1)*((1+(CK8))^1)*((1+(CK9))^1)*((1+(CK10))^1)*((1+(CK11))^1)*((1+(CK12))^1)*((1+(CK13))^1)*((1+(CK14))^1))/((1+('DIVIDEND VALUATION'!$B$42+'DIVIDEND VALUATION'!$B$43))^14)+('DIVIDEND VALUATION'!$J$3*((1+(CK1))^1)*((1+(CK2))^1)*((1+(CK3))^1)*((1+(CK4))^1)*((1+(CK5))^1)*((1+(CK6))^1)*((1+(CK7))^1)*((1+(CK8))^1)*((1+(CK9))^1)*((1+(CK10))^1)*((1+(CK11))^1)*((1+(CK12))^1)*((1+(CK13))^1)*((1+(CK14))^1)*((1+(CK15))^1))/((1+('DIVIDEND VALUATION'!$B$42+'DIVIDEND VALUATION'!$B$43))^15)+(('DIVIDEND VALUATION'!$J$3*((1+(CK1))^1)*((1+(CK2))^1)*((1+(CK3))^1)*((1+(CK4))^1)*((1+(CK5))^1)*((1+(CK6))^1)*((1+(CK7))^1)*((1+(CK8))^1)*((1+(CK9))^1)*((1+(CK10))^1)*((1+(CK11))^1)*((1+(CK12))^1)*((1+(CK13))^1)*((1+(CK14))^1)*((1+(CK15))^1))/((1+('DIVIDEND VALUATION'!$B$42+'DIVIDEND VALUATION'!$B$43))^15)/('DIVIDEND VALUATION'!$B$42-'DIVIDEND VALUATION'!$B$43)))))</f>
        <v>39.549256710630935</v>
      </c>
      <c r="CL16" s="32">
        <f ca="1">SUM(((('DIVIDEND VALUATION'!$J$3*((1+(CL1))^1))/((1+('DIVIDEND VALUATION'!$B$42+'DIVIDEND VALUATION'!$B$43))^1)+('DIVIDEND VALUATION'!$J$3*((1+(CL1))^1)*((1+(CL2))^1))/((1+('DIVIDEND VALUATION'!$B$42+'DIVIDEND VALUATION'!$B$43))^2)+('DIVIDEND VALUATION'!$J$3*((1+(CL1))^1)*((1+(CL2))^1)*((1+(CL3))^1))/((1+('DIVIDEND VALUATION'!$B$42+'DIVIDEND VALUATION'!$B$43))^3)+('DIVIDEND VALUATION'!$J$3*((1+(CL1))^1)*((1+(CL2))^1)*((1+(CL3))^1)*((1+(CL4))^1))/((1+('DIVIDEND VALUATION'!$B$42+'DIVIDEND VALUATION'!$B$43))^4)+('DIVIDEND VALUATION'!$J$3*((1+(CL1))^1)*((1+(CL2))^1)*((1+(CL3))^1)*((1+(CL4))^1)*((1+(CL5))^1))/((1+('DIVIDEND VALUATION'!$B$42+'DIVIDEND VALUATION'!$B$43))^5)+('DIVIDEND VALUATION'!$J$3*((1+(CL1))^1)*((1+(CL2))^1)*((1+(CL3))^1)*((1+(CL4))^1)*((1+(CL5))^1)*((1+(CL6))^1))/((1+('DIVIDEND VALUATION'!$B$42+'DIVIDEND VALUATION'!$B$43))^6)+('DIVIDEND VALUATION'!$J$3*((1+(CL1))^1)*((1+(CL2))^1)*((1+(CL3))^1)*((1+(CL4))^1)*((1+(CL5))^1)*((1+(CL6))^1)*((1+(CL7))^1))/((1+('DIVIDEND VALUATION'!$B$42+'DIVIDEND VALUATION'!$B$43))^7)+('DIVIDEND VALUATION'!$J$3*((1+(CL1))^1)*((1+(CL2))^1)*((1+(CL3))^1)*((1+(CL4))^1)*((1+(CL5))^1)*((1+(CL6))^1)*((1+(CL7))^1)*((1+(CL8))^1))/((1+('DIVIDEND VALUATION'!$B$42+'DIVIDEND VALUATION'!$B$43))^8)+('DIVIDEND VALUATION'!$J$3*((1+(CL1))^1)*((1+(CL2))^1)*((1+(CL3))^1)*((1+(CL4))^1)*((1+(CL5))^1)*((1+(CL6))^1)*((1+(CL7))^1)*((1+(CL8))^1)*((1+(CL9))^1))/((1+('DIVIDEND VALUATION'!$B$42+'DIVIDEND VALUATION'!$B$43))^9)+('DIVIDEND VALUATION'!$J$3*((1+(CL1))^1)*((1+(CL2))^1)*((1+(CL3))^1)*((1+(CL4))^1)*((1+(CL5))^1)*((1+(CL6))^1)*((1+(CL7))^1)*((1+(CL8))^1)*((1+(CL9))^1)*((1+(CL10))^1))/((1+('DIVIDEND VALUATION'!$B$42+'DIVIDEND VALUATION'!$B$43))^10)+('DIVIDEND VALUATION'!$J$3*((1+(CL1))^1)*((1+(CL2))^1)*((1+(CL3))^1)*((1+(CL4))^1)*((1+(CL5))^1)*((1+(CL6))^1)*((1+(CL7))^1)*((1+(CL8))^1)*((1+(CL9))^1)*((1+(CL10))^1)*((1+(CL11))^1))/((1+('DIVIDEND VALUATION'!$B$42+'DIVIDEND VALUATION'!$B$43))^11)+('DIVIDEND VALUATION'!$J$3*((1+(CL1))^1)*((1+(CL2))^1)*((1+(CL3))^1)*((1+(CL4))^1)*((1+(CL5))^1)*((1+(CL6))^1)*((1+(CL7))^1)*((1+(CL8))^1)*((1+(CL9))^1)*((1+(CL10))^1)*((1+(CL11))^1)*((1+(CL12))^1))/((1+('DIVIDEND VALUATION'!$B$42+'DIVIDEND VALUATION'!$B$43))^12)+('DIVIDEND VALUATION'!$J$3*((1+(CL1))^1)*((1+(CL2))^1)*((1+(CL3))^1)*((1+(CL4))^1)*((1+(CL5))^1)*((1+(CL6))^1)*((1+(CL7))^1)*((1+(CL8))^1)*((1+(CL9))^1)*((1+(CL10))^1)*((1+(CL11))^1)*((1+(CL12))^1)*((1+(CL13))^1))/((1+('DIVIDEND VALUATION'!$B$42+'DIVIDEND VALUATION'!$B$43))^13)+('DIVIDEND VALUATION'!$J$3*((1+(CL1))^1)*((1+(CL2))^1)*((1+(CL3))^1)*((1+(CL4))^1)*((1+(CL5))^1)*((1+(CL6))^1)*((1+(CL7))^1)*((1+(CL8))^1)*((1+(CL9))^1)*((1+(CL10))^1)*((1+(CL11))^1)*((1+(CL12))^1)*((1+(CL13))^1)*((1+(CL14))^1))/((1+('DIVIDEND VALUATION'!$B$42+'DIVIDEND VALUATION'!$B$43))^14)+('DIVIDEND VALUATION'!$J$3*((1+(CL1))^1)*((1+(CL2))^1)*((1+(CL3))^1)*((1+(CL4))^1)*((1+(CL5))^1)*((1+(CL6))^1)*((1+(CL7))^1)*((1+(CL8))^1)*((1+(CL9))^1)*((1+(CL10))^1)*((1+(CL11))^1)*((1+(CL12))^1)*((1+(CL13))^1)*((1+(CL14))^1)*((1+(CL15))^1))/((1+('DIVIDEND VALUATION'!$B$42+'DIVIDEND VALUATION'!$B$43))^15)+(('DIVIDEND VALUATION'!$J$3*((1+(CL1))^1)*((1+(CL2))^1)*((1+(CL3))^1)*((1+(CL4))^1)*((1+(CL5))^1)*((1+(CL6))^1)*((1+(CL7))^1)*((1+(CL8))^1)*((1+(CL9))^1)*((1+(CL10))^1)*((1+(CL11))^1)*((1+(CL12))^1)*((1+(CL13))^1)*((1+(CL14))^1)*((1+(CL15))^1))/((1+('DIVIDEND VALUATION'!$B$42+'DIVIDEND VALUATION'!$B$43))^15)/('DIVIDEND VALUATION'!$B$42-'DIVIDEND VALUATION'!$B$43)))))</f>
        <v>48.043162563536718</v>
      </c>
      <c r="CM16" s="32">
        <f ca="1">SUM(((('DIVIDEND VALUATION'!$J$3*((1+(CM1))^1))/((1+('DIVIDEND VALUATION'!$B$42+'DIVIDEND VALUATION'!$B$43))^1)+('DIVIDEND VALUATION'!$J$3*((1+(CM1))^1)*((1+(CM2))^1))/((1+('DIVIDEND VALUATION'!$B$42+'DIVIDEND VALUATION'!$B$43))^2)+('DIVIDEND VALUATION'!$J$3*((1+(CM1))^1)*((1+(CM2))^1)*((1+(CM3))^1))/((1+('DIVIDEND VALUATION'!$B$42+'DIVIDEND VALUATION'!$B$43))^3)+('DIVIDEND VALUATION'!$J$3*((1+(CM1))^1)*((1+(CM2))^1)*((1+(CM3))^1)*((1+(CM4))^1))/((1+('DIVIDEND VALUATION'!$B$42+'DIVIDEND VALUATION'!$B$43))^4)+('DIVIDEND VALUATION'!$J$3*((1+(CM1))^1)*((1+(CM2))^1)*((1+(CM3))^1)*((1+(CM4))^1)*((1+(CM5))^1))/((1+('DIVIDEND VALUATION'!$B$42+'DIVIDEND VALUATION'!$B$43))^5)+('DIVIDEND VALUATION'!$J$3*((1+(CM1))^1)*((1+(CM2))^1)*((1+(CM3))^1)*((1+(CM4))^1)*((1+(CM5))^1)*((1+(CM6))^1))/((1+('DIVIDEND VALUATION'!$B$42+'DIVIDEND VALUATION'!$B$43))^6)+('DIVIDEND VALUATION'!$J$3*((1+(CM1))^1)*((1+(CM2))^1)*((1+(CM3))^1)*((1+(CM4))^1)*((1+(CM5))^1)*((1+(CM6))^1)*((1+(CM7))^1))/((1+('DIVIDEND VALUATION'!$B$42+'DIVIDEND VALUATION'!$B$43))^7)+('DIVIDEND VALUATION'!$J$3*((1+(CM1))^1)*((1+(CM2))^1)*((1+(CM3))^1)*((1+(CM4))^1)*((1+(CM5))^1)*((1+(CM6))^1)*((1+(CM7))^1)*((1+(CM8))^1))/((1+('DIVIDEND VALUATION'!$B$42+'DIVIDEND VALUATION'!$B$43))^8)+('DIVIDEND VALUATION'!$J$3*((1+(CM1))^1)*((1+(CM2))^1)*((1+(CM3))^1)*((1+(CM4))^1)*((1+(CM5))^1)*((1+(CM6))^1)*((1+(CM7))^1)*((1+(CM8))^1)*((1+(CM9))^1))/((1+('DIVIDEND VALUATION'!$B$42+'DIVIDEND VALUATION'!$B$43))^9)+('DIVIDEND VALUATION'!$J$3*((1+(CM1))^1)*((1+(CM2))^1)*((1+(CM3))^1)*((1+(CM4))^1)*((1+(CM5))^1)*((1+(CM6))^1)*((1+(CM7))^1)*((1+(CM8))^1)*((1+(CM9))^1)*((1+(CM10))^1))/((1+('DIVIDEND VALUATION'!$B$42+'DIVIDEND VALUATION'!$B$43))^10)+('DIVIDEND VALUATION'!$J$3*((1+(CM1))^1)*((1+(CM2))^1)*((1+(CM3))^1)*((1+(CM4))^1)*((1+(CM5))^1)*((1+(CM6))^1)*((1+(CM7))^1)*((1+(CM8))^1)*((1+(CM9))^1)*((1+(CM10))^1)*((1+(CM11))^1))/((1+('DIVIDEND VALUATION'!$B$42+'DIVIDEND VALUATION'!$B$43))^11)+('DIVIDEND VALUATION'!$J$3*((1+(CM1))^1)*((1+(CM2))^1)*((1+(CM3))^1)*((1+(CM4))^1)*((1+(CM5))^1)*((1+(CM6))^1)*((1+(CM7))^1)*((1+(CM8))^1)*((1+(CM9))^1)*((1+(CM10))^1)*((1+(CM11))^1)*((1+(CM12))^1))/((1+('DIVIDEND VALUATION'!$B$42+'DIVIDEND VALUATION'!$B$43))^12)+('DIVIDEND VALUATION'!$J$3*((1+(CM1))^1)*((1+(CM2))^1)*((1+(CM3))^1)*((1+(CM4))^1)*((1+(CM5))^1)*((1+(CM6))^1)*((1+(CM7))^1)*((1+(CM8))^1)*((1+(CM9))^1)*((1+(CM10))^1)*((1+(CM11))^1)*((1+(CM12))^1)*((1+(CM13))^1))/((1+('DIVIDEND VALUATION'!$B$42+'DIVIDEND VALUATION'!$B$43))^13)+('DIVIDEND VALUATION'!$J$3*((1+(CM1))^1)*((1+(CM2))^1)*((1+(CM3))^1)*((1+(CM4))^1)*((1+(CM5))^1)*((1+(CM6))^1)*((1+(CM7))^1)*((1+(CM8))^1)*((1+(CM9))^1)*((1+(CM10))^1)*((1+(CM11))^1)*((1+(CM12))^1)*((1+(CM13))^1)*((1+(CM14))^1))/((1+('DIVIDEND VALUATION'!$B$42+'DIVIDEND VALUATION'!$B$43))^14)+('DIVIDEND VALUATION'!$J$3*((1+(CM1))^1)*((1+(CM2))^1)*((1+(CM3))^1)*((1+(CM4))^1)*((1+(CM5))^1)*((1+(CM6))^1)*((1+(CM7))^1)*((1+(CM8))^1)*((1+(CM9))^1)*((1+(CM10))^1)*((1+(CM11))^1)*((1+(CM12))^1)*((1+(CM13))^1)*((1+(CM14))^1)*((1+(CM15))^1))/((1+('DIVIDEND VALUATION'!$B$42+'DIVIDEND VALUATION'!$B$43))^15)+(('DIVIDEND VALUATION'!$J$3*((1+(CM1))^1)*((1+(CM2))^1)*((1+(CM3))^1)*((1+(CM4))^1)*((1+(CM5))^1)*((1+(CM6))^1)*((1+(CM7))^1)*((1+(CM8))^1)*((1+(CM9))^1)*((1+(CM10))^1)*((1+(CM11))^1)*((1+(CM12))^1)*((1+(CM13))^1)*((1+(CM14))^1)*((1+(CM15))^1))/((1+('DIVIDEND VALUATION'!$B$42+'DIVIDEND VALUATION'!$B$43))^15)/('DIVIDEND VALUATION'!$B$42-'DIVIDEND VALUATION'!$B$43)))))</f>
        <v>52.716140016101875</v>
      </c>
      <c r="CN16" s="32">
        <f ca="1">SUM(((('DIVIDEND VALUATION'!$J$3*((1+(CN1))^1))/((1+('DIVIDEND VALUATION'!$B$42+'DIVIDEND VALUATION'!$B$43))^1)+('DIVIDEND VALUATION'!$J$3*((1+(CN1))^1)*((1+(CN2))^1))/((1+('DIVIDEND VALUATION'!$B$42+'DIVIDEND VALUATION'!$B$43))^2)+('DIVIDEND VALUATION'!$J$3*((1+(CN1))^1)*((1+(CN2))^1)*((1+(CN3))^1))/((1+('DIVIDEND VALUATION'!$B$42+'DIVIDEND VALUATION'!$B$43))^3)+('DIVIDEND VALUATION'!$J$3*((1+(CN1))^1)*((1+(CN2))^1)*((1+(CN3))^1)*((1+(CN4))^1))/((1+('DIVIDEND VALUATION'!$B$42+'DIVIDEND VALUATION'!$B$43))^4)+('DIVIDEND VALUATION'!$J$3*((1+(CN1))^1)*((1+(CN2))^1)*((1+(CN3))^1)*((1+(CN4))^1)*((1+(CN5))^1))/((1+('DIVIDEND VALUATION'!$B$42+'DIVIDEND VALUATION'!$B$43))^5)+('DIVIDEND VALUATION'!$J$3*((1+(CN1))^1)*((1+(CN2))^1)*((1+(CN3))^1)*((1+(CN4))^1)*((1+(CN5))^1)*((1+(CN6))^1))/((1+('DIVIDEND VALUATION'!$B$42+'DIVIDEND VALUATION'!$B$43))^6)+('DIVIDEND VALUATION'!$J$3*((1+(CN1))^1)*((1+(CN2))^1)*((1+(CN3))^1)*((1+(CN4))^1)*((1+(CN5))^1)*((1+(CN6))^1)*((1+(CN7))^1))/((1+('DIVIDEND VALUATION'!$B$42+'DIVIDEND VALUATION'!$B$43))^7)+('DIVIDEND VALUATION'!$J$3*((1+(CN1))^1)*((1+(CN2))^1)*((1+(CN3))^1)*((1+(CN4))^1)*((1+(CN5))^1)*((1+(CN6))^1)*((1+(CN7))^1)*((1+(CN8))^1))/((1+('DIVIDEND VALUATION'!$B$42+'DIVIDEND VALUATION'!$B$43))^8)+('DIVIDEND VALUATION'!$J$3*((1+(CN1))^1)*((1+(CN2))^1)*((1+(CN3))^1)*((1+(CN4))^1)*((1+(CN5))^1)*((1+(CN6))^1)*((1+(CN7))^1)*((1+(CN8))^1)*((1+(CN9))^1))/((1+('DIVIDEND VALUATION'!$B$42+'DIVIDEND VALUATION'!$B$43))^9)+('DIVIDEND VALUATION'!$J$3*((1+(CN1))^1)*((1+(CN2))^1)*((1+(CN3))^1)*((1+(CN4))^1)*((1+(CN5))^1)*((1+(CN6))^1)*((1+(CN7))^1)*((1+(CN8))^1)*((1+(CN9))^1)*((1+(CN10))^1))/((1+('DIVIDEND VALUATION'!$B$42+'DIVIDEND VALUATION'!$B$43))^10)+('DIVIDEND VALUATION'!$J$3*((1+(CN1))^1)*((1+(CN2))^1)*((1+(CN3))^1)*((1+(CN4))^1)*((1+(CN5))^1)*((1+(CN6))^1)*((1+(CN7))^1)*((1+(CN8))^1)*((1+(CN9))^1)*((1+(CN10))^1)*((1+(CN11))^1))/((1+('DIVIDEND VALUATION'!$B$42+'DIVIDEND VALUATION'!$B$43))^11)+('DIVIDEND VALUATION'!$J$3*((1+(CN1))^1)*((1+(CN2))^1)*((1+(CN3))^1)*((1+(CN4))^1)*((1+(CN5))^1)*((1+(CN6))^1)*((1+(CN7))^1)*((1+(CN8))^1)*((1+(CN9))^1)*((1+(CN10))^1)*((1+(CN11))^1)*((1+(CN12))^1))/((1+('DIVIDEND VALUATION'!$B$42+'DIVIDEND VALUATION'!$B$43))^12)+('DIVIDEND VALUATION'!$J$3*((1+(CN1))^1)*((1+(CN2))^1)*((1+(CN3))^1)*((1+(CN4))^1)*((1+(CN5))^1)*((1+(CN6))^1)*((1+(CN7))^1)*((1+(CN8))^1)*((1+(CN9))^1)*((1+(CN10))^1)*((1+(CN11))^1)*((1+(CN12))^1)*((1+(CN13))^1))/((1+('DIVIDEND VALUATION'!$B$42+'DIVIDEND VALUATION'!$B$43))^13)+('DIVIDEND VALUATION'!$J$3*((1+(CN1))^1)*((1+(CN2))^1)*((1+(CN3))^1)*((1+(CN4))^1)*((1+(CN5))^1)*((1+(CN6))^1)*((1+(CN7))^1)*((1+(CN8))^1)*((1+(CN9))^1)*((1+(CN10))^1)*((1+(CN11))^1)*((1+(CN12))^1)*((1+(CN13))^1)*((1+(CN14))^1))/((1+('DIVIDEND VALUATION'!$B$42+'DIVIDEND VALUATION'!$B$43))^14)+('DIVIDEND VALUATION'!$J$3*((1+(CN1))^1)*((1+(CN2))^1)*((1+(CN3))^1)*((1+(CN4))^1)*((1+(CN5))^1)*((1+(CN6))^1)*((1+(CN7))^1)*((1+(CN8))^1)*((1+(CN9))^1)*((1+(CN10))^1)*((1+(CN11))^1)*((1+(CN12))^1)*((1+(CN13))^1)*((1+(CN14))^1)*((1+(CN15))^1))/((1+('DIVIDEND VALUATION'!$B$42+'DIVIDEND VALUATION'!$B$43))^15)+(('DIVIDEND VALUATION'!$J$3*((1+(CN1))^1)*((1+(CN2))^1)*((1+(CN3))^1)*((1+(CN4))^1)*((1+(CN5))^1)*((1+(CN6))^1)*((1+(CN7))^1)*((1+(CN8))^1)*((1+(CN9))^1)*((1+(CN10))^1)*((1+(CN11))^1)*((1+(CN12))^1)*((1+(CN13))^1)*((1+(CN14))^1)*((1+(CN15))^1))/((1+('DIVIDEND VALUATION'!$B$42+'DIVIDEND VALUATION'!$B$43))^15)/('DIVIDEND VALUATION'!$B$42-'DIVIDEND VALUATION'!$B$43)))))</f>
        <v>46.512171188350216</v>
      </c>
      <c r="CO16" s="32">
        <f ca="1">SUM(((('DIVIDEND VALUATION'!$J$3*((1+(CO1))^1))/((1+('DIVIDEND VALUATION'!$B$42+'DIVIDEND VALUATION'!$B$43))^1)+('DIVIDEND VALUATION'!$J$3*((1+(CO1))^1)*((1+(CO2))^1))/((1+('DIVIDEND VALUATION'!$B$42+'DIVIDEND VALUATION'!$B$43))^2)+('DIVIDEND VALUATION'!$J$3*((1+(CO1))^1)*((1+(CO2))^1)*((1+(CO3))^1))/((1+('DIVIDEND VALUATION'!$B$42+'DIVIDEND VALUATION'!$B$43))^3)+('DIVIDEND VALUATION'!$J$3*((1+(CO1))^1)*((1+(CO2))^1)*((1+(CO3))^1)*((1+(CO4))^1))/((1+('DIVIDEND VALUATION'!$B$42+'DIVIDEND VALUATION'!$B$43))^4)+('DIVIDEND VALUATION'!$J$3*((1+(CO1))^1)*((1+(CO2))^1)*((1+(CO3))^1)*((1+(CO4))^1)*((1+(CO5))^1))/((1+('DIVIDEND VALUATION'!$B$42+'DIVIDEND VALUATION'!$B$43))^5)+('DIVIDEND VALUATION'!$J$3*((1+(CO1))^1)*((1+(CO2))^1)*((1+(CO3))^1)*((1+(CO4))^1)*((1+(CO5))^1)*((1+(CO6))^1))/((1+('DIVIDEND VALUATION'!$B$42+'DIVIDEND VALUATION'!$B$43))^6)+('DIVIDEND VALUATION'!$J$3*((1+(CO1))^1)*((1+(CO2))^1)*((1+(CO3))^1)*((1+(CO4))^1)*((1+(CO5))^1)*((1+(CO6))^1)*((1+(CO7))^1))/((1+('DIVIDEND VALUATION'!$B$42+'DIVIDEND VALUATION'!$B$43))^7)+('DIVIDEND VALUATION'!$J$3*((1+(CO1))^1)*((1+(CO2))^1)*((1+(CO3))^1)*((1+(CO4))^1)*((1+(CO5))^1)*((1+(CO6))^1)*((1+(CO7))^1)*((1+(CO8))^1))/((1+('DIVIDEND VALUATION'!$B$42+'DIVIDEND VALUATION'!$B$43))^8)+('DIVIDEND VALUATION'!$J$3*((1+(CO1))^1)*((1+(CO2))^1)*((1+(CO3))^1)*((1+(CO4))^1)*((1+(CO5))^1)*((1+(CO6))^1)*((1+(CO7))^1)*((1+(CO8))^1)*((1+(CO9))^1))/((1+('DIVIDEND VALUATION'!$B$42+'DIVIDEND VALUATION'!$B$43))^9)+('DIVIDEND VALUATION'!$J$3*((1+(CO1))^1)*((1+(CO2))^1)*((1+(CO3))^1)*((1+(CO4))^1)*((1+(CO5))^1)*((1+(CO6))^1)*((1+(CO7))^1)*((1+(CO8))^1)*((1+(CO9))^1)*((1+(CO10))^1))/((1+('DIVIDEND VALUATION'!$B$42+'DIVIDEND VALUATION'!$B$43))^10)+('DIVIDEND VALUATION'!$J$3*((1+(CO1))^1)*((1+(CO2))^1)*((1+(CO3))^1)*((1+(CO4))^1)*((1+(CO5))^1)*((1+(CO6))^1)*((1+(CO7))^1)*((1+(CO8))^1)*((1+(CO9))^1)*((1+(CO10))^1)*((1+(CO11))^1))/((1+('DIVIDEND VALUATION'!$B$42+'DIVIDEND VALUATION'!$B$43))^11)+('DIVIDEND VALUATION'!$J$3*((1+(CO1))^1)*((1+(CO2))^1)*((1+(CO3))^1)*((1+(CO4))^1)*((1+(CO5))^1)*((1+(CO6))^1)*((1+(CO7))^1)*((1+(CO8))^1)*((1+(CO9))^1)*((1+(CO10))^1)*((1+(CO11))^1)*((1+(CO12))^1))/((1+('DIVIDEND VALUATION'!$B$42+'DIVIDEND VALUATION'!$B$43))^12)+('DIVIDEND VALUATION'!$J$3*((1+(CO1))^1)*((1+(CO2))^1)*((1+(CO3))^1)*((1+(CO4))^1)*((1+(CO5))^1)*((1+(CO6))^1)*((1+(CO7))^1)*((1+(CO8))^1)*((1+(CO9))^1)*((1+(CO10))^1)*((1+(CO11))^1)*((1+(CO12))^1)*((1+(CO13))^1))/((1+('DIVIDEND VALUATION'!$B$42+'DIVIDEND VALUATION'!$B$43))^13)+('DIVIDEND VALUATION'!$J$3*((1+(CO1))^1)*((1+(CO2))^1)*((1+(CO3))^1)*((1+(CO4))^1)*((1+(CO5))^1)*((1+(CO6))^1)*((1+(CO7))^1)*((1+(CO8))^1)*((1+(CO9))^1)*((1+(CO10))^1)*((1+(CO11))^1)*((1+(CO12))^1)*((1+(CO13))^1)*((1+(CO14))^1))/((1+('DIVIDEND VALUATION'!$B$42+'DIVIDEND VALUATION'!$B$43))^14)+('DIVIDEND VALUATION'!$J$3*((1+(CO1))^1)*((1+(CO2))^1)*((1+(CO3))^1)*((1+(CO4))^1)*((1+(CO5))^1)*((1+(CO6))^1)*((1+(CO7))^1)*((1+(CO8))^1)*((1+(CO9))^1)*((1+(CO10))^1)*((1+(CO11))^1)*((1+(CO12))^1)*((1+(CO13))^1)*((1+(CO14))^1)*((1+(CO15))^1))/((1+('DIVIDEND VALUATION'!$B$42+'DIVIDEND VALUATION'!$B$43))^15)+(('DIVIDEND VALUATION'!$J$3*((1+(CO1))^1)*((1+(CO2))^1)*((1+(CO3))^1)*((1+(CO4))^1)*((1+(CO5))^1)*((1+(CO6))^1)*((1+(CO7))^1)*((1+(CO8))^1)*((1+(CO9))^1)*((1+(CO10))^1)*((1+(CO11))^1)*((1+(CO12))^1)*((1+(CO13))^1)*((1+(CO14))^1)*((1+(CO15))^1))/((1+('DIVIDEND VALUATION'!$B$42+'DIVIDEND VALUATION'!$B$43))^15)/('DIVIDEND VALUATION'!$B$42-'DIVIDEND VALUATION'!$B$43)))))</f>
        <v>44.279054708621928</v>
      </c>
      <c r="CP16" s="32">
        <f ca="1">SUM(((('DIVIDEND VALUATION'!$J$3*((1+(CP1))^1))/((1+('DIVIDEND VALUATION'!$B$42+'DIVIDEND VALUATION'!$B$43))^1)+('DIVIDEND VALUATION'!$J$3*((1+(CP1))^1)*((1+(CP2))^1))/((1+('DIVIDEND VALUATION'!$B$42+'DIVIDEND VALUATION'!$B$43))^2)+('DIVIDEND VALUATION'!$J$3*((1+(CP1))^1)*((1+(CP2))^1)*((1+(CP3))^1))/((1+('DIVIDEND VALUATION'!$B$42+'DIVIDEND VALUATION'!$B$43))^3)+('DIVIDEND VALUATION'!$J$3*((1+(CP1))^1)*((1+(CP2))^1)*((1+(CP3))^1)*((1+(CP4))^1))/((1+('DIVIDEND VALUATION'!$B$42+'DIVIDEND VALUATION'!$B$43))^4)+('DIVIDEND VALUATION'!$J$3*((1+(CP1))^1)*((1+(CP2))^1)*((1+(CP3))^1)*((1+(CP4))^1)*((1+(CP5))^1))/((1+('DIVIDEND VALUATION'!$B$42+'DIVIDEND VALUATION'!$B$43))^5)+('DIVIDEND VALUATION'!$J$3*((1+(CP1))^1)*((1+(CP2))^1)*((1+(CP3))^1)*((1+(CP4))^1)*((1+(CP5))^1)*((1+(CP6))^1))/((1+('DIVIDEND VALUATION'!$B$42+'DIVIDEND VALUATION'!$B$43))^6)+('DIVIDEND VALUATION'!$J$3*((1+(CP1))^1)*((1+(CP2))^1)*((1+(CP3))^1)*((1+(CP4))^1)*((1+(CP5))^1)*((1+(CP6))^1)*((1+(CP7))^1))/((1+('DIVIDEND VALUATION'!$B$42+'DIVIDEND VALUATION'!$B$43))^7)+('DIVIDEND VALUATION'!$J$3*((1+(CP1))^1)*((1+(CP2))^1)*((1+(CP3))^1)*((1+(CP4))^1)*((1+(CP5))^1)*((1+(CP6))^1)*((1+(CP7))^1)*((1+(CP8))^1))/((1+('DIVIDEND VALUATION'!$B$42+'DIVIDEND VALUATION'!$B$43))^8)+('DIVIDEND VALUATION'!$J$3*((1+(CP1))^1)*((1+(CP2))^1)*((1+(CP3))^1)*((1+(CP4))^1)*((1+(CP5))^1)*((1+(CP6))^1)*((1+(CP7))^1)*((1+(CP8))^1)*((1+(CP9))^1))/((1+('DIVIDEND VALUATION'!$B$42+'DIVIDEND VALUATION'!$B$43))^9)+('DIVIDEND VALUATION'!$J$3*((1+(CP1))^1)*((1+(CP2))^1)*((1+(CP3))^1)*((1+(CP4))^1)*((1+(CP5))^1)*((1+(CP6))^1)*((1+(CP7))^1)*((1+(CP8))^1)*((1+(CP9))^1)*((1+(CP10))^1))/((1+('DIVIDEND VALUATION'!$B$42+'DIVIDEND VALUATION'!$B$43))^10)+('DIVIDEND VALUATION'!$J$3*((1+(CP1))^1)*((1+(CP2))^1)*((1+(CP3))^1)*((1+(CP4))^1)*((1+(CP5))^1)*((1+(CP6))^1)*((1+(CP7))^1)*((1+(CP8))^1)*((1+(CP9))^1)*((1+(CP10))^1)*((1+(CP11))^1))/((1+('DIVIDEND VALUATION'!$B$42+'DIVIDEND VALUATION'!$B$43))^11)+('DIVIDEND VALUATION'!$J$3*((1+(CP1))^1)*((1+(CP2))^1)*((1+(CP3))^1)*((1+(CP4))^1)*((1+(CP5))^1)*((1+(CP6))^1)*((1+(CP7))^1)*((1+(CP8))^1)*((1+(CP9))^1)*((1+(CP10))^1)*((1+(CP11))^1)*((1+(CP12))^1))/((1+('DIVIDEND VALUATION'!$B$42+'DIVIDEND VALUATION'!$B$43))^12)+('DIVIDEND VALUATION'!$J$3*((1+(CP1))^1)*((1+(CP2))^1)*((1+(CP3))^1)*((1+(CP4))^1)*((1+(CP5))^1)*((1+(CP6))^1)*((1+(CP7))^1)*((1+(CP8))^1)*((1+(CP9))^1)*((1+(CP10))^1)*((1+(CP11))^1)*((1+(CP12))^1)*((1+(CP13))^1))/((1+('DIVIDEND VALUATION'!$B$42+'DIVIDEND VALUATION'!$B$43))^13)+('DIVIDEND VALUATION'!$J$3*((1+(CP1))^1)*((1+(CP2))^1)*((1+(CP3))^1)*((1+(CP4))^1)*((1+(CP5))^1)*((1+(CP6))^1)*((1+(CP7))^1)*((1+(CP8))^1)*((1+(CP9))^1)*((1+(CP10))^1)*((1+(CP11))^1)*((1+(CP12))^1)*((1+(CP13))^1)*((1+(CP14))^1))/((1+('DIVIDEND VALUATION'!$B$42+'DIVIDEND VALUATION'!$B$43))^14)+('DIVIDEND VALUATION'!$J$3*((1+(CP1))^1)*((1+(CP2))^1)*((1+(CP3))^1)*((1+(CP4))^1)*((1+(CP5))^1)*((1+(CP6))^1)*((1+(CP7))^1)*((1+(CP8))^1)*((1+(CP9))^1)*((1+(CP10))^1)*((1+(CP11))^1)*((1+(CP12))^1)*((1+(CP13))^1)*((1+(CP14))^1)*((1+(CP15))^1))/((1+('DIVIDEND VALUATION'!$B$42+'DIVIDEND VALUATION'!$B$43))^15)+(('DIVIDEND VALUATION'!$J$3*((1+(CP1))^1)*((1+(CP2))^1)*((1+(CP3))^1)*((1+(CP4))^1)*((1+(CP5))^1)*((1+(CP6))^1)*((1+(CP7))^1)*((1+(CP8))^1)*((1+(CP9))^1)*((1+(CP10))^1)*((1+(CP11))^1)*((1+(CP12))^1)*((1+(CP13))^1)*((1+(CP14))^1)*((1+(CP15))^1))/((1+('DIVIDEND VALUATION'!$B$42+'DIVIDEND VALUATION'!$B$43))^15)/('DIVIDEND VALUATION'!$B$42-'DIVIDEND VALUATION'!$B$43)))))</f>
        <v>58.05659926326301</v>
      </c>
      <c r="CQ16" s="32">
        <f ca="1">SUM(((('DIVIDEND VALUATION'!$J$3*((1+(CQ1))^1))/((1+('DIVIDEND VALUATION'!$B$42+'DIVIDEND VALUATION'!$B$43))^1)+('DIVIDEND VALUATION'!$J$3*((1+(CQ1))^1)*((1+(CQ2))^1))/((1+('DIVIDEND VALUATION'!$B$42+'DIVIDEND VALUATION'!$B$43))^2)+('DIVIDEND VALUATION'!$J$3*((1+(CQ1))^1)*((1+(CQ2))^1)*((1+(CQ3))^1))/((1+('DIVIDEND VALUATION'!$B$42+'DIVIDEND VALUATION'!$B$43))^3)+('DIVIDEND VALUATION'!$J$3*((1+(CQ1))^1)*((1+(CQ2))^1)*((1+(CQ3))^1)*((1+(CQ4))^1))/((1+('DIVIDEND VALUATION'!$B$42+'DIVIDEND VALUATION'!$B$43))^4)+('DIVIDEND VALUATION'!$J$3*((1+(CQ1))^1)*((1+(CQ2))^1)*((1+(CQ3))^1)*((1+(CQ4))^1)*((1+(CQ5))^1))/((1+('DIVIDEND VALUATION'!$B$42+'DIVIDEND VALUATION'!$B$43))^5)+('DIVIDEND VALUATION'!$J$3*((1+(CQ1))^1)*((1+(CQ2))^1)*((1+(CQ3))^1)*((1+(CQ4))^1)*((1+(CQ5))^1)*((1+(CQ6))^1))/((1+('DIVIDEND VALUATION'!$B$42+'DIVIDEND VALUATION'!$B$43))^6)+('DIVIDEND VALUATION'!$J$3*((1+(CQ1))^1)*((1+(CQ2))^1)*((1+(CQ3))^1)*((1+(CQ4))^1)*((1+(CQ5))^1)*((1+(CQ6))^1)*((1+(CQ7))^1))/((1+('DIVIDEND VALUATION'!$B$42+'DIVIDEND VALUATION'!$B$43))^7)+('DIVIDEND VALUATION'!$J$3*((1+(CQ1))^1)*((1+(CQ2))^1)*((1+(CQ3))^1)*((1+(CQ4))^1)*((1+(CQ5))^1)*((1+(CQ6))^1)*((1+(CQ7))^1)*((1+(CQ8))^1))/((1+('DIVIDEND VALUATION'!$B$42+'DIVIDEND VALUATION'!$B$43))^8)+('DIVIDEND VALUATION'!$J$3*((1+(CQ1))^1)*((1+(CQ2))^1)*((1+(CQ3))^1)*((1+(CQ4))^1)*((1+(CQ5))^1)*((1+(CQ6))^1)*((1+(CQ7))^1)*((1+(CQ8))^1)*((1+(CQ9))^1))/((1+('DIVIDEND VALUATION'!$B$42+'DIVIDEND VALUATION'!$B$43))^9)+('DIVIDEND VALUATION'!$J$3*((1+(CQ1))^1)*((1+(CQ2))^1)*((1+(CQ3))^1)*((1+(CQ4))^1)*((1+(CQ5))^1)*((1+(CQ6))^1)*((1+(CQ7))^1)*((1+(CQ8))^1)*((1+(CQ9))^1)*((1+(CQ10))^1))/((1+('DIVIDEND VALUATION'!$B$42+'DIVIDEND VALUATION'!$B$43))^10)+('DIVIDEND VALUATION'!$J$3*((1+(CQ1))^1)*((1+(CQ2))^1)*((1+(CQ3))^1)*((1+(CQ4))^1)*((1+(CQ5))^1)*((1+(CQ6))^1)*((1+(CQ7))^1)*((1+(CQ8))^1)*((1+(CQ9))^1)*((1+(CQ10))^1)*((1+(CQ11))^1))/((1+('DIVIDEND VALUATION'!$B$42+'DIVIDEND VALUATION'!$B$43))^11)+('DIVIDEND VALUATION'!$J$3*((1+(CQ1))^1)*((1+(CQ2))^1)*((1+(CQ3))^1)*((1+(CQ4))^1)*((1+(CQ5))^1)*((1+(CQ6))^1)*((1+(CQ7))^1)*((1+(CQ8))^1)*((1+(CQ9))^1)*((1+(CQ10))^1)*((1+(CQ11))^1)*((1+(CQ12))^1))/((1+('DIVIDEND VALUATION'!$B$42+'DIVIDEND VALUATION'!$B$43))^12)+('DIVIDEND VALUATION'!$J$3*((1+(CQ1))^1)*((1+(CQ2))^1)*((1+(CQ3))^1)*((1+(CQ4))^1)*((1+(CQ5))^1)*((1+(CQ6))^1)*((1+(CQ7))^1)*((1+(CQ8))^1)*((1+(CQ9))^1)*((1+(CQ10))^1)*((1+(CQ11))^1)*((1+(CQ12))^1)*((1+(CQ13))^1))/((1+('DIVIDEND VALUATION'!$B$42+'DIVIDEND VALUATION'!$B$43))^13)+('DIVIDEND VALUATION'!$J$3*((1+(CQ1))^1)*((1+(CQ2))^1)*((1+(CQ3))^1)*((1+(CQ4))^1)*((1+(CQ5))^1)*((1+(CQ6))^1)*((1+(CQ7))^1)*((1+(CQ8))^1)*((1+(CQ9))^1)*((1+(CQ10))^1)*((1+(CQ11))^1)*((1+(CQ12))^1)*((1+(CQ13))^1)*((1+(CQ14))^1))/((1+('DIVIDEND VALUATION'!$B$42+'DIVIDEND VALUATION'!$B$43))^14)+('DIVIDEND VALUATION'!$J$3*((1+(CQ1))^1)*((1+(CQ2))^1)*((1+(CQ3))^1)*((1+(CQ4))^1)*((1+(CQ5))^1)*((1+(CQ6))^1)*((1+(CQ7))^1)*((1+(CQ8))^1)*((1+(CQ9))^1)*((1+(CQ10))^1)*((1+(CQ11))^1)*((1+(CQ12))^1)*((1+(CQ13))^1)*((1+(CQ14))^1)*((1+(CQ15))^1))/((1+('DIVIDEND VALUATION'!$B$42+'DIVIDEND VALUATION'!$B$43))^15)+(('DIVIDEND VALUATION'!$J$3*((1+(CQ1))^1)*((1+(CQ2))^1)*((1+(CQ3))^1)*((1+(CQ4))^1)*((1+(CQ5))^1)*((1+(CQ6))^1)*((1+(CQ7))^1)*((1+(CQ8))^1)*((1+(CQ9))^1)*((1+(CQ10))^1)*((1+(CQ11))^1)*((1+(CQ12))^1)*((1+(CQ13))^1)*((1+(CQ14))^1)*((1+(CQ15))^1))/((1+('DIVIDEND VALUATION'!$B$42+'DIVIDEND VALUATION'!$B$43))^15)/('DIVIDEND VALUATION'!$B$42-'DIVIDEND VALUATION'!$B$43)))))</f>
        <v>48.385003056888955</v>
      </c>
      <c r="CR16" s="32">
        <f ca="1">SUM(((('DIVIDEND VALUATION'!$J$3*((1+(CR1))^1))/((1+('DIVIDEND VALUATION'!$B$42+'DIVIDEND VALUATION'!$B$43))^1)+('DIVIDEND VALUATION'!$J$3*((1+(CR1))^1)*((1+(CR2))^1))/((1+('DIVIDEND VALUATION'!$B$42+'DIVIDEND VALUATION'!$B$43))^2)+('DIVIDEND VALUATION'!$J$3*((1+(CR1))^1)*((1+(CR2))^1)*((1+(CR3))^1))/((1+('DIVIDEND VALUATION'!$B$42+'DIVIDEND VALUATION'!$B$43))^3)+('DIVIDEND VALUATION'!$J$3*((1+(CR1))^1)*((1+(CR2))^1)*((1+(CR3))^1)*((1+(CR4))^1))/((1+('DIVIDEND VALUATION'!$B$42+'DIVIDEND VALUATION'!$B$43))^4)+('DIVIDEND VALUATION'!$J$3*((1+(CR1))^1)*((1+(CR2))^1)*((1+(CR3))^1)*((1+(CR4))^1)*((1+(CR5))^1))/((1+('DIVIDEND VALUATION'!$B$42+'DIVIDEND VALUATION'!$B$43))^5)+('DIVIDEND VALUATION'!$J$3*((1+(CR1))^1)*((1+(CR2))^1)*((1+(CR3))^1)*((1+(CR4))^1)*((1+(CR5))^1)*((1+(CR6))^1))/((1+('DIVIDEND VALUATION'!$B$42+'DIVIDEND VALUATION'!$B$43))^6)+('DIVIDEND VALUATION'!$J$3*((1+(CR1))^1)*((1+(CR2))^1)*((1+(CR3))^1)*((1+(CR4))^1)*((1+(CR5))^1)*((1+(CR6))^1)*((1+(CR7))^1))/((1+('DIVIDEND VALUATION'!$B$42+'DIVIDEND VALUATION'!$B$43))^7)+('DIVIDEND VALUATION'!$J$3*((1+(CR1))^1)*((1+(CR2))^1)*((1+(CR3))^1)*((1+(CR4))^1)*((1+(CR5))^1)*((1+(CR6))^1)*((1+(CR7))^1)*((1+(CR8))^1))/((1+('DIVIDEND VALUATION'!$B$42+'DIVIDEND VALUATION'!$B$43))^8)+('DIVIDEND VALUATION'!$J$3*((1+(CR1))^1)*((1+(CR2))^1)*((1+(CR3))^1)*((1+(CR4))^1)*((1+(CR5))^1)*((1+(CR6))^1)*((1+(CR7))^1)*((1+(CR8))^1)*((1+(CR9))^1))/((1+('DIVIDEND VALUATION'!$B$42+'DIVIDEND VALUATION'!$B$43))^9)+('DIVIDEND VALUATION'!$J$3*((1+(CR1))^1)*((1+(CR2))^1)*((1+(CR3))^1)*((1+(CR4))^1)*((1+(CR5))^1)*((1+(CR6))^1)*((1+(CR7))^1)*((1+(CR8))^1)*((1+(CR9))^1)*((1+(CR10))^1))/((1+('DIVIDEND VALUATION'!$B$42+'DIVIDEND VALUATION'!$B$43))^10)+('DIVIDEND VALUATION'!$J$3*((1+(CR1))^1)*((1+(CR2))^1)*((1+(CR3))^1)*((1+(CR4))^1)*((1+(CR5))^1)*((1+(CR6))^1)*((1+(CR7))^1)*((1+(CR8))^1)*((1+(CR9))^1)*((1+(CR10))^1)*((1+(CR11))^1))/((1+('DIVIDEND VALUATION'!$B$42+'DIVIDEND VALUATION'!$B$43))^11)+('DIVIDEND VALUATION'!$J$3*((1+(CR1))^1)*((1+(CR2))^1)*((1+(CR3))^1)*((1+(CR4))^1)*((1+(CR5))^1)*((1+(CR6))^1)*((1+(CR7))^1)*((1+(CR8))^1)*((1+(CR9))^1)*((1+(CR10))^1)*((1+(CR11))^1)*((1+(CR12))^1))/((1+('DIVIDEND VALUATION'!$B$42+'DIVIDEND VALUATION'!$B$43))^12)+('DIVIDEND VALUATION'!$J$3*((1+(CR1))^1)*((1+(CR2))^1)*((1+(CR3))^1)*((1+(CR4))^1)*((1+(CR5))^1)*((1+(CR6))^1)*((1+(CR7))^1)*((1+(CR8))^1)*((1+(CR9))^1)*((1+(CR10))^1)*((1+(CR11))^1)*((1+(CR12))^1)*((1+(CR13))^1))/((1+('DIVIDEND VALUATION'!$B$42+'DIVIDEND VALUATION'!$B$43))^13)+('DIVIDEND VALUATION'!$J$3*((1+(CR1))^1)*((1+(CR2))^1)*((1+(CR3))^1)*((1+(CR4))^1)*((1+(CR5))^1)*((1+(CR6))^1)*((1+(CR7))^1)*((1+(CR8))^1)*((1+(CR9))^1)*((1+(CR10))^1)*((1+(CR11))^1)*((1+(CR12))^1)*((1+(CR13))^1)*((1+(CR14))^1))/((1+('DIVIDEND VALUATION'!$B$42+'DIVIDEND VALUATION'!$B$43))^14)+('DIVIDEND VALUATION'!$J$3*((1+(CR1))^1)*((1+(CR2))^1)*((1+(CR3))^1)*((1+(CR4))^1)*((1+(CR5))^1)*((1+(CR6))^1)*((1+(CR7))^1)*((1+(CR8))^1)*((1+(CR9))^1)*((1+(CR10))^1)*((1+(CR11))^1)*((1+(CR12))^1)*((1+(CR13))^1)*((1+(CR14))^1)*((1+(CR15))^1))/((1+('DIVIDEND VALUATION'!$B$42+'DIVIDEND VALUATION'!$B$43))^15)+(('DIVIDEND VALUATION'!$J$3*((1+(CR1))^1)*((1+(CR2))^1)*((1+(CR3))^1)*((1+(CR4))^1)*((1+(CR5))^1)*((1+(CR6))^1)*((1+(CR7))^1)*((1+(CR8))^1)*((1+(CR9))^1)*((1+(CR10))^1)*((1+(CR11))^1)*((1+(CR12))^1)*((1+(CR13))^1)*((1+(CR14))^1)*((1+(CR15))^1))/((1+('DIVIDEND VALUATION'!$B$42+'DIVIDEND VALUATION'!$B$43))^15)/('DIVIDEND VALUATION'!$B$42-'DIVIDEND VALUATION'!$B$43)))))</f>
        <v>50.920150735906773</v>
      </c>
      <c r="CS16" s="32">
        <f ca="1">SUM(((('DIVIDEND VALUATION'!$J$3*((1+(CS1))^1))/((1+('DIVIDEND VALUATION'!$B$42+'DIVIDEND VALUATION'!$B$43))^1)+('DIVIDEND VALUATION'!$J$3*((1+(CS1))^1)*((1+(CS2))^1))/((1+('DIVIDEND VALUATION'!$B$42+'DIVIDEND VALUATION'!$B$43))^2)+('DIVIDEND VALUATION'!$J$3*((1+(CS1))^1)*((1+(CS2))^1)*((1+(CS3))^1))/((1+('DIVIDEND VALUATION'!$B$42+'DIVIDEND VALUATION'!$B$43))^3)+('DIVIDEND VALUATION'!$J$3*((1+(CS1))^1)*((1+(CS2))^1)*((1+(CS3))^1)*((1+(CS4))^1))/((1+('DIVIDEND VALUATION'!$B$42+'DIVIDEND VALUATION'!$B$43))^4)+('DIVIDEND VALUATION'!$J$3*((1+(CS1))^1)*((1+(CS2))^1)*((1+(CS3))^1)*((1+(CS4))^1)*((1+(CS5))^1))/((1+('DIVIDEND VALUATION'!$B$42+'DIVIDEND VALUATION'!$B$43))^5)+('DIVIDEND VALUATION'!$J$3*((1+(CS1))^1)*((1+(CS2))^1)*((1+(CS3))^1)*((1+(CS4))^1)*((1+(CS5))^1)*((1+(CS6))^1))/((1+('DIVIDEND VALUATION'!$B$42+'DIVIDEND VALUATION'!$B$43))^6)+('DIVIDEND VALUATION'!$J$3*((1+(CS1))^1)*((1+(CS2))^1)*((1+(CS3))^1)*((1+(CS4))^1)*((1+(CS5))^1)*((1+(CS6))^1)*((1+(CS7))^1))/((1+('DIVIDEND VALUATION'!$B$42+'DIVIDEND VALUATION'!$B$43))^7)+('DIVIDEND VALUATION'!$J$3*((1+(CS1))^1)*((1+(CS2))^1)*((1+(CS3))^1)*((1+(CS4))^1)*((1+(CS5))^1)*((1+(CS6))^1)*((1+(CS7))^1)*((1+(CS8))^1))/((1+('DIVIDEND VALUATION'!$B$42+'DIVIDEND VALUATION'!$B$43))^8)+('DIVIDEND VALUATION'!$J$3*((1+(CS1))^1)*((1+(CS2))^1)*((1+(CS3))^1)*((1+(CS4))^1)*((1+(CS5))^1)*((1+(CS6))^1)*((1+(CS7))^1)*((1+(CS8))^1)*((1+(CS9))^1))/((1+('DIVIDEND VALUATION'!$B$42+'DIVIDEND VALUATION'!$B$43))^9)+('DIVIDEND VALUATION'!$J$3*((1+(CS1))^1)*((1+(CS2))^1)*((1+(CS3))^1)*((1+(CS4))^1)*((1+(CS5))^1)*((1+(CS6))^1)*((1+(CS7))^1)*((1+(CS8))^1)*((1+(CS9))^1)*((1+(CS10))^1))/((1+('DIVIDEND VALUATION'!$B$42+'DIVIDEND VALUATION'!$B$43))^10)+('DIVIDEND VALUATION'!$J$3*((1+(CS1))^1)*((1+(CS2))^1)*((1+(CS3))^1)*((1+(CS4))^1)*((1+(CS5))^1)*((1+(CS6))^1)*((1+(CS7))^1)*((1+(CS8))^1)*((1+(CS9))^1)*((1+(CS10))^1)*((1+(CS11))^1))/((1+('DIVIDEND VALUATION'!$B$42+'DIVIDEND VALUATION'!$B$43))^11)+('DIVIDEND VALUATION'!$J$3*((1+(CS1))^1)*((1+(CS2))^1)*((1+(CS3))^1)*((1+(CS4))^1)*((1+(CS5))^1)*((1+(CS6))^1)*((1+(CS7))^1)*((1+(CS8))^1)*((1+(CS9))^1)*((1+(CS10))^1)*((1+(CS11))^1)*((1+(CS12))^1))/((1+('DIVIDEND VALUATION'!$B$42+'DIVIDEND VALUATION'!$B$43))^12)+('DIVIDEND VALUATION'!$J$3*((1+(CS1))^1)*((1+(CS2))^1)*((1+(CS3))^1)*((1+(CS4))^1)*((1+(CS5))^1)*((1+(CS6))^1)*((1+(CS7))^1)*((1+(CS8))^1)*((1+(CS9))^1)*((1+(CS10))^1)*((1+(CS11))^1)*((1+(CS12))^1)*((1+(CS13))^1))/((1+('DIVIDEND VALUATION'!$B$42+'DIVIDEND VALUATION'!$B$43))^13)+('DIVIDEND VALUATION'!$J$3*((1+(CS1))^1)*((1+(CS2))^1)*((1+(CS3))^1)*((1+(CS4))^1)*((1+(CS5))^1)*((1+(CS6))^1)*((1+(CS7))^1)*((1+(CS8))^1)*((1+(CS9))^1)*((1+(CS10))^1)*((1+(CS11))^1)*((1+(CS12))^1)*((1+(CS13))^1)*((1+(CS14))^1))/((1+('DIVIDEND VALUATION'!$B$42+'DIVIDEND VALUATION'!$B$43))^14)+('DIVIDEND VALUATION'!$J$3*((1+(CS1))^1)*((1+(CS2))^1)*((1+(CS3))^1)*((1+(CS4))^1)*((1+(CS5))^1)*((1+(CS6))^1)*((1+(CS7))^1)*((1+(CS8))^1)*((1+(CS9))^1)*((1+(CS10))^1)*((1+(CS11))^1)*((1+(CS12))^1)*((1+(CS13))^1)*((1+(CS14))^1)*((1+(CS15))^1))/((1+('DIVIDEND VALUATION'!$B$42+'DIVIDEND VALUATION'!$B$43))^15)+(('DIVIDEND VALUATION'!$J$3*((1+(CS1))^1)*((1+(CS2))^1)*((1+(CS3))^1)*((1+(CS4))^1)*((1+(CS5))^1)*((1+(CS6))^1)*((1+(CS7))^1)*((1+(CS8))^1)*((1+(CS9))^1)*((1+(CS10))^1)*((1+(CS11))^1)*((1+(CS12))^1)*((1+(CS13))^1)*((1+(CS14))^1)*((1+(CS15))^1))/((1+('DIVIDEND VALUATION'!$B$42+'DIVIDEND VALUATION'!$B$43))^15)/('DIVIDEND VALUATION'!$B$42-'DIVIDEND VALUATION'!$B$43)))))</f>
        <v>28.386549781574466</v>
      </c>
      <c r="CT16" s="32">
        <f ca="1">SUM(((('DIVIDEND VALUATION'!$J$3*((1+(CT1))^1))/((1+('DIVIDEND VALUATION'!$B$42+'DIVIDEND VALUATION'!$B$43))^1)+('DIVIDEND VALUATION'!$J$3*((1+(CT1))^1)*((1+(CT2))^1))/((1+('DIVIDEND VALUATION'!$B$42+'DIVIDEND VALUATION'!$B$43))^2)+('DIVIDEND VALUATION'!$J$3*((1+(CT1))^1)*((1+(CT2))^1)*((1+(CT3))^1))/((1+('DIVIDEND VALUATION'!$B$42+'DIVIDEND VALUATION'!$B$43))^3)+('DIVIDEND VALUATION'!$J$3*((1+(CT1))^1)*((1+(CT2))^1)*((1+(CT3))^1)*((1+(CT4))^1))/((1+('DIVIDEND VALUATION'!$B$42+'DIVIDEND VALUATION'!$B$43))^4)+('DIVIDEND VALUATION'!$J$3*((1+(CT1))^1)*((1+(CT2))^1)*((1+(CT3))^1)*((1+(CT4))^1)*((1+(CT5))^1))/((1+('DIVIDEND VALUATION'!$B$42+'DIVIDEND VALUATION'!$B$43))^5)+('DIVIDEND VALUATION'!$J$3*((1+(CT1))^1)*((1+(CT2))^1)*((1+(CT3))^1)*((1+(CT4))^1)*((1+(CT5))^1)*((1+(CT6))^1))/((1+('DIVIDEND VALUATION'!$B$42+'DIVIDEND VALUATION'!$B$43))^6)+('DIVIDEND VALUATION'!$J$3*((1+(CT1))^1)*((1+(CT2))^1)*((1+(CT3))^1)*((1+(CT4))^1)*((1+(CT5))^1)*((1+(CT6))^1)*((1+(CT7))^1))/((1+('DIVIDEND VALUATION'!$B$42+'DIVIDEND VALUATION'!$B$43))^7)+('DIVIDEND VALUATION'!$J$3*((1+(CT1))^1)*((1+(CT2))^1)*((1+(CT3))^1)*((1+(CT4))^1)*((1+(CT5))^1)*((1+(CT6))^1)*((1+(CT7))^1)*((1+(CT8))^1))/((1+('DIVIDEND VALUATION'!$B$42+'DIVIDEND VALUATION'!$B$43))^8)+('DIVIDEND VALUATION'!$J$3*((1+(CT1))^1)*((1+(CT2))^1)*((1+(CT3))^1)*((1+(CT4))^1)*((1+(CT5))^1)*((1+(CT6))^1)*((1+(CT7))^1)*((1+(CT8))^1)*((1+(CT9))^1))/((1+('DIVIDEND VALUATION'!$B$42+'DIVIDEND VALUATION'!$B$43))^9)+('DIVIDEND VALUATION'!$J$3*((1+(CT1))^1)*((1+(CT2))^1)*((1+(CT3))^1)*((1+(CT4))^1)*((1+(CT5))^1)*((1+(CT6))^1)*((1+(CT7))^1)*((1+(CT8))^1)*((1+(CT9))^1)*((1+(CT10))^1))/((1+('DIVIDEND VALUATION'!$B$42+'DIVIDEND VALUATION'!$B$43))^10)+('DIVIDEND VALUATION'!$J$3*((1+(CT1))^1)*((1+(CT2))^1)*((1+(CT3))^1)*((1+(CT4))^1)*((1+(CT5))^1)*((1+(CT6))^1)*((1+(CT7))^1)*((1+(CT8))^1)*((1+(CT9))^1)*((1+(CT10))^1)*((1+(CT11))^1))/((1+('DIVIDEND VALUATION'!$B$42+'DIVIDEND VALUATION'!$B$43))^11)+('DIVIDEND VALUATION'!$J$3*((1+(CT1))^1)*((1+(CT2))^1)*((1+(CT3))^1)*((1+(CT4))^1)*((1+(CT5))^1)*((1+(CT6))^1)*((1+(CT7))^1)*((1+(CT8))^1)*((1+(CT9))^1)*((1+(CT10))^1)*((1+(CT11))^1)*((1+(CT12))^1))/((1+('DIVIDEND VALUATION'!$B$42+'DIVIDEND VALUATION'!$B$43))^12)+('DIVIDEND VALUATION'!$J$3*((1+(CT1))^1)*((1+(CT2))^1)*((1+(CT3))^1)*((1+(CT4))^1)*((1+(CT5))^1)*((1+(CT6))^1)*((1+(CT7))^1)*((1+(CT8))^1)*((1+(CT9))^1)*((1+(CT10))^1)*((1+(CT11))^1)*((1+(CT12))^1)*((1+(CT13))^1))/((1+('DIVIDEND VALUATION'!$B$42+'DIVIDEND VALUATION'!$B$43))^13)+('DIVIDEND VALUATION'!$J$3*((1+(CT1))^1)*((1+(CT2))^1)*((1+(CT3))^1)*((1+(CT4))^1)*((1+(CT5))^1)*((1+(CT6))^1)*((1+(CT7))^1)*((1+(CT8))^1)*((1+(CT9))^1)*((1+(CT10))^1)*((1+(CT11))^1)*((1+(CT12))^1)*((1+(CT13))^1)*((1+(CT14))^1))/((1+('DIVIDEND VALUATION'!$B$42+'DIVIDEND VALUATION'!$B$43))^14)+('DIVIDEND VALUATION'!$J$3*((1+(CT1))^1)*((1+(CT2))^1)*((1+(CT3))^1)*((1+(CT4))^1)*((1+(CT5))^1)*((1+(CT6))^1)*((1+(CT7))^1)*((1+(CT8))^1)*((1+(CT9))^1)*((1+(CT10))^1)*((1+(CT11))^1)*((1+(CT12))^1)*((1+(CT13))^1)*((1+(CT14))^1)*((1+(CT15))^1))/((1+('DIVIDEND VALUATION'!$B$42+'DIVIDEND VALUATION'!$B$43))^15)+(('DIVIDEND VALUATION'!$J$3*((1+(CT1))^1)*((1+(CT2))^1)*((1+(CT3))^1)*((1+(CT4))^1)*((1+(CT5))^1)*((1+(CT6))^1)*((1+(CT7))^1)*((1+(CT8))^1)*((1+(CT9))^1)*((1+(CT10))^1)*((1+(CT11))^1)*((1+(CT12))^1)*((1+(CT13))^1)*((1+(CT14))^1)*((1+(CT15))^1))/((1+('DIVIDEND VALUATION'!$B$42+'DIVIDEND VALUATION'!$B$43))^15)/('DIVIDEND VALUATION'!$B$42-'DIVIDEND VALUATION'!$B$43)))))</f>
        <v>26.572169468902896</v>
      </c>
      <c r="CU16" s="32">
        <f ca="1">SUM(((('DIVIDEND VALUATION'!$J$3*((1+(CU1))^1))/((1+('DIVIDEND VALUATION'!$B$42+'DIVIDEND VALUATION'!$B$43))^1)+('DIVIDEND VALUATION'!$J$3*((1+(CU1))^1)*((1+(CU2))^1))/((1+('DIVIDEND VALUATION'!$B$42+'DIVIDEND VALUATION'!$B$43))^2)+('DIVIDEND VALUATION'!$J$3*((1+(CU1))^1)*((1+(CU2))^1)*((1+(CU3))^1))/((1+('DIVIDEND VALUATION'!$B$42+'DIVIDEND VALUATION'!$B$43))^3)+('DIVIDEND VALUATION'!$J$3*((1+(CU1))^1)*((1+(CU2))^1)*((1+(CU3))^1)*((1+(CU4))^1))/((1+('DIVIDEND VALUATION'!$B$42+'DIVIDEND VALUATION'!$B$43))^4)+('DIVIDEND VALUATION'!$J$3*((1+(CU1))^1)*((1+(CU2))^1)*((1+(CU3))^1)*((1+(CU4))^1)*((1+(CU5))^1))/((1+('DIVIDEND VALUATION'!$B$42+'DIVIDEND VALUATION'!$B$43))^5)+('DIVIDEND VALUATION'!$J$3*((1+(CU1))^1)*((1+(CU2))^1)*((1+(CU3))^1)*((1+(CU4))^1)*((1+(CU5))^1)*((1+(CU6))^1))/((1+('DIVIDEND VALUATION'!$B$42+'DIVIDEND VALUATION'!$B$43))^6)+('DIVIDEND VALUATION'!$J$3*((1+(CU1))^1)*((1+(CU2))^1)*((1+(CU3))^1)*((1+(CU4))^1)*((1+(CU5))^1)*((1+(CU6))^1)*((1+(CU7))^1))/((1+('DIVIDEND VALUATION'!$B$42+'DIVIDEND VALUATION'!$B$43))^7)+('DIVIDEND VALUATION'!$J$3*((1+(CU1))^1)*((1+(CU2))^1)*((1+(CU3))^1)*((1+(CU4))^1)*((1+(CU5))^1)*((1+(CU6))^1)*((1+(CU7))^1)*((1+(CU8))^1))/((1+('DIVIDEND VALUATION'!$B$42+'DIVIDEND VALUATION'!$B$43))^8)+('DIVIDEND VALUATION'!$J$3*((1+(CU1))^1)*((1+(CU2))^1)*((1+(CU3))^1)*((1+(CU4))^1)*((1+(CU5))^1)*((1+(CU6))^1)*((1+(CU7))^1)*((1+(CU8))^1)*((1+(CU9))^1))/((1+('DIVIDEND VALUATION'!$B$42+'DIVIDEND VALUATION'!$B$43))^9)+('DIVIDEND VALUATION'!$J$3*((1+(CU1))^1)*((1+(CU2))^1)*((1+(CU3))^1)*((1+(CU4))^1)*((1+(CU5))^1)*((1+(CU6))^1)*((1+(CU7))^1)*((1+(CU8))^1)*((1+(CU9))^1)*((1+(CU10))^1))/((1+('DIVIDEND VALUATION'!$B$42+'DIVIDEND VALUATION'!$B$43))^10)+('DIVIDEND VALUATION'!$J$3*((1+(CU1))^1)*((1+(CU2))^1)*((1+(CU3))^1)*((1+(CU4))^1)*((1+(CU5))^1)*((1+(CU6))^1)*((1+(CU7))^1)*((1+(CU8))^1)*((1+(CU9))^1)*((1+(CU10))^1)*((1+(CU11))^1))/((1+('DIVIDEND VALUATION'!$B$42+'DIVIDEND VALUATION'!$B$43))^11)+('DIVIDEND VALUATION'!$J$3*((1+(CU1))^1)*((1+(CU2))^1)*((1+(CU3))^1)*((1+(CU4))^1)*((1+(CU5))^1)*((1+(CU6))^1)*((1+(CU7))^1)*((1+(CU8))^1)*((1+(CU9))^1)*((1+(CU10))^1)*((1+(CU11))^1)*((1+(CU12))^1))/((1+('DIVIDEND VALUATION'!$B$42+'DIVIDEND VALUATION'!$B$43))^12)+('DIVIDEND VALUATION'!$J$3*((1+(CU1))^1)*((1+(CU2))^1)*((1+(CU3))^1)*((1+(CU4))^1)*((1+(CU5))^1)*((1+(CU6))^1)*((1+(CU7))^1)*((1+(CU8))^1)*((1+(CU9))^1)*((1+(CU10))^1)*((1+(CU11))^1)*((1+(CU12))^1)*((1+(CU13))^1))/((1+('DIVIDEND VALUATION'!$B$42+'DIVIDEND VALUATION'!$B$43))^13)+('DIVIDEND VALUATION'!$J$3*((1+(CU1))^1)*((1+(CU2))^1)*((1+(CU3))^1)*((1+(CU4))^1)*((1+(CU5))^1)*((1+(CU6))^1)*((1+(CU7))^1)*((1+(CU8))^1)*((1+(CU9))^1)*((1+(CU10))^1)*((1+(CU11))^1)*((1+(CU12))^1)*((1+(CU13))^1)*((1+(CU14))^1))/((1+('DIVIDEND VALUATION'!$B$42+'DIVIDEND VALUATION'!$B$43))^14)+('DIVIDEND VALUATION'!$J$3*((1+(CU1))^1)*((1+(CU2))^1)*((1+(CU3))^1)*((1+(CU4))^1)*((1+(CU5))^1)*((1+(CU6))^1)*((1+(CU7))^1)*((1+(CU8))^1)*((1+(CU9))^1)*((1+(CU10))^1)*((1+(CU11))^1)*((1+(CU12))^1)*((1+(CU13))^1)*((1+(CU14))^1)*((1+(CU15))^1))/((1+('DIVIDEND VALUATION'!$B$42+'DIVIDEND VALUATION'!$B$43))^15)+(('DIVIDEND VALUATION'!$J$3*((1+(CU1))^1)*((1+(CU2))^1)*((1+(CU3))^1)*((1+(CU4))^1)*((1+(CU5))^1)*((1+(CU6))^1)*((1+(CU7))^1)*((1+(CU8))^1)*((1+(CU9))^1)*((1+(CU10))^1)*((1+(CU11))^1)*((1+(CU12))^1)*((1+(CU13))^1)*((1+(CU14))^1)*((1+(CU15))^1))/((1+('DIVIDEND VALUATION'!$B$42+'DIVIDEND VALUATION'!$B$43))^15)/('DIVIDEND VALUATION'!$B$42-'DIVIDEND VALUATION'!$B$43)))))</f>
        <v>43.184652453532962</v>
      </c>
      <c r="CV16" s="32">
        <f ca="1">SUM(((('DIVIDEND VALUATION'!$J$3*((1+(CV1))^1))/((1+('DIVIDEND VALUATION'!$B$42+'DIVIDEND VALUATION'!$B$43))^1)+('DIVIDEND VALUATION'!$J$3*((1+(CV1))^1)*((1+(CV2))^1))/((1+('DIVIDEND VALUATION'!$B$42+'DIVIDEND VALUATION'!$B$43))^2)+('DIVIDEND VALUATION'!$J$3*((1+(CV1))^1)*((1+(CV2))^1)*((1+(CV3))^1))/((1+('DIVIDEND VALUATION'!$B$42+'DIVIDEND VALUATION'!$B$43))^3)+('DIVIDEND VALUATION'!$J$3*((1+(CV1))^1)*((1+(CV2))^1)*((1+(CV3))^1)*((1+(CV4))^1))/((1+('DIVIDEND VALUATION'!$B$42+'DIVIDEND VALUATION'!$B$43))^4)+('DIVIDEND VALUATION'!$J$3*((1+(CV1))^1)*((1+(CV2))^1)*((1+(CV3))^1)*((1+(CV4))^1)*((1+(CV5))^1))/((1+('DIVIDEND VALUATION'!$B$42+'DIVIDEND VALUATION'!$B$43))^5)+('DIVIDEND VALUATION'!$J$3*((1+(CV1))^1)*((1+(CV2))^1)*((1+(CV3))^1)*((1+(CV4))^1)*((1+(CV5))^1)*((1+(CV6))^1))/((1+('DIVIDEND VALUATION'!$B$42+'DIVIDEND VALUATION'!$B$43))^6)+('DIVIDEND VALUATION'!$J$3*((1+(CV1))^1)*((1+(CV2))^1)*((1+(CV3))^1)*((1+(CV4))^1)*((1+(CV5))^1)*((1+(CV6))^1)*((1+(CV7))^1))/((1+('DIVIDEND VALUATION'!$B$42+'DIVIDEND VALUATION'!$B$43))^7)+('DIVIDEND VALUATION'!$J$3*((1+(CV1))^1)*((1+(CV2))^1)*((1+(CV3))^1)*((1+(CV4))^1)*((1+(CV5))^1)*((1+(CV6))^1)*((1+(CV7))^1)*((1+(CV8))^1))/((1+('DIVIDEND VALUATION'!$B$42+'DIVIDEND VALUATION'!$B$43))^8)+('DIVIDEND VALUATION'!$J$3*((1+(CV1))^1)*((1+(CV2))^1)*((1+(CV3))^1)*((1+(CV4))^1)*((1+(CV5))^1)*((1+(CV6))^1)*((1+(CV7))^1)*((1+(CV8))^1)*((1+(CV9))^1))/((1+('DIVIDEND VALUATION'!$B$42+'DIVIDEND VALUATION'!$B$43))^9)+('DIVIDEND VALUATION'!$J$3*((1+(CV1))^1)*((1+(CV2))^1)*((1+(CV3))^1)*((1+(CV4))^1)*((1+(CV5))^1)*((1+(CV6))^1)*((1+(CV7))^1)*((1+(CV8))^1)*((1+(CV9))^1)*((1+(CV10))^1))/((1+('DIVIDEND VALUATION'!$B$42+'DIVIDEND VALUATION'!$B$43))^10)+('DIVIDEND VALUATION'!$J$3*((1+(CV1))^1)*((1+(CV2))^1)*((1+(CV3))^1)*((1+(CV4))^1)*((1+(CV5))^1)*((1+(CV6))^1)*((1+(CV7))^1)*((1+(CV8))^1)*((1+(CV9))^1)*((1+(CV10))^1)*((1+(CV11))^1))/((1+('DIVIDEND VALUATION'!$B$42+'DIVIDEND VALUATION'!$B$43))^11)+('DIVIDEND VALUATION'!$J$3*((1+(CV1))^1)*((1+(CV2))^1)*((1+(CV3))^1)*((1+(CV4))^1)*((1+(CV5))^1)*((1+(CV6))^1)*((1+(CV7))^1)*((1+(CV8))^1)*((1+(CV9))^1)*((1+(CV10))^1)*((1+(CV11))^1)*((1+(CV12))^1))/((1+('DIVIDEND VALUATION'!$B$42+'DIVIDEND VALUATION'!$B$43))^12)+('DIVIDEND VALUATION'!$J$3*((1+(CV1))^1)*((1+(CV2))^1)*((1+(CV3))^1)*((1+(CV4))^1)*((1+(CV5))^1)*((1+(CV6))^1)*((1+(CV7))^1)*((1+(CV8))^1)*((1+(CV9))^1)*((1+(CV10))^1)*((1+(CV11))^1)*((1+(CV12))^1)*((1+(CV13))^1))/((1+('DIVIDEND VALUATION'!$B$42+'DIVIDEND VALUATION'!$B$43))^13)+('DIVIDEND VALUATION'!$J$3*((1+(CV1))^1)*((1+(CV2))^1)*((1+(CV3))^1)*((1+(CV4))^1)*((1+(CV5))^1)*((1+(CV6))^1)*((1+(CV7))^1)*((1+(CV8))^1)*((1+(CV9))^1)*((1+(CV10))^1)*((1+(CV11))^1)*((1+(CV12))^1)*((1+(CV13))^1)*((1+(CV14))^1))/((1+('DIVIDEND VALUATION'!$B$42+'DIVIDEND VALUATION'!$B$43))^14)+('DIVIDEND VALUATION'!$J$3*((1+(CV1))^1)*((1+(CV2))^1)*((1+(CV3))^1)*((1+(CV4))^1)*((1+(CV5))^1)*((1+(CV6))^1)*((1+(CV7))^1)*((1+(CV8))^1)*((1+(CV9))^1)*((1+(CV10))^1)*((1+(CV11))^1)*((1+(CV12))^1)*((1+(CV13))^1)*((1+(CV14))^1)*((1+(CV15))^1))/((1+('DIVIDEND VALUATION'!$B$42+'DIVIDEND VALUATION'!$B$43))^15)+(('DIVIDEND VALUATION'!$J$3*((1+(CV1))^1)*((1+(CV2))^1)*((1+(CV3))^1)*((1+(CV4))^1)*((1+(CV5))^1)*((1+(CV6))^1)*((1+(CV7))^1)*((1+(CV8))^1)*((1+(CV9))^1)*((1+(CV10))^1)*((1+(CV11))^1)*((1+(CV12))^1)*((1+(CV13))^1)*((1+(CV14))^1)*((1+(CV15))^1))/((1+('DIVIDEND VALUATION'!$B$42+'DIVIDEND VALUATION'!$B$43))^15)/('DIVIDEND VALUATION'!$B$42-'DIVIDEND VALUATION'!$B$43)))))</f>
        <v>34.035369666554359</v>
      </c>
      <c r="CW16" s="32">
        <f ca="1">SUM(((('DIVIDEND VALUATION'!$J$3*((1+(CW1))^1))/((1+('DIVIDEND VALUATION'!$B$42+'DIVIDEND VALUATION'!$B$43))^1)+('DIVIDEND VALUATION'!$J$3*((1+(CW1))^1)*((1+(CW2))^1))/((1+('DIVIDEND VALUATION'!$B$42+'DIVIDEND VALUATION'!$B$43))^2)+('DIVIDEND VALUATION'!$J$3*((1+(CW1))^1)*((1+(CW2))^1)*((1+(CW3))^1))/((1+('DIVIDEND VALUATION'!$B$42+'DIVIDEND VALUATION'!$B$43))^3)+('DIVIDEND VALUATION'!$J$3*((1+(CW1))^1)*((1+(CW2))^1)*((1+(CW3))^1)*((1+(CW4))^1))/((1+('DIVIDEND VALUATION'!$B$42+'DIVIDEND VALUATION'!$B$43))^4)+('DIVIDEND VALUATION'!$J$3*((1+(CW1))^1)*((1+(CW2))^1)*((1+(CW3))^1)*((1+(CW4))^1)*((1+(CW5))^1))/((1+('DIVIDEND VALUATION'!$B$42+'DIVIDEND VALUATION'!$B$43))^5)+('DIVIDEND VALUATION'!$J$3*((1+(CW1))^1)*((1+(CW2))^1)*((1+(CW3))^1)*((1+(CW4))^1)*((1+(CW5))^1)*((1+(CW6))^1))/((1+('DIVIDEND VALUATION'!$B$42+'DIVIDEND VALUATION'!$B$43))^6)+('DIVIDEND VALUATION'!$J$3*((1+(CW1))^1)*((1+(CW2))^1)*((1+(CW3))^1)*((1+(CW4))^1)*((1+(CW5))^1)*((1+(CW6))^1)*((1+(CW7))^1))/((1+('DIVIDEND VALUATION'!$B$42+'DIVIDEND VALUATION'!$B$43))^7)+('DIVIDEND VALUATION'!$J$3*((1+(CW1))^1)*((1+(CW2))^1)*((1+(CW3))^1)*((1+(CW4))^1)*((1+(CW5))^1)*((1+(CW6))^1)*((1+(CW7))^1)*((1+(CW8))^1))/((1+('DIVIDEND VALUATION'!$B$42+'DIVIDEND VALUATION'!$B$43))^8)+('DIVIDEND VALUATION'!$J$3*((1+(CW1))^1)*((1+(CW2))^1)*((1+(CW3))^1)*((1+(CW4))^1)*((1+(CW5))^1)*((1+(CW6))^1)*((1+(CW7))^1)*((1+(CW8))^1)*((1+(CW9))^1))/((1+('DIVIDEND VALUATION'!$B$42+'DIVIDEND VALUATION'!$B$43))^9)+('DIVIDEND VALUATION'!$J$3*((1+(CW1))^1)*((1+(CW2))^1)*((1+(CW3))^1)*((1+(CW4))^1)*((1+(CW5))^1)*((1+(CW6))^1)*((1+(CW7))^1)*((1+(CW8))^1)*((1+(CW9))^1)*((1+(CW10))^1))/((1+('DIVIDEND VALUATION'!$B$42+'DIVIDEND VALUATION'!$B$43))^10)+('DIVIDEND VALUATION'!$J$3*((1+(CW1))^1)*((1+(CW2))^1)*((1+(CW3))^1)*((1+(CW4))^1)*((1+(CW5))^1)*((1+(CW6))^1)*((1+(CW7))^1)*((1+(CW8))^1)*((1+(CW9))^1)*((1+(CW10))^1)*((1+(CW11))^1))/((1+('DIVIDEND VALUATION'!$B$42+'DIVIDEND VALUATION'!$B$43))^11)+('DIVIDEND VALUATION'!$J$3*((1+(CW1))^1)*((1+(CW2))^1)*((1+(CW3))^1)*((1+(CW4))^1)*((1+(CW5))^1)*((1+(CW6))^1)*((1+(CW7))^1)*((1+(CW8))^1)*((1+(CW9))^1)*((1+(CW10))^1)*((1+(CW11))^1)*((1+(CW12))^1))/((1+('DIVIDEND VALUATION'!$B$42+'DIVIDEND VALUATION'!$B$43))^12)+('DIVIDEND VALUATION'!$J$3*((1+(CW1))^1)*((1+(CW2))^1)*((1+(CW3))^1)*((1+(CW4))^1)*((1+(CW5))^1)*((1+(CW6))^1)*((1+(CW7))^1)*((1+(CW8))^1)*((1+(CW9))^1)*((1+(CW10))^1)*((1+(CW11))^1)*((1+(CW12))^1)*((1+(CW13))^1))/((1+('DIVIDEND VALUATION'!$B$42+'DIVIDEND VALUATION'!$B$43))^13)+('DIVIDEND VALUATION'!$J$3*((1+(CW1))^1)*((1+(CW2))^1)*((1+(CW3))^1)*((1+(CW4))^1)*((1+(CW5))^1)*((1+(CW6))^1)*((1+(CW7))^1)*((1+(CW8))^1)*((1+(CW9))^1)*((1+(CW10))^1)*((1+(CW11))^1)*((1+(CW12))^1)*((1+(CW13))^1)*((1+(CW14))^1))/((1+('DIVIDEND VALUATION'!$B$42+'DIVIDEND VALUATION'!$B$43))^14)+('DIVIDEND VALUATION'!$J$3*((1+(CW1))^1)*((1+(CW2))^1)*((1+(CW3))^1)*((1+(CW4))^1)*((1+(CW5))^1)*((1+(CW6))^1)*((1+(CW7))^1)*((1+(CW8))^1)*((1+(CW9))^1)*((1+(CW10))^1)*((1+(CW11))^1)*((1+(CW12))^1)*((1+(CW13))^1)*((1+(CW14))^1)*((1+(CW15))^1))/((1+('DIVIDEND VALUATION'!$B$42+'DIVIDEND VALUATION'!$B$43))^15)+(('DIVIDEND VALUATION'!$J$3*((1+(CW1))^1)*((1+(CW2))^1)*((1+(CW3))^1)*((1+(CW4))^1)*((1+(CW5))^1)*((1+(CW6))^1)*((1+(CW7))^1)*((1+(CW8))^1)*((1+(CW9))^1)*((1+(CW10))^1)*((1+(CW11))^1)*((1+(CW12))^1)*((1+(CW13))^1)*((1+(CW14))^1)*((1+(CW15))^1))/((1+('DIVIDEND VALUATION'!$B$42+'DIVIDEND VALUATION'!$B$43))^15)/('DIVIDEND VALUATION'!$B$42-'DIVIDEND VALUATION'!$B$43)))))</f>
        <v>27.972266566892976</v>
      </c>
      <c r="CX16" s="32">
        <f ca="1">SUM(((('DIVIDEND VALUATION'!$J$3*((1+(CX1))^1))/((1+('DIVIDEND VALUATION'!$B$42+'DIVIDEND VALUATION'!$B$43))^1)+('DIVIDEND VALUATION'!$J$3*((1+(CX1))^1)*((1+(CX2))^1))/((1+('DIVIDEND VALUATION'!$B$42+'DIVIDEND VALUATION'!$B$43))^2)+('DIVIDEND VALUATION'!$J$3*((1+(CX1))^1)*((1+(CX2))^1)*((1+(CX3))^1))/((1+('DIVIDEND VALUATION'!$B$42+'DIVIDEND VALUATION'!$B$43))^3)+('DIVIDEND VALUATION'!$J$3*((1+(CX1))^1)*((1+(CX2))^1)*((1+(CX3))^1)*((1+(CX4))^1))/((1+('DIVIDEND VALUATION'!$B$42+'DIVIDEND VALUATION'!$B$43))^4)+('DIVIDEND VALUATION'!$J$3*((1+(CX1))^1)*((1+(CX2))^1)*((1+(CX3))^1)*((1+(CX4))^1)*((1+(CX5))^1))/((1+('DIVIDEND VALUATION'!$B$42+'DIVIDEND VALUATION'!$B$43))^5)+('DIVIDEND VALUATION'!$J$3*((1+(CX1))^1)*((1+(CX2))^1)*((1+(CX3))^1)*((1+(CX4))^1)*((1+(CX5))^1)*((1+(CX6))^1))/((1+('DIVIDEND VALUATION'!$B$42+'DIVIDEND VALUATION'!$B$43))^6)+('DIVIDEND VALUATION'!$J$3*((1+(CX1))^1)*((1+(CX2))^1)*((1+(CX3))^1)*((1+(CX4))^1)*((1+(CX5))^1)*((1+(CX6))^1)*((1+(CX7))^1))/((1+('DIVIDEND VALUATION'!$B$42+'DIVIDEND VALUATION'!$B$43))^7)+('DIVIDEND VALUATION'!$J$3*((1+(CX1))^1)*((1+(CX2))^1)*((1+(CX3))^1)*((1+(CX4))^1)*((1+(CX5))^1)*((1+(CX6))^1)*((1+(CX7))^1)*((1+(CX8))^1))/((1+('DIVIDEND VALUATION'!$B$42+'DIVIDEND VALUATION'!$B$43))^8)+('DIVIDEND VALUATION'!$J$3*((1+(CX1))^1)*((1+(CX2))^1)*((1+(CX3))^1)*((1+(CX4))^1)*((1+(CX5))^1)*((1+(CX6))^1)*((1+(CX7))^1)*((1+(CX8))^1)*((1+(CX9))^1))/((1+('DIVIDEND VALUATION'!$B$42+'DIVIDEND VALUATION'!$B$43))^9)+('DIVIDEND VALUATION'!$J$3*((1+(CX1))^1)*((1+(CX2))^1)*((1+(CX3))^1)*((1+(CX4))^1)*((1+(CX5))^1)*((1+(CX6))^1)*((1+(CX7))^1)*((1+(CX8))^1)*((1+(CX9))^1)*((1+(CX10))^1))/((1+('DIVIDEND VALUATION'!$B$42+'DIVIDEND VALUATION'!$B$43))^10)+('DIVIDEND VALUATION'!$J$3*((1+(CX1))^1)*((1+(CX2))^1)*((1+(CX3))^1)*((1+(CX4))^1)*((1+(CX5))^1)*((1+(CX6))^1)*((1+(CX7))^1)*((1+(CX8))^1)*((1+(CX9))^1)*((1+(CX10))^1)*((1+(CX11))^1))/((1+('DIVIDEND VALUATION'!$B$42+'DIVIDEND VALUATION'!$B$43))^11)+('DIVIDEND VALUATION'!$J$3*((1+(CX1))^1)*((1+(CX2))^1)*((1+(CX3))^1)*((1+(CX4))^1)*((1+(CX5))^1)*((1+(CX6))^1)*((1+(CX7))^1)*((1+(CX8))^1)*((1+(CX9))^1)*((1+(CX10))^1)*((1+(CX11))^1)*((1+(CX12))^1))/((1+('DIVIDEND VALUATION'!$B$42+'DIVIDEND VALUATION'!$B$43))^12)+('DIVIDEND VALUATION'!$J$3*((1+(CX1))^1)*((1+(CX2))^1)*((1+(CX3))^1)*((1+(CX4))^1)*((1+(CX5))^1)*((1+(CX6))^1)*((1+(CX7))^1)*((1+(CX8))^1)*((1+(CX9))^1)*((1+(CX10))^1)*((1+(CX11))^1)*((1+(CX12))^1)*((1+(CX13))^1))/((1+('DIVIDEND VALUATION'!$B$42+'DIVIDEND VALUATION'!$B$43))^13)+('DIVIDEND VALUATION'!$J$3*((1+(CX1))^1)*((1+(CX2))^1)*((1+(CX3))^1)*((1+(CX4))^1)*((1+(CX5))^1)*((1+(CX6))^1)*((1+(CX7))^1)*((1+(CX8))^1)*((1+(CX9))^1)*((1+(CX10))^1)*((1+(CX11))^1)*((1+(CX12))^1)*((1+(CX13))^1)*((1+(CX14))^1))/((1+('DIVIDEND VALUATION'!$B$42+'DIVIDEND VALUATION'!$B$43))^14)+('DIVIDEND VALUATION'!$J$3*((1+(CX1))^1)*((1+(CX2))^1)*((1+(CX3))^1)*((1+(CX4))^1)*((1+(CX5))^1)*((1+(CX6))^1)*((1+(CX7))^1)*((1+(CX8))^1)*((1+(CX9))^1)*((1+(CX10))^1)*((1+(CX11))^1)*((1+(CX12))^1)*((1+(CX13))^1)*((1+(CX14))^1)*((1+(CX15))^1))/((1+('DIVIDEND VALUATION'!$B$42+'DIVIDEND VALUATION'!$B$43))^15)+(('DIVIDEND VALUATION'!$J$3*((1+(CX1))^1)*((1+(CX2))^1)*((1+(CX3))^1)*((1+(CX4))^1)*((1+(CX5))^1)*((1+(CX6))^1)*((1+(CX7))^1)*((1+(CX8))^1)*((1+(CX9))^1)*((1+(CX10))^1)*((1+(CX11))^1)*((1+(CX12))^1)*((1+(CX13))^1)*((1+(CX14))^1)*((1+(CX15))^1))/((1+('DIVIDEND VALUATION'!$B$42+'DIVIDEND VALUATION'!$B$43))^15)/('DIVIDEND VALUATION'!$B$42-'DIVIDEND VALUATION'!$B$43)))))</f>
        <v>33.031748087867875</v>
      </c>
      <c r="CY16" s="32">
        <f ca="1">SUM(((('DIVIDEND VALUATION'!$J$3*((1+(CY1))^1))/((1+('DIVIDEND VALUATION'!$B$42+'DIVIDEND VALUATION'!$B$43))^1)+('DIVIDEND VALUATION'!$J$3*((1+(CY1))^1)*((1+(CY2))^1))/((1+('DIVIDEND VALUATION'!$B$42+'DIVIDEND VALUATION'!$B$43))^2)+('DIVIDEND VALUATION'!$J$3*((1+(CY1))^1)*((1+(CY2))^1)*((1+(CY3))^1))/((1+('DIVIDEND VALUATION'!$B$42+'DIVIDEND VALUATION'!$B$43))^3)+('DIVIDEND VALUATION'!$J$3*((1+(CY1))^1)*((1+(CY2))^1)*((1+(CY3))^1)*((1+(CY4))^1))/((1+('DIVIDEND VALUATION'!$B$42+'DIVIDEND VALUATION'!$B$43))^4)+('DIVIDEND VALUATION'!$J$3*((1+(CY1))^1)*((1+(CY2))^1)*((1+(CY3))^1)*((1+(CY4))^1)*((1+(CY5))^1))/((1+('DIVIDEND VALUATION'!$B$42+'DIVIDEND VALUATION'!$B$43))^5)+('DIVIDEND VALUATION'!$J$3*((1+(CY1))^1)*((1+(CY2))^1)*((1+(CY3))^1)*((1+(CY4))^1)*((1+(CY5))^1)*((1+(CY6))^1))/((1+('DIVIDEND VALUATION'!$B$42+'DIVIDEND VALUATION'!$B$43))^6)+('DIVIDEND VALUATION'!$J$3*((1+(CY1))^1)*((1+(CY2))^1)*((1+(CY3))^1)*((1+(CY4))^1)*((1+(CY5))^1)*((1+(CY6))^1)*((1+(CY7))^1))/((1+('DIVIDEND VALUATION'!$B$42+'DIVIDEND VALUATION'!$B$43))^7)+('DIVIDEND VALUATION'!$J$3*((1+(CY1))^1)*((1+(CY2))^1)*((1+(CY3))^1)*((1+(CY4))^1)*((1+(CY5))^1)*((1+(CY6))^1)*((1+(CY7))^1)*((1+(CY8))^1))/((1+('DIVIDEND VALUATION'!$B$42+'DIVIDEND VALUATION'!$B$43))^8)+('DIVIDEND VALUATION'!$J$3*((1+(CY1))^1)*((1+(CY2))^1)*((1+(CY3))^1)*((1+(CY4))^1)*((1+(CY5))^1)*((1+(CY6))^1)*((1+(CY7))^1)*((1+(CY8))^1)*((1+(CY9))^1))/((1+('DIVIDEND VALUATION'!$B$42+'DIVIDEND VALUATION'!$B$43))^9)+('DIVIDEND VALUATION'!$J$3*((1+(CY1))^1)*((1+(CY2))^1)*((1+(CY3))^1)*((1+(CY4))^1)*((1+(CY5))^1)*((1+(CY6))^1)*((1+(CY7))^1)*((1+(CY8))^1)*((1+(CY9))^1)*((1+(CY10))^1))/((1+('DIVIDEND VALUATION'!$B$42+'DIVIDEND VALUATION'!$B$43))^10)+('DIVIDEND VALUATION'!$J$3*((1+(CY1))^1)*((1+(CY2))^1)*((1+(CY3))^1)*((1+(CY4))^1)*((1+(CY5))^1)*((1+(CY6))^1)*((1+(CY7))^1)*((1+(CY8))^1)*((1+(CY9))^1)*((1+(CY10))^1)*((1+(CY11))^1))/((1+('DIVIDEND VALUATION'!$B$42+'DIVIDEND VALUATION'!$B$43))^11)+('DIVIDEND VALUATION'!$J$3*((1+(CY1))^1)*((1+(CY2))^1)*((1+(CY3))^1)*((1+(CY4))^1)*((1+(CY5))^1)*((1+(CY6))^1)*((1+(CY7))^1)*((1+(CY8))^1)*((1+(CY9))^1)*((1+(CY10))^1)*((1+(CY11))^1)*((1+(CY12))^1))/((1+('DIVIDEND VALUATION'!$B$42+'DIVIDEND VALUATION'!$B$43))^12)+('DIVIDEND VALUATION'!$J$3*((1+(CY1))^1)*((1+(CY2))^1)*((1+(CY3))^1)*((1+(CY4))^1)*((1+(CY5))^1)*((1+(CY6))^1)*((1+(CY7))^1)*((1+(CY8))^1)*((1+(CY9))^1)*((1+(CY10))^1)*((1+(CY11))^1)*((1+(CY12))^1)*((1+(CY13))^1))/((1+('DIVIDEND VALUATION'!$B$42+'DIVIDEND VALUATION'!$B$43))^13)+('DIVIDEND VALUATION'!$J$3*((1+(CY1))^1)*((1+(CY2))^1)*((1+(CY3))^1)*((1+(CY4))^1)*((1+(CY5))^1)*((1+(CY6))^1)*((1+(CY7))^1)*((1+(CY8))^1)*((1+(CY9))^1)*((1+(CY10))^1)*((1+(CY11))^1)*((1+(CY12))^1)*((1+(CY13))^1)*((1+(CY14))^1))/((1+('DIVIDEND VALUATION'!$B$42+'DIVIDEND VALUATION'!$B$43))^14)+('DIVIDEND VALUATION'!$J$3*((1+(CY1))^1)*((1+(CY2))^1)*((1+(CY3))^1)*((1+(CY4))^1)*((1+(CY5))^1)*((1+(CY6))^1)*((1+(CY7))^1)*((1+(CY8))^1)*((1+(CY9))^1)*((1+(CY10))^1)*((1+(CY11))^1)*((1+(CY12))^1)*((1+(CY13))^1)*((1+(CY14))^1)*((1+(CY15))^1))/((1+('DIVIDEND VALUATION'!$B$42+'DIVIDEND VALUATION'!$B$43))^15)+(('DIVIDEND VALUATION'!$J$3*((1+(CY1))^1)*((1+(CY2))^1)*((1+(CY3))^1)*((1+(CY4))^1)*((1+(CY5))^1)*((1+(CY6))^1)*((1+(CY7))^1)*((1+(CY8))^1)*((1+(CY9))^1)*((1+(CY10))^1)*((1+(CY11))^1)*((1+(CY12))^1)*((1+(CY13))^1)*((1+(CY14))^1)*((1+(CY15))^1))/((1+('DIVIDEND VALUATION'!$B$42+'DIVIDEND VALUATION'!$B$43))^15)/('DIVIDEND VALUATION'!$B$42-'DIVIDEND VALUATION'!$B$43)))))</f>
        <v>34.19194806322691</v>
      </c>
      <c r="CZ16" s="32">
        <f ca="1">SUM(((('DIVIDEND VALUATION'!$J$3*((1+(CZ1))^1))/((1+('DIVIDEND VALUATION'!$B$42+'DIVIDEND VALUATION'!$B$43))^1)+('DIVIDEND VALUATION'!$J$3*((1+(CZ1))^1)*((1+(CZ2))^1))/((1+('DIVIDEND VALUATION'!$B$42+'DIVIDEND VALUATION'!$B$43))^2)+('DIVIDEND VALUATION'!$J$3*((1+(CZ1))^1)*((1+(CZ2))^1)*((1+(CZ3))^1))/((1+('DIVIDEND VALUATION'!$B$42+'DIVIDEND VALUATION'!$B$43))^3)+('DIVIDEND VALUATION'!$J$3*((1+(CZ1))^1)*((1+(CZ2))^1)*((1+(CZ3))^1)*((1+(CZ4))^1))/((1+('DIVIDEND VALUATION'!$B$42+'DIVIDEND VALUATION'!$B$43))^4)+('DIVIDEND VALUATION'!$J$3*((1+(CZ1))^1)*((1+(CZ2))^1)*((1+(CZ3))^1)*((1+(CZ4))^1)*((1+(CZ5))^1))/((1+('DIVIDEND VALUATION'!$B$42+'DIVIDEND VALUATION'!$B$43))^5)+('DIVIDEND VALUATION'!$J$3*((1+(CZ1))^1)*((1+(CZ2))^1)*((1+(CZ3))^1)*((1+(CZ4))^1)*((1+(CZ5))^1)*((1+(CZ6))^1))/((1+('DIVIDEND VALUATION'!$B$42+'DIVIDEND VALUATION'!$B$43))^6)+('DIVIDEND VALUATION'!$J$3*((1+(CZ1))^1)*((1+(CZ2))^1)*((1+(CZ3))^1)*((1+(CZ4))^1)*((1+(CZ5))^1)*((1+(CZ6))^1)*((1+(CZ7))^1))/((1+('DIVIDEND VALUATION'!$B$42+'DIVIDEND VALUATION'!$B$43))^7)+('DIVIDEND VALUATION'!$J$3*((1+(CZ1))^1)*((1+(CZ2))^1)*((1+(CZ3))^1)*((1+(CZ4))^1)*((1+(CZ5))^1)*((1+(CZ6))^1)*((1+(CZ7))^1)*((1+(CZ8))^1))/((1+('DIVIDEND VALUATION'!$B$42+'DIVIDEND VALUATION'!$B$43))^8)+('DIVIDEND VALUATION'!$J$3*((1+(CZ1))^1)*((1+(CZ2))^1)*((1+(CZ3))^1)*((1+(CZ4))^1)*((1+(CZ5))^1)*((1+(CZ6))^1)*((1+(CZ7))^1)*((1+(CZ8))^1)*((1+(CZ9))^1))/((1+('DIVIDEND VALUATION'!$B$42+'DIVIDEND VALUATION'!$B$43))^9)+('DIVIDEND VALUATION'!$J$3*((1+(CZ1))^1)*((1+(CZ2))^1)*((1+(CZ3))^1)*((1+(CZ4))^1)*((1+(CZ5))^1)*((1+(CZ6))^1)*((1+(CZ7))^1)*((1+(CZ8))^1)*((1+(CZ9))^1)*((1+(CZ10))^1))/((1+('DIVIDEND VALUATION'!$B$42+'DIVIDEND VALUATION'!$B$43))^10)+('DIVIDEND VALUATION'!$J$3*((1+(CZ1))^1)*((1+(CZ2))^1)*((1+(CZ3))^1)*((1+(CZ4))^1)*((1+(CZ5))^1)*((1+(CZ6))^1)*((1+(CZ7))^1)*((1+(CZ8))^1)*((1+(CZ9))^1)*((1+(CZ10))^1)*((1+(CZ11))^1))/((1+('DIVIDEND VALUATION'!$B$42+'DIVIDEND VALUATION'!$B$43))^11)+('DIVIDEND VALUATION'!$J$3*((1+(CZ1))^1)*((1+(CZ2))^1)*((1+(CZ3))^1)*((1+(CZ4))^1)*((1+(CZ5))^1)*((1+(CZ6))^1)*((1+(CZ7))^1)*((1+(CZ8))^1)*((1+(CZ9))^1)*((1+(CZ10))^1)*((1+(CZ11))^1)*((1+(CZ12))^1))/((1+('DIVIDEND VALUATION'!$B$42+'DIVIDEND VALUATION'!$B$43))^12)+('DIVIDEND VALUATION'!$J$3*((1+(CZ1))^1)*((1+(CZ2))^1)*((1+(CZ3))^1)*((1+(CZ4))^1)*((1+(CZ5))^1)*((1+(CZ6))^1)*((1+(CZ7))^1)*((1+(CZ8))^1)*((1+(CZ9))^1)*((1+(CZ10))^1)*((1+(CZ11))^1)*((1+(CZ12))^1)*((1+(CZ13))^1))/((1+('DIVIDEND VALUATION'!$B$42+'DIVIDEND VALUATION'!$B$43))^13)+('DIVIDEND VALUATION'!$J$3*((1+(CZ1))^1)*((1+(CZ2))^1)*((1+(CZ3))^1)*((1+(CZ4))^1)*((1+(CZ5))^1)*((1+(CZ6))^1)*((1+(CZ7))^1)*((1+(CZ8))^1)*((1+(CZ9))^1)*((1+(CZ10))^1)*((1+(CZ11))^1)*((1+(CZ12))^1)*((1+(CZ13))^1)*((1+(CZ14))^1))/((1+('DIVIDEND VALUATION'!$B$42+'DIVIDEND VALUATION'!$B$43))^14)+('DIVIDEND VALUATION'!$J$3*((1+(CZ1))^1)*((1+(CZ2))^1)*((1+(CZ3))^1)*((1+(CZ4))^1)*((1+(CZ5))^1)*((1+(CZ6))^1)*((1+(CZ7))^1)*((1+(CZ8))^1)*((1+(CZ9))^1)*((1+(CZ10))^1)*((1+(CZ11))^1)*((1+(CZ12))^1)*((1+(CZ13))^1)*((1+(CZ14))^1)*((1+(CZ15))^1))/((1+('DIVIDEND VALUATION'!$B$42+'DIVIDEND VALUATION'!$B$43))^15)+(('DIVIDEND VALUATION'!$J$3*((1+(CZ1))^1)*((1+(CZ2))^1)*((1+(CZ3))^1)*((1+(CZ4))^1)*((1+(CZ5))^1)*((1+(CZ6))^1)*((1+(CZ7))^1)*((1+(CZ8))^1)*((1+(CZ9))^1)*((1+(CZ10))^1)*((1+(CZ11))^1)*((1+(CZ12))^1)*((1+(CZ13))^1)*((1+(CZ14))^1)*((1+(CZ15))^1))/((1+('DIVIDEND VALUATION'!$B$42+'DIVIDEND VALUATION'!$B$43))^15)/('DIVIDEND VALUATION'!$B$42-'DIVIDEND VALUATION'!$B$43)))))</f>
        <v>67.629078924316545</v>
      </c>
      <c r="DA16" s="32">
        <f ca="1">SUM(((('DIVIDEND VALUATION'!$J$3*((1+(DA1))^1))/((1+('DIVIDEND VALUATION'!$B$42+'DIVIDEND VALUATION'!$B$43))^1)+('DIVIDEND VALUATION'!$J$3*((1+(DA1))^1)*((1+(DA2))^1))/((1+('DIVIDEND VALUATION'!$B$42+'DIVIDEND VALUATION'!$B$43))^2)+('DIVIDEND VALUATION'!$J$3*((1+(DA1))^1)*((1+(DA2))^1)*((1+(DA3))^1))/((1+('DIVIDEND VALUATION'!$B$42+'DIVIDEND VALUATION'!$B$43))^3)+('DIVIDEND VALUATION'!$J$3*((1+(DA1))^1)*((1+(DA2))^1)*((1+(DA3))^1)*((1+(DA4))^1))/((1+('DIVIDEND VALUATION'!$B$42+'DIVIDEND VALUATION'!$B$43))^4)+('DIVIDEND VALUATION'!$J$3*((1+(DA1))^1)*((1+(DA2))^1)*((1+(DA3))^1)*((1+(DA4))^1)*((1+(DA5))^1))/((1+('DIVIDEND VALUATION'!$B$42+'DIVIDEND VALUATION'!$B$43))^5)+('DIVIDEND VALUATION'!$J$3*((1+(DA1))^1)*((1+(DA2))^1)*((1+(DA3))^1)*((1+(DA4))^1)*((1+(DA5))^1)*((1+(DA6))^1))/((1+('DIVIDEND VALUATION'!$B$42+'DIVIDEND VALUATION'!$B$43))^6)+('DIVIDEND VALUATION'!$J$3*((1+(DA1))^1)*((1+(DA2))^1)*((1+(DA3))^1)*((1+(DA4))^1)*((1+(DA5))^1)*((1+(DA6))^1)*((1+(DA7))^1))/((1+('DIVIDEND VALUATION'!$B$42+'DIVIDEND VALUATION'!$B$43))^7)+('DIVIDEND VALUATION'!$J$3*((1+(DA1))^1)*((1+(DA2))^1)*((1+(DA3))^1)*((1+(DA4))^1)*((1+(DA5))^1)*((1+(DA6))^1)*((1+(DA7))^1)*((1+(DA8))^1))/((1+('DIVIDEND VALUATION'!$B$42+'DIVIDEND VALUATION'!$B$43))^8)+('DIVIDEND VALUATION'!$J$3*((1+(DA1))^1)*((1+(DA2))^1)*((1+(DA3))^1)*((1+(DA4))^1)*((1+(DA5))^1)*((1+(DA6))^1)*((1+(DA7))^1)*((1+(DA8))^1)*((1+(DA9))^1))/((1+('DIVIDEND VALUATION'!$B$42+'DIVIDEND VALUATION'!$B$43))^9)+('DIVIDEND VALUATION'!$J$3*((1+(DA1))^1)*((1+(DA2))^1)*((1+(DA3))^1)*((1+(DA4))^1)*((1+(DA5))^1)*((1+(DA6))^1)*((1+(DA7))^1)*((1+(DA8))^1)*((1+(DA9))^1)*((1+(DA10))^1))/((1+('DIVIDEND VALUATION'!$B$42+'DIVIDEND VALUATION'!$B$43))^10)+('DIVIDEND VALUATION'!$J$3*((1+(DA1))^1)*((1+(DA2))^1)*((1+(DA3))^1)*((1+(DA4))^1)*((1+(DA5))^1)*((1+(DA6))^1)*((1+(DA7))^1)*((1+(DA8))^1)*((1+(DA9))^1)*((1+(DA10))^1)*((1+(DA11))^1))/((1+('DIVIDEND VALUATION'!$B$42+'DIVIDEND VALUATION'!$B$43))^11)+('DIVIDEND VALUATION'!$J$3*((1+(DA1))^1)*((1+(DA2))^1)*((1+(DA3))^1)*((1+(DA4))^1)*((1+(DA5))^1)*((1+(DA6))^1)*((1+(DA7))^1)*((1+(DA8))^1)*((1+(DA9))^1)*((1+(DA10))^1)*((1+(DA11))^1)*((1+(DA12))^1))/((1+('DIVIDEND VALUATION'!$B$42+'DIVIDEND VALUATION'!$B$43))^12)+('DIVIDEND VALUATION'!$J$3*((1+(DA1))^1)*((1+(DA2))^1)*((1+(DA3))^1)*((1+(DA4))^1)*((1+(DA5))^1)*((1+(DA6))^1)*((1+(DA7))^1)*((1+(DA8))^1)*((1+(DA9))^1)*((1+(DA10))^1)*((1+(DA11))^1)*((1+(DA12))^1)*((1+(DA13))^1))/((1+('DIVIDEND VALUATION'!$B$42+'DIVIDEND VALUATION'!$B$43))^13)+('DIVIDEND VALUATION'!$J$3*((1+(DA1))^1)*((1+(DA2))^1)*((1+(DA3))^1)*((1+(DA4))^1)*((1+(DA5))^1)*((1+(DA6))^1)*((1+(DA7))^1)*((1+(DA8))^1)*((1+(DA9))^1)*((1+(DA10))^1)*((1+(DA11))^1)*((1+(DA12))^1)*((1+(DA13))^1)*((1+(DA14))^1))/((1+('DIVIDEND VALUATION'!$B$42+'DIVIDEND VALUATION'!$B$43))^14)+('DIVIDEND VALUATION'!$J$3*((1+(DA1))^1)*((1+(DA2))^1)*((1+(DA3))^1)*((1+(DA4))^1)*((1+(DA5))^1)*((1+(DA6))^1)*((1+(DA7))^1)*((1+(DA8))^1)*((1+(DA9))^1)*((1+(DA10))^1)*((1+(DA11))^1)*((1+(DA12))^1)*((1+(DA13))^1)*((1+(DA14))^1)*((1+(DA15))^1))/((1+('DIVIDEND VALUATION'!$B$42+'DIVIDEND VALUATION'!$B$43))^15)+(('DIVIDEND VALUATION'!$J$3*((1+(DA1))^1)*((1+(DA2))^1)*((1+(DA3))^1)*((1+(DA4))^1)*((1+(DA5))^1)*((1+(DA6))^1)*((1+(DA7))^1)*((1+(DA8))^1)*((1+(DA9))^1)*((1+(DA10))^1)*((1+(DA11))^1)*((1+(DA12))^1)*((1+(DA13))^1)*((1+(DA14))^1)*((1+(DA15))^1))/((1+('DIVIDEND VALUATION'!$B$42+'DIVIDEND VALUATION'!$B$43))^15)/('DIVIDEND VALUATION'!$B$42-'DIVIDEND VALUATION'!$B$43)))))</f>
        <v>29.051447480496449</v>
      </c>
      <c r="DB16" s="32">
        <f ca="1">SUM(((('DIVIDEND VALUATION'!$J$3*((1+(DB1))^1))/((1+('DIVIDEND VALUATION'!$B$42+'DIVIDEND VALUATION'!$B$43))^1)+('DIVIDEND VALUATION'!$J$3*((1+(DB1))^1)*((1+(DB2))^1))/((1+('DIVIDEND VALUATION'!$B$42+'DIVIDEND VALUATION'!$B$43))^2)+('DIVIDEND VALUATION'!$J$3*((1+(DB1))^1)*((1+(DB2))^1)*((1+(DB3))^1))/((1+('DIVIDEND VALUATION'!$B$42+'DIVIDEND VALUATION'!$B$43))^3)+('DIVIDEND VALUATION'!$J$3*((1+(DB1))^1)*((1+(DB2))^1)*((1+(DB3))^1)*((1+(DB4))^1))/((1+('DIVIDEND VALUATION'!$B$42+'DIVIDEND VALUATION'!$B$43))^4)+('DIVIDEND VALUATION'!$J$3*((1+(DB1))^1)*((1+(DB2))^1)*((1+(DB3))^1)*((1+(DB4))^1)*((1+(DB5))^1))/((1+('DIVIDEND VALUATION'!$B$42+'DIVIDEND VALUATION'!$B$43))^5)+('DIVIDEND VALUATION'!$J$3*((1+(DB1))^1)*((1+(DB2))^1)*((1+(DB3))^1)*((1+(DB4))^1)*((1+(DB5))^1)*((1+(DB6))^1))/((1+('DIVIDEND VALUATION'!$B$42+'DIVIDEND VALUATION'!$B$43))^6)+('DIVIDEND VALUATION'!$J$3*((1+(DB1))^1)*((1+(DB2))^1)*((1+(DB3))^1)*((1+(DB4))^1)*((1+(DB5))^1)*((1+(DB6))^1)*((1+(DB7))^1))/((1+('DIVIDEND VALUATION'!$B$42+'DIVIDEND VALUATION'!$B$43))^7)+('DIVIDEND VALUATION'!$J$3*((1+(DB1))^1)*((1+(DB2))^1)*((1+(DB3))^1)*((1+(DB4))^1)*((1+(DB5))^1)*((1+(DB6))^1)*((1+(DB7))^1)*((1+(DB8))^1))/((1+('DIVIDEND VALUATION'!$B$42+'DIVIDEND VALUATION'!$B$43))^8)+('DIVIDEND VALUATION'!$J$3*((1+(DB1))^1)*((1+(DB2))^1)*((1+(DB3))^1)*((1+(DB4))^1)*((1+(DB5))^1)*((1+(DB6))^1)*((1+(DB7))^1)*((1+(DB8))^1)*((1+(DB9))^1))/((1+('DIVIDEND VALUATION'!$B$42+'DIVIDEND VALUATION'!$B$43))^9)+('DIVIDEND VALUATION'!$J$3*((1+(DB1))^1)*((1+(DB2))^1)*((1+(DB3))^1)*((1+(DB4))^1)*((1+(DB5))^1)*((1+(DB6))^1)*((1+(DB7))^1)*((1+(DB8))^1)*((1+(DB9))^1)*((1+(DB10))^1))/((1+('DIVIDEND VALUATION'!$B$42+'DIVIDEND VALUATION'!$B$43))^10)+('DIVIDEND VALUATION'!$J$3*((1+(DB1))^1)*((1+(DB2))^1)*((1+(DB3))^1)*((1+(DB4))^1)*((1+(DB5))^1)*((1+(DB6))^1)*((1+(DB7))^1)*((1+(DB8))^1)*((1+(DB9))^1)*((1+(DB10))^1)*((1+(DB11))^1))/((1+('DIVIDEND VALUATION'!$B$42+'DIVIDEND VALUATION'!$B$43))^11)+('DIVIDEND VALUATION'!$J$3*((1+(DB1))^1)*((1+(DB2))^1)*((1+(DB3))^1)*((1+(DB4))^1)*((1+(DB5))^1)*((1+(DB6))^1)*((1+(DB7))^1)*((1+(DB8))^1)*((1+(DB9))^1)*((1+(DB10))^1)*((1+(DB11))^1)*((1+(DB12))^1))/((1+('DIVIDEND VALUATION'!$B$42+'DIVIDEND VALUATION'!$B$43))^12)+('DIVIDEND VALUATION'!$J$3*((1+(DB1))^1)*((1+(DB2))^1)*((1+(DB3))^1)*((1+(DB4))^1)*((1+(DB5))^1)*((1+(DB6))^1)*((1+(DB7))^1)*((1+(DB8))^1)*((1+(DB9))^1)*((1+(DB10))^1)*((1+(DB11))^1)*((1+(DB12))^1)*((1+(DB13))^1))/((1+('DIVIDEND VALUATION'!$B$42+'DIVIDEND VALUATION'!$B$43))^13)+('DIVIDEND VALUATION'!$J$3*((1+(DB1))^1)*((1+(DB2))^1)*((1+(DB3))^1)*((1+(DB4))^1)*((1+(DB5))^1)*((1+(DB6))^1)*((1+(DB7))^1)*((1+(DB8))^1)*((1+(DB9))^1)*((1+(DB10))^1)*((1+(DB11))^1)*((1+(DB12))^1)*((1+(DB13))^1)*((1+(DB14))^1))/((1+('DIVIDEND VALUATION'!$B$42+'DIVIDEND VALUATION'!$B$43))^14)+('DIVIDEND VALUATION'!$J$3*((1+(DB1))^1)*((1+(DB2))^1)*((1+(DB3))^1)*((1+(DB4))^1)*((1+(DB5))^1)*((1+(DB6))^1)*((1+(DB7))^1)*((1+(DB8))^1)*((1+(DB9))^1)*((1+(DB10))^1)*((1+(DB11))^1)*((1+(DB12))^1)*((1+(DB13))^1)*((1+(DB14))^1)*((1+(DB15))^1))/((1+('DIVIDEND VALUATION'!$B$42+'DIVIDEND VALUATION'!$B$43))^15)+(('DIVIDEND VALUATION'!$J$3*((1+(DB1))^1)*((1+(DB2))^1)*((1+(DB3))^1)*((1+(DB4))^1)*((1+(DB5))^1)*((1+(DB6))^1)*((1+(DB7))^1)*((1+(DB8))^1)*((1+(DB9))^1)*((1+(DB10))^1)*((1+(DB11))^1)*((1+(DB12))^1)*((1+(DB13))^1)*((1+(DB14))^1)*((1+(DB15))^1))/((1+('DIVIDEND VALUATION'!$B$42+'DIVIDEND VALUATION'!$B$43))^15)/('DIVIDEND VALUATION'!$B$42-'DIVIDEND VALUATION'!$B$43)))))</f>
        <v>30.18651625902978</v>
      </c>
      <c r="DC16" s="32">
        <f ca="1">SUM(((('DIVIDEND VALUATION'!$J$3*((1+(DC1))^1))/((1+('DIVIDEND VALUATION'!$B$42+'DIVIDEND VALUATION'!$B$43))^1)+('DIVIDEND VALUATION'!$J$3*((1+(DC1))^1)*((1+(DC2))^1))/((1+('DIVIDEND VALUATION'!$B$42+'DIVIDEND VALUATION'!$B$43))^2)+('DIVIDEND VALUATION'!$J$3*((1+(DC1))^1)*((1+(DC2))^1)*((1+(DC3))^1))/((1+('DIVIDEND VALUATION'!$B$42+'DIVIDEND VALUATION'!$B$43))^3)+('DIVIDEND VALUATION'!$J$3*((1+(DC1))^1)*((1+(DC2))^1)*((1+(DC3))^1)*((1+(DC4))^1))/((1+('DIVIDEND VALUATION'!$B$42+'DIVIDEND VALUATION'!$B$43))^4)+('DIVIDEND VALUATION'!$J$3*((1+(DC1))^1)*((1+(DC2))^1)*((1+(DC3))^1)*((1+(DC4))^1)*((1+(DC5))^1))/((1+('DIVIDEND VALUATION'!$B$42+'DIVIDEND VALUATION'!$B$43))^5)+('DIVIDEND VALUATION'!$J$3*((1+(DC1))^1)*((1+(DC2))^1)*((1+(DC3))^1)*((1+(DC4))^1)*((1+(DC5))^1)*((1+(DC6))^1))/((1+('DIVIDEND VALUATION'!$B$42+'DIVIDEND VALUATION'!$B$43))^6)+('DIVIDEND VALUATION'!$J$3*((1+(DC1))^1)*((1+(DC2))^1)*((1+(DC3))^1)*((1+(DC4))^1)*((1+(DC5))^1)*((1+(DC6))^1)*((1+(DC7))^1))/((1+('DIVIDEND VALUATION'!$B$42+'DIVIDEND VALUATION'!$B$43))^7)+('DIVIDEND VALUATION'!$J$3*((1+(DC1))^1)*((1+(DC2))^1)*((1+(DC3))^1)*((1+(DC4))^1)*((1+(DC5))^1)*((1+(DC6))^1)*((1+(DC7))^1)*((1+(DC8))^1))/((1+('DIVIDEND VALUATION'!$B$42+'DIVIDEND VALUATION'!$B$43))^8)+('DIVIDEND VALUATION'!$J$3*((1+(DC1))^1)*((1+(DC2))^1)*((1+(DC3))^1)*((1+(DC4))^1)*((1+(DC5))^1)*((1+(DC6))^1)*((1+(DC7))^1)*((1+(DC8))^1)*((1+(DC9))^1))/((1+('DIVIDEND VALUATION'!$B$42+'DIVIDEND VALUATION'!$B$43))^9)+('DIVIDEND VALUATION'!$J$3*((1+(DC1))^1)*((1+(DC2))^1)*((1+(DC3))^1)*((1+(DC4))^1)*((1+(DC5))^1)*((1+(DC6))^1)*((1+(DC7))^1)*((1+(DC8))^1)*((1+(DC9))^1)*((1+(DC10))^1))/((1+('DIVIDEND VALUATION'!$B$42+'DIVIDEND VALUATION'!$B$43))^10)+('DIVIDEND VALUATION'!$J$3*((1+(DC1))^1)*((1+(DC2))^1)*((1+(DC3))^1)*((1+(DC4))^1)*((1+(DC5))^1)*((1+(DC6))^1)*((1+(DC7))^1)*((1+(DC8))^1)*((1+(DC9))^1)*((1+(DC10))^1)*((1+(DC11))^1))/((1+('DIVIDEND VALUATION'!$B$42+'DIVIDEND VALUATION'!$B$43))^11)+('DIVIDEND VALUATION'!$J$3*((1+(DC1))^1)*((1+(DC2))^1)*((1+(DC3))^1)*((1+(DC4))^1)*((1+(DC5))^1)*((1+(DC6))^1)*((1+(DC7))^1)*((1+(DC8))^1)*((1+(DC9))^1)*((1+(DC10))^1)*((1+(DC11))^1)*((1+(DC12))^1))/((1+('DIVIDEND VALUATION'!$B$42+'DIVIDEND VALUATION'!$B$43))^12)+('DIVIDEND VALUATION'!$J$3*((1+(DC1))^1)*((1+(DC2))^1)*((1+(DC3))^1)*((1+(DC4))^1)*((1+(DC5))^1)*((1+(DC6))^1)*((1+(DC7))^1)*((1+(DC8))^1)*((1+(DC9))^1)*((1+(DC10))^1)*((1+(DC11))^1)*((1+(DC12))^1)*((1+(DC13))^1))/((1+('DIVIDEND VALUATION'!$B$42+'DIVIDEND VALUATION'!$B$43))^13)+('DIVIDEND VALUATION'!$J$3*((1+(DC1))^1)*((1+(DC2))^1)*((1+(DC3))^1)*((1+(DC4))^1)*((1+(DC5))^1)*((1+(DC6))^1)*((1+(DC7))^1)*((1+(DC8))^1)*((1+(DC9))^1)*((1+(DC10))^1)*((1+(DC11))^1)*((1+(DC12))^1)*((1+(DC13))^1)*((1+(DC14))^1))/((1+('DIVIDEND VALUATION'!$B$42+'DIVIDEND VALUATION'!$B$43))^14)+('DIVIDEND VALUATION'!$J$3*((1+(DC1))^1)*((1+(DC2))^1)*((1+(DC3))^1)*((1+(DC4))^1)*((1+(DC5))^1)*((1+(DC6))^1)*((1+(DC7))^1)*((1+(DC8))^1)*((1+(DC9))^1)*((1+(DC10))^1)*((1+(DC11))^1)*((1+(DC12))^1)*((1+(DC13))^1)*((1+(DC14))^1)*((1+(DC15))^1))/((1+('DIVIDEND VALUATION'!$B$42+'DIVIDEND VALUATION'!$B$43))^15)+(('DIVIDEND VALUATION'!$J$3*((1+(DC1))^1)*((1+(DC2))^1)*((1+(DC3))^1)*((1+(DC4))^1)*((1+(DC5))^1)*((1+(DC6))^1)*((1+(DC7))^1)*((1+(DC8))^1)*((1+(DC9))^1)*((1+(DC10))^1)*((1+(DC11))^1)*((1+(DC12))^1)*((1+(DC13))^1)*((1+(DC14))^1)*((1+(DC15))^1))/((1+('DIVIDEND VALUATION'!$B$42+'DIVIDEND VALUATION'!$B$43))^15)/('DIVIDEND VALUATION'!$B$42-'DIVIDEND VALUATION'!$B$43)))))</f>
        <v>57.654864778298005</v>
      </c>
      <c r="DD16" s="32">
        <f ca="1">SUM(((('DIVIDEND VALUATION'!$J$3*((1+(DD1))^1))/((1+('DIVIDEND VALUATION'!$B$42+'DIVIDEND VALUATION'!$B$43))^1)+('DIVIDEND VALUATION'!$J$3*((1+(DD1))^1)*((1+(DD2))^1))/((1+('DIVIDEND VALUATION'!$B$42+'DIVIDEND VALUATION'!$B$43))^2)+('DIVIDEND VALUATION'!$J$3*((1+(DD1))^1)*((1+(DD2))^1)*((1+(DD3))^1))/((1+('DIVIDEND VALUATION'!$B$42+'DIVIDEND VALUATION'!$B$43))^3)+('DIVIDEND VALUATION'!$J$3*((1+(DD1))^1)*((1+(DD2))^1)*((1+(DD3))^1)*((1+(DD4))^1))/((1+('DIVIDEND VALUATION'!$B$42+'DIVIDEND VALUATION'!$B$43))^4)+('DIVIDEND VALUATION'!$J$3*((1+(DD1))^1)*((1+(DD2))^1)*((1+(DD3))^1)*((1+(DD4))^1)*((1+(DD5))^1))/((1+('DIVIDEND VALUATION'!$B$42+'DIVIDEND VALUATION'!$B$43))^5)+('DIVIDEND VALUATION'!$J$3*((1+(DD1))^1)*((1+(DD2))^1)*((1+(DD3))^1)*((1+(DD4))^1)*((1+(DD5))^1)*((1+(DD6))^1))/((1+('DIVIDEND VALUATION'!$B$42+'DIVIDEND VALUATION'!$B$43))^6)+('DIVIDEND VALUATION'!$J$3*((1+(DD1))^1)*((1+(DD2))^1)*((1+(DD3))^1)*((1+(DD4))^1)*((1+(DD5))^1)*((1+(DD6))^1)*((1+(DD7))^1))/((1+('DIVIDEND VALUATION'!$B$42+'DIVIDEND VALUATION'!$B$43))^7)+('DIVIDEND VALUATION'!$J$3*((1+(DD1))^1)*((1+(DD2))^1)*((1+(DD3))^1)*((1+(DD4))^1)*((1+(DD5))^1)*((1+(DD6))^1)*((1+(DD7))^1)*((1+(DD8))^1))/((1+('DIVIDEND VALUATION'!$B$42+'DIVIDEND VALUATION'!$B$43))^8)+('DIVIDEND VALUATION'!$J$3*((1+(DD1))^1)*((1+(DD2))^1)*((1+(DD3))^1)*((1+(DD4))^1)*((1+(DD5))^1)*((1+(DD6))^1)*((1+(DD7))^1)*((1+(DD8))^1)*((1+(DD9))^1))/((1+('DIVIDEND VALUATION'!$B$42+'DIVIDEND VALUATION'!$B$43))^9)+('DIVIDEND VALUATION'!$J$3*((1+(DD1))^1)*((1+(DD2))^1)*((1+(DD3))^1)*((1+(DD4))^1)*((1+(DD5))^1)*((1+(DD6))^1)*((1+(DD7))^1)*((1+(DD8))^1)*((1+(DD9))^1)*((1+(DD10))^1))/((1+('DIVIDEND VALUATION'!$B$42+'DIVIDEND VALUATION'!$B$43))^10)+('DIVIDEND VALUATION'!$J$3*((1+(DD1))^1)*((1+(DD2))^1)*((1+(DD3))^1)*((1+(DD4))^1)*((1+(DD5))^1)*((1+(DD6))^1)*((1+(DD7))^1)*((1+(DD8))^1)*((1+(DD9))^1)*((1+(DD10))^1)*((1+(DD11))^1))/((1+('DIVIDEND VALUATION'!$B$42+'DIVIDEND VALUATION'!$B$43))^11)+('DIVIDEND VALUATION'!$J$3*((1+(DD1))^1)*((1+(DD2))^1)*((1+(DD3))^1)*((1+(DD4))^1)*((1+(DD5))^1)*((1+(DD6))^1)*((1+(DD7))^1)*((1+(DD8))^1)*((1+(DD9))^1)*((1+(DD10))^1)*((1+(DD11))^1)*((1+(DD12))^1))/((1+('DIVIDEND VALUATION'!$B$42+'DIVIDEND VALUATION'!$B$43))^12)+('DIVIDEND VALUATION'!$J$3*((1+(DD1))^1)*((1+(DD2))^1)*((1+(DD3))^1)*((1+(DD4))^1)*((1+(DD5))^1)*((1+(DD6))^1)*((1+(DD7))^1)*((1+(DD8))^1)*((1+(DD9))^1)*((1+(DD10))^1)*((1+(DD11))^1)*((1+(DD12))^1)*((1+(DD13))^1))/((1+('DIVIDEND VALUATION'!$B$42+'DIVIDEND VALUATION'!$B$43))^13)+('DIVIDEND VALUATION'!$J$3*((1+(DD1))^1)*((1+(DD2))^1)*((1+(DD3))^1)*((1+(DD4))^1)*((1+(DD5))^1)*((1+(DD6))^1)*((1+(DD7))^1)*((1+(DD8))^1)*((1+(DD9))^1)*((1+(DD10))^1)*((1+(DD11))^1)*((1+(DD12))^1)*((1+(DD13))^1)*((1+(DD14))^1))/((1+('DIVIDEND VALUATION'!$B$42+'DIVIDEND VALUATION'!$B$43))^14)+('DIVIDEND VALUATION'!$J$3*((1+(DD1))^1)*((1+(DD2))^1)*((1+(DD3))^1)*((1+(DD4))^1)*((1+(DD5))^1)*((1+(DD6))^1)*((1+(DD7))^1)*((1+(DD8))^1)*((1+(DD9))^1)*((1+(DD10))^1)*((1+(DD11))^1)*((1+(DD12))^1)*((1+(DD13))^1)*((1+(DD14))^1)*((1+(DD15))^1))/((1+('DIVIDEND VALUATION'!$B$42+'DIVIDEND VALUATION'!$B$43))^15)+(('DIVIDEND VALUATION'!$J$3*((1+(DD1))^1)*((1+(DD2))^1)*((1+(DD3))^1)*((1+(DD4))^1)*((1+(DD5))^1)*((1+(DD6))^1)*((1+(DD7))^1)*((1+(DD8))^1)*((1+(DD9))^1)*((1+(DD10))^1)*((1+(DD11))^1)*((1+(DD12))^1)*((1+(DD13))^1)*((1+(DD14))^1)*((1+(DD15))^1))/((1+('DIVIDEND VALUATION'!$B$42+'DIVIDEND VALUATION'!$B$43))^15)/('DIVIDEND VALUATION'!$B$42-'DIVIDEND VALUATION'!$B$43)))))</f>
        <v>33.36684486753385</v>
      </c>
      <c r="DE16" s="32">
        <f ca="1">SUM(((('DIVIDEND VALUATION'!$J$3*((1+(DE1))^1))/((1+('DIVIDEND VALUATION'!$B$42+'DIVIDEND VALUATION'!$B$43))^1)+('DIVIDEND VALUATION'!$J$3*((1+(DE1))^1)*((1+(DE2))^1))/((1+('DIVIDEND VALUATION'!$B$42+'DIVIDEND VALUATION'!$B$43))^2)+('DIVIDEND VALUATION'!$J$3*((1+(DE1))^1)*((1+(DE2))^1)*((1+(DE3))^1))/((1+('DIVIDEND VALUATION'!$B$42+'DIVIDEND VALUATION'!$B$43))^3)+('DIVIDEND VALUATION'!$J$3*((1+(DE1))^1)*((1+(DE2))^1)*((1+(DE3))^1)*((1+(DE4))^1))/((1+('DIVIDEND VALUATION'!$B$42+'DIVIDEND VALUATION'!$B$43))^4)+('DIVIDEND VALUATION'!$J$3*((1+(DE1))^1)*((1+(DE2))^1)*((1+(DE3))^1)*((1+(DE4))^1)*((1+(DE5))^1))/((1+('DIVIDEND VALUATION'!$B$42+'DIVIDEND VALUATION'!$B$43))^5)+('DIVIDEND VALUATION'!$J$3*((1+(DE1))^1)*((1+(DE2))^1)*((1+(DE3))^1)*((1+(DE4))^1)*((1+(DE5))^1)*((1+(DE6))^1))/((1+('DIVIDEND VALUATION'!$B$42+'DIVIDEND VALUATION'!$B$43))^6)+('DIVIDEND VALUATION'!$J$3*((1+(DE1))^1)*((1+(DE2))^1)*((1+(DE3))^1)*((1+(DE4))^1)*((1+(DE5))^1)*((1+(DE6))^1)*((1+(DE7))^1))/((1+('DIVIDEND VALUATION'!$B$42+'DIVIDEND VALUATION'!$B$43))^7)+('DIVIDEND VALUATION'!$J$3*((1+(DE1))^1)*((1+(DE2))^1)*((1+(DE3))^1)*((1+(DE4))^1)*((1+(DE5))^1)*((1+(DE6))^1)*((1+(DE7))^1)*((1+(DE8))^1))/((1+('DIVIDEND VALUATION'!$B$42+'DIVIDEND VALUATION'!$B$43))^8)+('DIVIDEND VALUATION'!$J$3*((1+(DE1))^1)*((1+(DE2))^1)*((1+(DE3))^1)*((1+(DE4))^1)*((1+(DE5))^1)*((1+(DE6))^1)*((1+(DE7))^1)*((1+(DE8))^1)*((1+(DE9))^1))/((1+('DIVIDEND VALUATION'!$B$42+'DIVIDEND VALUATION'!$B$43))^9)+('DIVIDEND VALUATION'!$J$3*((1+(DE1))^1)*((1+(DE2))^1)*((1+(DE3))^1)*((1+(DE4))^1)*((1+(DE5))^1)*((1+(DE6))^1)*((1+(DE7))^1)*((1+(DE8))^1)*((1+(DE9))^1)*((1+(DE10))^1))/((1+('DIVIDEND VALUATION'!$B$42+'DIVIDEND VALUATION'!$B$43))^10)+('DIVIDEND VALUATION'!$J$3*((1+(DE1))^1)*((1+(DE2))^1)*((1+(DE3))^1)*((1+(DE4))^1)*((1+(DE5))^1)*((1+(DE6))^1)*((1+(DE7))^1)*((1+(DE8))^1)*((1+(DE9))^1)*((1+(DE10))^1)*((1+(DE11))^1))/((1+('DIVIDEND VALUATION'!$B$42+'DIVIDEND VALUATION'!$B$43))^11)+('DIVIDEND VALUATION'!$J$3*((1+(DE1))^1)*((1+(DE2))^1)*((1+(DE3))^1)*((1+(DE4))^1)*((1+(DE5))^1)*((1+(DE6))^1)*((1+(DE7))^1)*((1+(DE8))^1)*((1+(DE9))^1)*((1+(DE10))^1)*((1+(DE11))^1)*((1+(DE12))^1))/((1+('DIVIDEND VALUATION'!$B$42+'DIVIDEND VALUATION'!$B$43))^12)+('DIVIDEND VALUATION'!$J$3*((1+(DE1))^1)*((1+(DE2))^1)*((1+(DE3))^1)*((1+(DE4))^1)*((1+(DE5))^1)*((1+(DE6))^1)*((1+(DE7))^1)*((1+(DE8))^1)*((1+(DE9))^1)*((1+(DE10))^1)*((1+(DE11))^1)*((1+(DE12))^1)*((1+(DE13))^1))/((1+('DIVIDEND VALUATION'!$B$42+'DIVIDEND VALUATION'!$B$43))^13)+('DIVIDEND VALUATION'!$J$3*((1+(DE1))^1)*((1+(DE2))^1)*((1+(DE3))^1)*((1+(DE4))^1)*((1+(DE5))^1)*((1+(DE6))^1)*((1+(DE7))^1)*((1+(DE8))^1)*((1+(DE9))^1)*((1+(DE10))^1)*((1+(DE11))^1)*((1+(DE12))^1)*((1+(DE13))^1)*((1+(DE14))^1))/((1+('DIVIDEND VALUATION'!$B$42+'DIVIDEND VALUATION'!$B$43))^14)+('DIVIDEND VALUATION'!$J$3*((1+(DE1))^1)*((1+(DE2))^1)*((1+(DE3))^1)*((1+(DE4))^1)*((1+(DE5))^1)*((1+(DE6))^1)*((1+(DE7))^1)*((1+(DE8))^1)*((1+(DE9))^1)*((1+(DE10))^1)*((1+(DE11))^1)*((1+(DE12))^1)*((1+(DE13))^1)*((1+(DE14))^1)*((1+(DE15))^1))/((1+('DIVIDEND VALUATION'!$B$42+'DIVIDEND VALUATION'!$B$43))^15)+(('DIVIDEND VALUATION'!$J$3*((1+(DE1))^1)*((1+(DE2))^1)*((1+(DE3))^1)*((1+(DE4))^1)*((1+(DE5))^1)*((1+(DE6))^1)*((1+(DE7))^1)*((1+(DE8))^1)*((1+(DE9))^1)*((1+(DE10))^1)*((1+(DE11))^1)*((1+(DE12))^1)*((1+(DE13))^1)*((1+(DE14))^1)*((1+(DE15))^1))/((1+('DIVIDEND VALUATION'!$B$42+'DIVIDEND VALUATION'!$B$43))^15)/('DIVIDEND VALUATION'!$B$42-'DIVIDEND VALUATION'!$B$43)))))</f>
        <v>48.940893589671134</v>
      </c>
      <c r="DF16" s="32">
        <f ca="1">SUM(((('DIVIDEND VALUATION'!$J$3*((1+(DF1))^1))/((1+('DIVIDEND VALUATION'!$B$42+'DIVIDEND VALUATION'!$B$43))^1)+('DIVIDEND VALUATION'!$J$3*((1+(DF1))^1)*((1+(DF2))^1))/((1+('DIVIDEND VALUATION'!$B$42+'DIVIDEND VALUATION'!$B$43))^2)+('DIVIDEND VALUATION'!$J$3*((1+(DF1))^1)*((1+(DF2))^1)*((1+(DF3))^1))/((1+('DIVIDEND VALUATION'!$B$42+'DIVIDEND VALUATION'!$B$43))^3)+('DIVIDEND VALUATION'!$J$3*((1+(DF1))^1)*((1+(DF2))^1)*((1+(DF3))^1)*((1+(DF4))^1))/((1+('DIVIDEND VALUATION'!$B$42+'DIVIDEND VALUATION'!$B$43))^4)+('DIVIDEND VALUATION'!$J$3*((1+(DF1))^1)*((1+(DF2))^1)*((1+(DF3))^1)*((1+(DF4))^1)*((1+(DF5))^1))/((1+('DIVIDEND VALUATION'!$B$42+'DIVIDEND VALUATION'!$B$43))^5)+('DIVIDEND VALUATION'!$J$3*((1+(DF1))^1)*((1+(DF2))^1)*((1+(DF3))^1)*((1+(DF4))^1)*((1+(DF5))^1)*((1+(DF6))^1))/((1+('DIVIDEND VALUATION'!$B$42+'DIVIDEND VALUATION'!$B$43))^6)+('DIVIDEND VALUATION'!$J$3*((1+(DF1))^1)*((1+(DF2))^1)*((1+(DF3))^1)*((1+(DF4))^1)*((1+(DF5))^1)*((1+(DF6))^1)*((1+(DF7))^1))/((1+('DIVIDEND VALUATION'!$B$42+'DIVIDEND VALUATION'!$B$43))^7)+('DIVIDEND VALUATION'!$J$3*((1+(DF1))^1)*((1+(DF2))^1)*((1+(DF3))^1)*((1+(DF4))^1)*((1+(DF5))^1)*((1+(DF6))^1)*((1+(DF7))^1)*((1+(DF8))^1))/((1+('DIVIDEND VALUATION'!$B$42+'DIVIDEND VALUATION'!$B$43))^8)+('DIVIDEND VALUATION'!$J$3*((1+(DF1))^1)*((1+(DF2))^1)*((1+(DF3))^1)*((1+(DF4))^1)*((1+(DF5))^1)*((1+(DF6))^1)*((1+(DF7))^1)*((1+(DF8))^1)*((1+(DF9))^1))/((1+('DIVIDEND VALUATION'!$B$42+'DIVIDEND VALUATION'!$B$43))^9)+('DIVIDEND VALUATION'!$J$3*((1+(DF1))^1)*((1+(DF2))^1)*((1+(DF3))^1)*((1+(DF4))^1)*((1+(DF5))^1)*((1+(DF6))^1)*((1+(DF7))^1)*((1+(DF8))^1)*((1+(DF9))^1)*((1+(DF10))^1))/((1+('DIVIDEND VALUATION'!$B$42+'DIVIDEND VALUATION'!$B$43))^10)+('DIVIDEND VALUATION'!$J$3*((1+(DF1))^1)*((1+(DF2))^1)*((1+(DF3))^1)*((1+(DF4))^1)*((1+(DF5))^1)*((1+(DF6))^1)*((1+(DF7))^1)*((1+(DF8))^1)*((1+(DF9))^1)*((1+(DF10))^1)*((1+(DF11))^1))/((1+('DIVIDEND VALUATION'!$B$42+'DIVIDEND VALUATION'!$B$43))^11)+('DIVIDEND VALUATION'!$J$3*((1+(DF1))^1)*((1+(DF2))^1)*((1+(DF3))^1)*((1+(DF4))^1)*((1+(DF5))^1)*((1+(DF6))^1)*((1+(DF7))^1)*((1+(DF8))^1)*((1+(DF9))^1)*((1+(DF10))^1)*((1+(DF11))^1)*((1+(DF12))^1))/((1+('DIVIDEND VALUATION'!$B$42+'DIVIDEND VALUATION'!$B$43))^12)+('DIVIDEND VALUATION'!$J$3*((1+(DF1))^1)*((1+(DF2))^1)*((1+(DF3))^1)*((1+(DF4))^1)*((1+(DF5))^1)*((1+(DF6))^1)*((1+(DF7))^1)*((1+(DF8))^1)*((1+(DF9))^1)*((1+(DF10))^1)*((1+(DF11))^1)*((1+(DF12))^1)*((1+(DF13))^1))/((1+('DIVIDEND VALUATION'!$B$42+'DIVIDEND VALUATION'!$B$43))^13)+('DIVIDEND VALUATION'!$J$3*((1+(DF1))^1)*((1+(DF2))^1)*((1+(DF3))^1)*((1+(DF4))^1)*((1+(DF5))^1)*((1+(DF6))^1)*((1+(DF7))^1)*((1+(DF8))^1)*((1+(DF9))^1)*((1+(DF10))^1)*((1+(DF11))^1)*((1+(DF12))^1)*((1+(DF13))^1)*((1+(DF14))^1))/((1+('DIVIDEND VALUATION'!$B$42+'DIVIDEND VALUATION'!$B$43))^14)+('DIVIDEND VALUATION'!$J$3*((1+(DF1))^1)*((1+(DF2))^1)*((1+(DF3))^1)*((1+(DF4))^1)*((1+(DF5))^1)*((1+(DF6))^1)*((1+(DF7))^1)*((1+(DF8))^1)*((1+(DF9))^1)*((1+(DF10))^1)*((1+(DF11))^1)*((1+(DF12))^1)*((1+(DF13))^1)*((1+(DF14))^1)*((1+(DF15))^1))/((1+('DIVIDEND VALUATION'!$B$42+'DIVIDEND VALUATION'!$B$43))^15)+(('DIVIDEND VALUATION'!$J$3*((1+(DF1))^1)*((1+(DF2))^1)*((1+(DF3))^1)*((1+(DF4))^1)*((1+(DF5))^1)*((1+(DF6))^1)*((1+(DF7))^1)*((1+(DF8))^1)*((1+(DF9))^1)*((1+(DF10))^1)*((1+(DF11))^1)*((1+(DF12))^1)*((1+(DF13))^1)*((1+(DF14))^1)*((1+(DF15))^1))/((1+('DIVIDEND VALUATION'!$B$42+'DIVIDEND VALUATION'!$B$43))^15)/('DIVIDEND VALUATION'!$B$42-'DIVIDEND VALUATION'!$B$43)))))</f>
        <v>52.643094038070153</v>
      </c>
      <c r="DG16" s="32">
        <f ca="1">SUM(((('DIVIDEND VALUATION'!$J$3*((1+(DG1))^1))/((1+('DIVIDEND VALUATION'!$B$42+'DIVIDEND VALUATION'!$B$43))^1)+('DIVIDEND VALUATION'!$J$3*((1+(DG1))^1)*((1+(DG2))^1))/((1+('DIVIDEND VALUATION'!$B$42+'DIVIDEND VALUATION'!$B$43))^2)+('DIVIDEND VALUATION'!$J$3*((1+(DG1))^1)*((1+(DG2))^1)*((1+(DG3))^1))/((1+('DIVIDEND VALUATION'!$B$42+'DIVIDEND VALUATION'!$B$43))^3)+('DIVIDEND VALUATION'!$J$3*((1+(DG1))^1)*((1+(DG2))^1)*((1+(DG3))^1)*((1+(DG4))^1))/((1+('DIVIDEND VALUATION'!$B$42+'DIVIDEND VALUATION'!$B$43))^4)+('DIVIDEND VALUATION'!$J$3*((1+(DG1))^1)*((1+(DG2))^1)*((1+(DG3))^1)*((1+(DG4))^1)*((1+(DG5))^1))/((1+('DIVIDEND VALUATION'!$B$42+'DIVIDEND VALUATION'!$B$43))^5)+('DIVIDEND VALUATION'!$J$3*((1+(DG1))^1)*((1+(DG2))^1)*((1+(DG3))^1)*((1+(DG4))^1)*((1+(DG5))^1)*((1+(DG6))^1))/((1+('DIVIDEND VALUATION'!$B$42+'DIVIDEND VALUATION'!$B$43))^6)+('DIVIDEND VALUATION'!$J$3*((1+(DG1))^1)*((1+(DG2))^1)*((1+(DG3))^1)*((1+(DG4))^1)*((1+(DG5))^1)*((1+(DG6))^1)*((1+(DG7))^1))/((1+('DIVIDEND VALUATION'!$B$42+'DIVIDEND VALUATION'!$B$43))^7)+('DIVIDEND VALUATION'!$J$3*((1+(DG1))^1)*((1+(DG2))^1)*((1+(DG3))^1)*((1+(DG4))^1)*((1+(DG5))^1)*((1+(DG6))^1)*((1+(DG7))^1)*((1+(DG8))^1))/((1+('DIVIDEND VALUATION'!$B$42+'DIVIDEND VALUATION'!$B$43))^8)+('DIVIDEND VALUATION'!$J$3*((1+(DG1))^1)*((1+(DG2))^1)*((1+(DG3))^1)*((1+(DG4))^1)*((1+(DG5))^1)*((1+(DG6))^1)*((1+(DG7))^1)*((1+(DG8))^1)*((1+(DG9))^1))/((1+('DIVIDEND VALUATION'!$B$42+'DIVIDEND VALUATION'!$B$43))^9)+('DIVIDEND VALUATION'!$J$3*((1+(DG1))^1)*((1+(DG2))^1)*((1+(DG3))^1)*((1+(DG4))^1)*((1+(DG5))^1)*((1+(DG6))^1)*((1+(DG7))^1)*((1+(DG8))^1)*((1+(DG9))^1)*((1+(DG10))^1))/((1+('DIVIDEND VALUATION'!$B$42+'DIVIDEND VALUATION'!$B$43))^10)+('DIVIDEND VALUATION'!$J$3*((1+(DG1))^1)*((1+(DG2))^1)*((1+(DG3))^1)*((1+(DG4))^1)*((1+(DG5))^1)*((1+(DG6))^1)*((1+(DG7))^1)*((1+(DG8))^1)*((1+(DG9))^1)*((1+(DG10))^1)*((1+(DG11))^1))/((1+('DIVIDEND VALUATION'!$B$42+'DIVIDEND VALUATION'!$B$43))^11)+('DIVIDEND VALUATION'!$J$3*((1+(DG1))^1)*((1+(DG2))^1)*((1+(DG3))^1)*((1+(DG4))^1)*((1+(DG5))^1)*((1+(DG6))^1)*((1+(DG7))^1)*((1+(DG8))^1)*((1+(DG9))^1)*((1+(DG10))^1)*((1+(DG11))^1)*((1+(DG12))^1))/((1+('DIVIDEND VALUATION'!$B$42+'DIVIDEND VALUATION'!$B$43))^12)+('DIVIDEND VALUATION'!$J$3*((1+(DG1))^1)*((1+(DG2))^1)*((1+(DG3))^1)*((1+(DG4))^1)*((1+(DG5))^1)*((1+(DG6))^1)*((1+(DG7))^1)*((1+(DG8))^1)*((1+(DG9))^1)*((1+(DG10))^1)*((1+(DG11))^1)*((1+(DG12))^1)*((1+(DG13))^1))/((1+('DIVIDEND VALUATION'!$B$42+'DIVIDEND VALUATION'!$B$43))^13)+('DIVIDEND VALUATION'!$J$3*((1+(DG1))^1)*((1+(DG2))^1)*((1+(DG3))^1)*((1+(DG4))^1)*((1+(DG5))^1)*((1+(DG6))^1)*((1+(DG7))^1)*((1+(DG8))^1)*((1+(DG9))^1)*((1+(DG10))^1)*((1+(DG11))^1)*((1+(DG12))^1)*((1+(DG13))^1)*((1+(DG14))^1))/((1+('DIVIDEND VALUATION'!$B$42+'DIVIDEND VALUATION'!$B$43))^14)+('DIVIDEND VALUATION'!$J$3*((1+(DG1))^1)*((1+(DG2))^1)*((1+(DG3))^1)*((1+(DG4))^1)*((1+(DG5))^1)*((1+(DG6))^1)*((1+(DG7))^1)*((1+(DG8))^1)*((1+(DG9))^1)*((1+(DG10))^1)*((1+(DG11))^1)*((1+(DG12))^1)*((1+(DG13))^1)*((1+(DG14))^1)*((1+(DG15))^1))/((1+('DIVIDEND VALUATION'!$B$42+'DIVIDEND VALUATION'!$B$43))^15)+(('DIVIDEND VALUATION'!$J$3*((1+(DG1))^1)*((1+(DG2))^1)*((1+(DG3))^1)*((1+(DG4))^1)*((1+(DG5))^1)*((1+(DG6))^1)*((1+(DG7))^1)*((1+(DG8))^1)*((1+(DG9))^1)*((1+(DG10))^1)*((1+(DG11))^1)*((1+(DG12))^1)*((1+(DG13))^1)*((1+(DG14))^1)*((1+(DG15))^1))/((1+('DIVIDEND VALUATION'!$B$42+'DIVIDEND VALUATION'!$B$43))^15)/('DIVIDEND VALUATION'!$B$42-'DIVIDEND VALUATION'!$B$43)))))</f>
        <v>82.505107103228568</v>
      </c>
      <c r="DH16" s="32">
        <f ca="1">SUM(((('DIVIDEND VALUATION'!$J$3*((1+(DH1))^1))/((1+('DIVIDEND VALUATION'!$B$42+'DIVIDEND VALUATION'!$B$43))^1)+('DIVIDEND VALUATION'!$J$3*((1+(DH1))^1)*((1+(DH2))^1))/((1+('DIVIDEND VALUATION'!$B$42+'DIVIDEND VALUATION'!$B$43))^2)+('DIVIDEND VALUATION'!$J$3*((1+(DH1))^1)*((1+(DH2))^1)*((1+(DH3))^1))/((1+('DIVIDEND VALUATION'!$B$42+'DIVIDEND VALUATION'!$B$43))^3)+('DIVIDEND VALUATION'!$J$3*((1+(DH1))^1)*((1+(DH2))^1)*((1+(DH3))^1)*((1+(DH4))^1))/((1+('DIVIDEND VALUATION'!$B$42+'DIVIDEND VALUATION'!$B$43))^4)+('DIVIDEND VALUATION'!$J$3*((1+(DH1))^1)*((1+(DH2))^1)*((1+(DH3))^1)*((1+(DH4))^1)*((1+(DH5))^1))/((1+('DIVIDEND VALUATION'!$B$42+'DIVIDEND VALUATION'!$B$43))^5)+('DIVIDEND VALUATION'!$J$3*((1+(DH1))^1)*((1+(DH2))^1)*((1+(DH3))^1)*((1+(DH4))^1)*((1+(DH5))^1)*((1+(DH6))^1))/((1+('DIVIDEND VALUATION'!$B$42+'DIVIDEND VALUATION'!$B$43))^6)+('DIVIDEND VALUATION'!$J$3*((1+(DH1))^1)*((1+(DH2))^1)*((1+(DH3))^1)*((1+(DH4))^1)*((1+(DH5))^1)*((1+(DH6))^1)*((1+(DH7))^1))/((1+('DIVIDEND VALUATION'!$B$42+'DIVIDEND VALUATION'!$B$43))^7)+('DIVIDEND VALUATION'!$J$3*((1+(DH1))^1)*((1+(DH2))^1)*((1+(DH3))^1)*((1+(DH4))^1)*((1+(DH5))^1)*((1+(DH6))^1)*((1+(DH7))^1)*((1+(DH8))^1))/((1+('DIVIDEND VALUATION'!$B$42+'DIVIDEND VALUATION'!$B$43))^8)+('DIVIDEND VALUATION'!$J$3*((1+(DH1))^1)*((1+(DH2))^1)*((1+(DH3))^1)*((1+(DH4))^1)*((1+(DH5))^1)*((1+(DH6))^1)*((1+(DH7))^1)*((1+(DH8))^1)*((1+(DH9))^1))/((1+('DIVIDEND VALUATION'!$B$42+'DIVIDEND VALUATION'!$B$43))^9)+('DIVIDEND VALUATION'!$J$3*((1+(DH1))^1)*((1+(DH2))^1)*((1+(DH3))^1)*((1+(DH4))^1)*((1+(DH5))^1)*((1+(DH6))^1)*((1+(DH7))^1)*((1+(DH8))^1)*((1+(DH9))^1)*((1+(DH10))^1))/((1+('DIVIDEND VALUATION'!$B$42+'DIVIDEND VALUATION'!$B$43))^10)+('DIVIDEND VALUATION'!$J$3*((1+(DH1))^1)*((1+(DH2))^1)*((1+(DH3))^1)*((1+(DH4))^1)*((1+(DH5))^1)*((1+(DH6))^1)*((1+(DH7))^1)*((1+(DH8))^1)*((1+(DH9))^1)*((1+(DH10))^1)*((1+(DH11))^1))/((1+('DIVIDEND VALUATION'!$B$42+'DIVIDEND VALUATION'!$B$43))^11)+('DIVIDEND VALUATION'!$J$3*((1+(DH1))^1)*((1+(DH2))^1)*((1+(DH3))^1)*((1+(DH4))^1)*((1+(DH5))^1)*((1+(DH6))^1)*((1+(DH7))^1)*((1+(DH8))^1)*((1+(DH9))^1)*((1+(DH10))^1)*((1+(DH11))^1)*((1+(DH12))^1))/((1+('DIVIDEND VALUATION'!$B$42+'DIVIDEND VALUATION'!$B$43))^12)+('DIVIDEND VALUATION'!$J$3*((1+(DH1))^1)*((1+(DH2))^1)*((1+(DH3))^1)*((1+(DH4))^1)*((1+(DH5))^1)*((1+(DH6))^1)*((1+(DH7))^1)*((1+(DH8))^1)*((1+(DH9))^1)*((1+(DH10))^1)*((1+(DH11))^1)*((1+(DH12))^1)*((1+(DH13))^1))/((1+('DIVIDEND VALUATION'!$B$42+'DIVIDEND VALUATION'!$B$43))^13)+('DIVIDEND VALUATION'!$J$3*((1+(DH1))^1)*((1+(DH2))^1)*((1+(DH3))^1)*((1+(DH4))^1)*((1+(DH5))^1)*((1+(DH6))^1)*((1+(DH7))^1)*((1+(DH8))^1)*((1+(DH9))^1)*((1+(DH10))^1)*((1+(DH11))^1)*((1+(DH12))^1)*((1+(DH13))^1)*((1+(DH14))^1))/((1+('DIVIDEND VALUATION'!$B$42+'DIVIDEND VALUATION'!$B$43))^14)+('DIVIDEND VALUATION'!$J$3*((1+(DH1))^1)*((1+(DH2))^1)*((1+(DH3))^1)*((1+(DH4))^1)*((1+(DH5))^1)*((1+(DH6))^1)*((1+(DH7))^1)*((1+(DH8))^1)*((1+(DH9))^1)*((1+(DH10))^1)*((1+(DH11))^1)*((1+(DH12))^1)*((1+(DH13))^1)*((1+(DH14))^1)*((1+(DH15))^1))/((1+('DIVIDEND VALUATION'!$B$42+'DIVIDEND VALUATION'!$B$43))^15)+(('DIVIDEND VALUATION'!$J$3*((1+(DH1))^1)*((1+(DH2))^1)*((1+(DH3))^1)*((1+(DH4))^1)*((1+(DH5))^1)*((1+(DH6))^1)*((1+(DH7))^1)*((1+(DH8))^1)*((1+(DH9))^1)*((1+(DH10))^1)*((1+(DH11))^1)*((1+(DH12))^1)*((1+(DH13))^1)*((1+(DH14))^1)*((1+(DH15))^1))/((1+('DIVIDEND VALUATION'!$B$42+'DIVIDEND VALUATION'!$B$43))^15)/('DIVIDEND VALUATION'!$B$42-'DIVIDEND VALUATION'!$B$43)))))</f>
        <v>38.245842657209707</v>
      </c>
      <c r="DI16" s="32">
        <f ca="1">SUM(((('DIVIDEND VALUATION'!$J$3*((1+(DI1))^1))/((1+('DIVIDEND VALUATION'!$B$42+'DIVIDEND VALUATION'!$B$43))^1)+('DIVIDEND VALUATION'!$J$3*((1+(DI1))^1)*((1+(DI2))^1))/((1+('DIVIDEND VALUATION'!$B$42+'DIVIDEND VALUATION'!$B$43))^2)+('DIVIDEND VALUATION'!$J$3*((1+(DI1))^1)*((1+(DI2))^1)*((1+(DI3))^1))/((1+('DIVIDEND VALUATION'!$B$42+'DIVIDEND VALUATION'!$B$43))^3)+('DIVIDEND VALUATION'!$J$3*((1+(DI1))^1)*((1+(DI2))^1)*((1+(DI3))^1)*((1+(DI4))^1))/((1+('DIVIDEND VALUATION'!$B$42+'DIVIDEND VALUATION'!$B$43))^4)+('DIVIDEND VALUATION'!$J$3*((1+(DI1))^1)*((1+(DI2))^1)*((1+(DI3))^1)*((1+(DI4))^1)*((1+(DI5))^1))/((1+('DIVIDEND VALUATION'!$B$42+'DIVIDEND VALUATION'!$B$43))^5)+('DIVIDEND VALUATION'!$J$3*((1+(DI1))^1)*((1+(DI2))^1)*((1+(DI3))^1)*((1+(DI4))^1)*((1+(DI5))^1)*((1+(DI6))^1))/((1+('DIVIDEND VALUATION'!$B$42+'DIVIDEND VALUATION'!$B$43))^6)+('DIVIDEND VALUATION'!$J$3*((1+(DI1))^1)*((1+(DI2))^1)*((1+(DI3))^1)*((1+(DI4))^1)*((1+(DI5))^1)*((1+(DI6))^1)*((1+(DI7))^1))/((1+('DIVIDEND VALUATION'!$B$42+'DIVIDEND VALUATION'!$B$43))^7)+('DIVIDEND VALUATION'!$J$3*((1+(DI1))^1)*((1+(DI2))^1)*((1+(DI3))^1)*((1+(DI4))^1)*((1+(DI5))^1)*((1+(DI6))^1)*((1+(DI7))^1)*((1+(DI8))^1))/((1+('DIVIDEND VALUATION'!$B$42+'DIVIDEND VALUATION'!$B$43))^8)+('DIVIDEND VALUATION'!$J$3*((1+(DI1))^1)*((1+(DI2))^1)*((1+(DI3))^1)*((1+(DI4))^1)*((1+(DI5))^1)*((1+(DI6))^1)*((1+(DI7))^1)*((1+(DI8))^1)*((1+(DI9))^1))/((1+('DIVIDEND VALUATION'!$B$42+'DIVIDEND VALUATION'!$B$43))^9)+('DIVIDEND VALUATION'!$J$3*((1+(DI1))^1)*((1+(DI2))^1)*((1+(DI3))^1)*((1+(DI4))^1)*((1+(DI5))^1)*((1+(DI6))^1)*((1+(DI7))^1)*((1+(DI8))^1)*((1+(DI9))^1)*((1+(DI10))^1))/((1+('DIVIDEND VALUATION'!$B$42+'DIVIDEND VALUATION'!$B$43))^10)+('DIVIDEND VALUATION'!$J$3*((1+(DI1))^1)*((1+(DI2))^1)*((1+(DI3))^1)*((1+(DI4))^1)*((1+(DI5))^1)*((1+(DI6))^1)*((1+(DI7))^1)*((1+(DI8))^1)*((1+(DI9))^1)*((1+(DI10))^1)*((1+(DI11))^1))/((1+('DIVIDEND VALUATION'!$B$42+'DIVIDEND VALUATION'!$B$43))^11)+('DIVIDEND VALUATION'!$J$3*((1+(DI1))^1)*((1+(DI2))^1)*((1+(DI3))^1)*((1+(DI4))^1)*((1+(DI5))^1)*((1+(DI6))^1)*((1+(DI7))^1)*((1+(DI8))^1)*((1+(DI9))^1)*((1+(DI10))^1)*((1+(DI11))^1)*((1+(DI12))^1))/((1+('DIVIDEND VALUATION'!$B$42+'DIVIDEND VALUATION'!$B$43))^12)+('DIVIDEND VALUATION'!$J$3*((1+(DI1))^1)*((1+(DI2))^1)*((1+(DI3))^1)*((1+(DI4))^1)*((1+(DI5))^1)*((1+(DI6))^1)*((1+(DI7))^1)*((1+(DI8))^1)*((1+(DI9))^1)*((1+(DI10))^1)*((1+(DI11))^1)*((1+(DI12))^1)*((1+(DI13))^1))/((1+('DIVIDEND VALUATION'!$B$42+'DIVIDEND VALUATION'!$B$43))^13)+('DIVIDEND VALUATION'!$J$3*((1+(DI1))^1)*((1+(DI2))^1)*((1+(DI3))^1)*((1+(DI4))^1)*((1+(DI5))^1)*((1+(DI6))^1)*((1+(DI7))^1)*((1+(DI8))^1)*((1+(DI9))^1)*((1+(DI10))^1)*((1+(DI11))^1)*((1+(DI12))^1)*((1+(DI13))^1)*((1+(DI14))^1))/((1+('DIVIDEND VALUATION'!$B$42+'DIVIDEND VALUATION'!$B$43))^14)+('DIVIDEND VALUATION'!$J$3*((1+(DI1))^1)*((1+(DI2))^1)*((1+(DI3))^1)*((1+(DI4))^1)*((1+(DI5))^1)*((1+(DI6))^1)*((1+(DI7))^1)*((1+(DI8))^1)*((1+(DI9))^1)*((1+(DI10))^1)*((1+(DI11))^1)*((1+(DI12))^1)*((1+(DI13))^1)*((1+(DI14))^1)*((1+(DI15))^1))/((1+('DIVIDEND VALUATION'!$B$42+'DIVIDEND VALUATION'!$B$43))^15)+(('DIVIDEND VALUATION'!$J$3*((1+(DI1))^1)*((1+(DI2))^1)*((1+(DI3))^1)*((1+(DI4))^1)*((1+(DI5))^1)*((1+(DI6))^1)*((1+(DI7))^1)*((1+(DI8))^1)*((1+(DI9))^1)*((1+(DI10))^1)*((1+(DI11))^1)*((1+(DI12))^1)*((1+(DI13))^1)*((1+(DI14))^1)*((1+(DI15))^1))/((1+('DIVIDEND VALUATION'!$B$42+'DIVIDEND VALUATION'!$B$43))^15)/('DIVIDEND VALUATION'!$B$42-'DIVIDEND VALUATION'!$B$43)))))</f>
        <v>45.761699267182728</v>
      </c>
      <c r="DJ16" s="32">
        <f ca="1">SUM(((('DIVIDEND VALUATION'!$J$3*((1+(DJ1))^1))/((1+('DIVIDEND VALUATION'!$B$42+'DIVIDEND VALUATION'!$B$43))^1)+('DIVIDEND VALUATION'!$J$3*((1+(DJ1))^1)*((1+(DJ2))^1))/((1+('DIVIDEND VALUATION'!$B$42+'DIVIDEND VALUATION'!$B$43))^2)+('DIVIDEND VALUATION'!$J$3*((1+(DJ1))^1)*((1+(DJ2))^1)*((1+(DJ3))^1))/((1+('DIVIDEND VALUATION'!$B$42+'DIVIDEND VALUATION'!$B$43))^3)+('DIVIDEND VALUATION'!$J$3*((1+(DJ1))^1)*((1+(DJ2))^1)*((1+(DJ3))^1)*((1+(DJ4))^1))/((1+('DIVIDEND VALUATION'!$B$42+'DIVIDEND VALUATION'!$B$43))^4)+('DIVIDEND VALUATION'!$J$3*((1+(DJ1))^1)*((1+(DJ2))^1)*((1+(DJ3))^1)*((1+(DJ4))^1)*((1+(DJ5))^1))/((1+('DIVIDEND VALUATION'!$B$42+'DIVIDEND VALUATION'!$B$43))^5)+('DIVIDEND VALUATION'!$J$3*((1+(DJ1))^1)*((1+(DJ2))^1)*((1+(DJ3))^1)*((1+(DJ4))^1)*((1+(DJ5))^1)*((1+(DJ6))^1))/((1+('DIVIDEND VALUATION'!$B$42+'DIVIDEND VALUATION'!$B$43))^6)+('DIVIDEND VALUATION'!$J$3*((1+(DJ1))^1)*((1+(DJ2))^1)*((1+(DJ3))^1)*((1+(DJ4))^1)*((1+(DJ5))^1)*((1+(DJ6))^1)*((1+(DJ7))^1))/((1+('DIVIDEND VALUATION'!$B$42+'DIVIDEND VALUATION'!$B$43))^7)+('DIVIDEND VALUATION'!$J$3*((1+(DJ1))^1)*((1+(DJ2))^1)*((1+(DJ3))^1)*((1+(DJ4))^1)*((1+(DJ5))^1)*((1+(DJ6))^1)*((1+(DJ7))^1)*((1+(DJ8))^1))/((1+('DIVIDEND VALUATION'!$B$42+'DIVIDEND VALUATION'!$B$43))^8)+('DIVIDEND VALUATION'!$J$3*((1+(DJ1))^1)*((1+(DJ2))^1)*((1+(DJ3))^1)*((1+(DJ4))^1)*((1+(DJ5))^1)*((1+(DJ6))^1)*((1+(DJ7))^1)*((1+(DJ8))^1)*((1+(DJ9))^1))/((1+('DIVIDEND VALUATION'!$B$42+'DIVIDEND VALUATION'!$B$43))^9)+('DIVIDEND VALUATION'!$J$3*((1+(DJ1))^1)*((1+(DJ2))^1)*((1+(DJ3))^1)*((1+(DJ4))^1)*((1+(DJ5))^1)*((1+(DJ6))^1)*((1+(DJ7))^1)*((1+(DJ8))^1)*((1+(DJ9))^1)*((1+(DJ10))^1))/((1+('DIVIDEND VALUATION'!$B$42+'DIVIDEND VALUATION'!$B$43))^10)+('DIVIDEND VALUATION'!$J$3*((1+(DJ1))^1)*((1+(DJ2))^1)*((1+(DJ3))^1)*((1+(DJ4))^1)*((1+(DJ5))^1)*((1+(DJ6))^1)*((1+(DJ7))^1)*((1+(DJ8))^1)*((1+(DJ9))^1)*((1+(DJ10))^1)*((1+(DJ11))^1))/((1+('DIVIDEND VALUATION'!$B$42+'DIVIDEND VALUATION'!$B$43))^11)+('DIVIDEND VALUATION'!$J$3*((1+(DJ1))^1)*((1+(DJ2))^1)*((1+(DJ3))^1)*((1+(DJ4))^1)*((1+(DJ5))^1)*((1+(DJ6))^1)*((1+(DJ7))^1)*((1+(DJ8))^1)*((1+(DJ9))^1)*((1+(DJ10))^1)*((1+(DJ11))^1)*((1+(DJ12))^1))/((1+('DIVIDEND VALUATION'!$B$42+'DIVIDEND VALUATION'!$B$43))^12)+('DIVIDEND VALUATION'!$J$3*((1+(DJ1))^1)*((1+(DJ2))^1)*((1+(DJ3))^1)*((1+(DJ4))^1)*((1+(DJ5))^1)*((1+(DJ6))^1)*((1+(DJ7))^1)*((1+(DJ8))^1)*((1+(DJ9))^1)*((1+(DJ10))^1)*((1+(DJ11))^1)*((1+(DJ12))^1)*((1+(DJ13))^1))/((1+('DIVIDEND VALUATION'!$B$42+'DIVIDEND VALUATION'!$B$43))^13)+('DIVIDEND VALUATION'!$J$3*((1+(DJ1))^1)*((1+(DJ2))^1)*((1+(DJ3))^1)*((1+(DJ4))^1)*((1+(DJ5))^1)*((1+(DJ6))^1)*((1+(DJ7))^1)*((1+(DJ8))^1)*((1+(DJ9))^1)*((1+(DJ10))^1)*((1+(DJ11))^1)*((1+(DJ12))^1)*((1+(DJ13))^1)*((1+(DJ14))^1))/((1+('DIVIDEND VALUATION'!$B$42+'DIVIDEND VALUATION'!$B$43))^14)+('DIVIDEND VALUATION'!$J$3*((1+(DJ1))^1)*((1+(DJ2))^1)*((1+(DJ3))^1)*((1+(DJ4))^1)*((1+(DJ5))^1)*((1+(DJ6))^1)*((1+(DJ7))^1)*((1+(DJ8))^1)*((1+(DJ9))^1)*((1+(DJ10))^1)*((1+(DJ11))^1)*((1+(DJ12))^1)*((1+(DJ13))^1)*((1+(DJ14))^1)*((1+(DJ15))^1))/((1+('DIVIDEND VALUATION'!$B$42+'DIVIDEND VALUATION'!$B$43))^15)+(('DIVIDEND VALUATION'!$J$3*((1+(DJ1))^1)*((1+(DJ2))^1)*((1+(DJ3))^1)*((1+(DJ4))^1)*((1+(DJ5))^1)*((1+(DJ6))^1)*((1+(DJ7))^1)*((1+(DJ8))^1)*((1+(DJ9))^1)*((1+(DJ10))^1)*((1+(DJ11))^1)*((1+(DJ12))^1)*((1+(DJ13))^1)*((1+(DJ14))^1)*((1+(DJ15))^1))/((1+('DIVIDEND VALUATION'!$B$42+'DIVIDEND VALUATION'!$B$43))^15)/('DIVIDEND VALUATION'!$B$42-'DIVIDEND VALUATION'!$B$43)))))</f>
        <v>76.927189420129082</v>
      </c>
      <c r="DK16" s="32">
        <f ca="1">SUM(((('DIVIDEND VALUATION'!$J$3*((1+(DK1))^1))/((1+('DIVIDEND VALUATION'!$B$42+'DIVIDEND VALUATION'!$B$43))^1)+('DIVIDEND VALUATION'!$J$3*((1+(DK1))^1)*((1+(DK2))^1))/((1+('DIVIDEND VALUATION'!$B$42+'DIVIDEND VALUATION'!$B$43))^2)+('DIVIDEND VALUATION'!$J$3*((1+(DK1))^1)*((1+(DK2))^1)*((1+(DK3))^1))/((1+('DIVIDEND VALUATION'!$B$42+'DIVIDEND VALUATION'!$B$43))^3)+('DIVIDEND VALUATION'!$J$3*((1+(DK1))^1)*((1+(DK2))^1)*((1+(DK3))^1)*((1+(DK4))^1))/((1+('DIVIDEND VALUATION'!$B$42+'DIVIDEND VALUATION'!$B$43))^4)+('DIVIDEND VALUATION'!$J$3*((1+(DK1))^1)*((1+(DK2))^1)*((1+(DK3))^1)*((1+(DK4))^1)*((1+(DK5))^1))/((1+('DIVIDEND VALUATION'!$B$42+'DIVIDEND VALUATION'!$B$43))^5)+('DIVIDEND VALUATION'!$J$3*((1+(DK1))^1)*((1+(DK2))^1)*((1+(DK3))^1)*((1+(DK4))^1)*((1+(DK5))^1)*((1+(DK6))^1))/((1+('DIVIDEND VALUATION'!$B$42+'DIVIDEND VALUATION'!$B$43))^6)+('DIVIDEND VALUATION'!$J$3*((1+(DK1))^1)*((1+(DK2))^1)*((1+(DK3))^1)*((1+(DK4))^1)*((1+(DK5))^1)*((1+(DK6))^1)*((1+(DK7))^1))/((1+('DIVIDEND VALUATION'!$B$42+'DIVIDEND VALUATION'!$B$43))^7)+('DIVIDEND VALUATION'!$J$3*((1+(DK1))^1)*((1+(DK2))^1)*((1+(DK3))^1)*((1+(DK4))^1)*((1+(DK5))^1)*((1+(DK6))^1)*((1+(DK7))^1)*((1+(DK8))^1))/((1+('DIVIDEND VALUATION'!$B$42+'DIVIDEND VALUATION'!$B$43))^8)+('DIVIDEND VALUATION'!$J$3*((1+(DK1))^1)*((1+(DK2))^1)*((1+(DK3))^1)*((1+(DK4))^1)*((1+(DK5))^1)*((1+(DK6))^1)*((1+(DK7))^1)*((1+(DK8))^1)*((1+(DK9))^1))/((1+('DIVIDEND VALUATION'!$B$42+'DIVIDEND VALUATION'!$B$43))^9)+('DIVIDEND VALUATION'!$J$3*((1+(DK1))^1)*((1+(DK2))^1)*((1+(DK3))^1)*((1+(DK4))^1)*((1+(DK5))^1)*((1+(DK6))^1)*((1+(DK7))^1)*((1+(DK8))^1)*((1+(DK9))^1)*((1+(DK10))^1))/((1+('DIVIDEND VALUATION'!$B$42+'DIVIDEND VALUATION'!$B$43))^10)+('DIVIDEND VALUATION'!$J$3*((1+(DK1))^1)*((1+(DK2))^1)*((1+(DK3))^1)*((1+(DK4))^1)*((1+(DK5))^1)*((1+(DK6))^1)*((1+(DK7))^1)*((1+(DK8))^1)*((1+(DK9))^1)*((1+(DK10))^1)*((1+(DK11))^1))/((1+('DIVIDEND VALUATION'!$B$42+'DIVIDEND VALUATION'!$B$43))^11)+('DIVIDEND VALUATION'!$J$3*((1+(DK1))^1)*((1+(DK2))^1)*((1+(DK3))^1)*((1+(DK4))^1)*((1+(DK5))^1)*((1+(DK6))^1)*((1+(DK7))^1)*((1+(DK8))^1)*((1+(DK9))^1)*((1+(DK10))^1)*((1+(DK11))^1)*((1+(DK12))^1))/((1+('DIVIDEND VALUATION'!$B$42+'DIVIDEND VALUATION'!$B$43))^12)+('DIVIDEND VALUATION'!$J$3*((1+(DK1))^1)*((1+(DK2))^1)*((1+(DK3))^1)*((1+(DK4))^1)*((1+(DK5))^1)*((1+(DK6))^1)*((1+(DK7))^1)*((1+(DK8))^1)*((1+(DK9))^1)*((1+(DK10))^1)*((1+(DK11))^1)*((1+(DK12))^1)*((1+(DK13))^1))/((1+('DIVIDEND VALUATION'!$B$42+'DIVIDEND VALUATION'!$B$43))^13)+('DIVIDEND VALUATION'!$J$3*((1+(DK1))^1)*((1+(DK2))^1)*((1+(DK3))^1)*((1+(DK4))^1)*((1+(DK5))^1)*((1+(DK6))^1)*((1+(DK7))^1)*((1+(DK8))^1)*((1+(DK9))^1)*((1+(DK10))^1)*((1+(DK11))^1)*((1+(DK12))^1)*((1+(DK13))^1)*((1+(DK14))^1))/((1+('DIVIDEND VALUATION'!$B$42+'DIVIDEND VALUATION'!$B$43))^14)+('DIVIDEND VALUATION'!$J$3*((1+(DK1))^1)*((1+(DK2))^1)*((1+(DK3))^1)*((1+(DK4))^1)*((1+(DK5))^1)*((1+(DK6))^1)*((1+(DK7))^1)*((1+(DK8))^1)*((1+(DK9))^1)*((1+(DK10))^1)*((1+(DK11))^1)*((1+(DK12))^1)*((1+(DK13))^1)*((1+(DK14))^1)*((1+(DK15))^1))/((1+('DIVIDEND VALUATION'!$B$42+'DIVIDEND VALUATION'!$B$43))^15)+(('DIVIDEND VALUATION'!$J$3*((1+(DK1))^1)*((1+(DK2))^1)*((1+(DK3))^1)*((1+(DK4))^1)*((1+(DK5))^1)*((1+(DK6))^1)*((1+(DK7))^1)*((1+(DK8))^1)*((1+(DK9))^1)*((1+(DK10))^1)*((1+(DK11))^1)*((1+(DK12))^1)*((1+(DK13))^1)*((1+(DK14))^1)*((1+(DK15))^1))/((1+('DIVIDEND VALUATION'!$B$42+'DIVIDEND VALUATION'!$B$43))^15)/('DIVIDEND VALUATION'!$B$42-'DIVIDEND VALUATION'!$B$43)))))</f>
        <v>19.174000502893264</v>
      </c>
      <c r="DL16" s="32">
        <f ca="1">SUM(((('DIVIDEND VALUATION'!$J$3*((1+(DL1))^1))/((1+('DIVIDEND VALUATION'!$B$42+'DIVIDEND VALUATION'!$B$43))^1)+('DIVIDEND VALUATION'!$J$3*((1+(DL1))^1)*((1+(DL2))^1))/((1+('DIVIDEND VALUATION'!$B$42+'DIVIDEND VALUATION'!$B$43))^2)+('DIVIDEND VALUATION'!$J$3*((1+(DL1))^1)*((1+(DL2))^1)*((1+(DL3))^1))/((1+('DIVIDEND VALUATION'!$B$42+'DIVIDEND VALUATION'!$B$43))^3)+('DIVIDEND VALUATION'!$J$3*((1+(DL1))^1)*((1+(DL2))^1)*((1+(DL3))^1)*((1+(DL4))^1))/((1+('DIVIDEND VALUATION'!$B$42+'DIVIDEND VALUATION'!$B$43))^4)+('DIVIDEND VALUATION'!$J$3*((1+(DL1))^1)*((1+(DL2))^1)*((1+(DL3))^1)*((1+(DL4))^1)*((1+(DL5))^1))/((1+('DIVIDEND VALUATION'!$B$42+'DIVIDEND VALUATION'!$B$43))^5)+('DIVIDEND VALUATION'!$J$3*((1+(DL1))^1)*((1+(DL2))^1)*((1+(DL3))^1)*((1+(DL4))^1)*((1+(DL5))^1)*((1+(DL6))^1))/((1+('DIVIDEND VALUATION'!$B$42+'DIVIDEND VALUATION'!$B$43))^6)+('DIVIDEND VALUATION'!$J$3*((1+(DL1))^1)*((1+(DL2))^1)*((1+(DL3))^1)*((1+(DL4))^1)*((1+(DL5))^1)*((1+(DL6))^1)*((1+(DL7))^1))/((1+('DIVIDEND VALUATION'!$B$42+'DIVIDEND VALUATION'!$B$43))^7)+('DIVIDEND VALUATION'!$J$3*((1+(DL1))^1)*((1+(DL2))^1)*((1+(DL3))^1)*((1+(DL4))^1)*((1+(DL5))^1)*((1+(DL6))^1)*((1+(DL7))^1)*((1+(DL8))^1))/((1+('DIVIDEND VALUATION'!$B$42+'DIVIDEND VALUATION'!$B$43))^8)+('DIVIDEND VALUATION'!$J$3*((1+(DL1))^1)*((1+(DL2))^1)*((1+(DL3))^1)*((1+(DL4))^1)*((1+(DL5))^1)*((1+(DL6))^1)*((1+(DL7))^1)*((1+(DL8))^1)*((1+(DL9))^1))/((1+('DIVIDEND VALUATION'!$B$42+'DIVIDEND VALUATION'!$B$43))^9)+('DIVIDEND VALUATION'!$J$3*((1+(DL1))^1)*((1+(DL2))^1)*((1+(DL3))^1)*((1+(DL4))^1)*((1+(DL5))^1)*((1+(DL6))^1)*((1+(DL7))^1)*((1+(DL8))^1)*((1+(DL9))^1)*((1+(DL10))^1))/((1+('DIVIDEND VALUATION'!$B$42+'DIVIDEND VALUATION'!$B$43))^10)+('DIVIDEND VALUATION'!$J$3*((1+(DL1))^1)*((1+(DL2))^1)*((1+(DL3))^1)*((1+(DL4))^1)*((1+(DL5))^1)*((1+(DL6))^1)*((1+(DL7))^1)*((1+(DL8))^1)*((1+(DL9))^1)*((1+(DL10))^1)*((1+(DL11))^1))/((1+('DIVIDEND VALUATION'!$B$42+'DIVIDEND VALUATION'!$B$43))^11)+('DIVIDEND VALUATION'!$J$3*((1+(DL1))^1)*((1+(DL2))^1)*((1+(DL3))^1)*((1+(DL4))^1)*((1+(DL5))^1)*((1+(DL6))^1)*((1+(DL7))^1)*((1+(DL8))^1)*((1+(DL9))^1)*((1+(DL10))^1)*((1+(DL11))^1)*((1+(DL12))^1))/((1+('DIVIDEND VALUATION'!$B$42+'DIVIDEND VALUATION'!$B$43))^12)+('DIVIDEND VALUATION'!$J$3*((1+(DL1))^1)*((1+(DL2))^1)*((1+(DL3))^1)*((1+(DL4))^1)*((1+(DL5))^1)*((1+(DL6))^1)*((1+(DL7))^1)*((1+(DL8))^1)*((1+(DL9))^1)*((1+(DL10))^1)*((1+(DL11))^1)*((1+(DL12))^1)*((1+(DL13))^1))/((1+('DIVIDEND VALUATION'!$B$42+'DIVIDEND VALUATION'!$B$43))^13)+('DIVIDEND VALUATION'!$J$3*((1+(DL1))^1)*((1+(DL2))^1)*((1+(DL3))^1)*((1+(DL4))^1)*((1+(DL5))^1)*((1+(DL6))^1)*((1+(DL7))^1)*((1+(DL8))^1)*((1+(DL9))^1)*((1+(DL10))^1)*((1+(DL11))^1)*((1+(DL12))^1)*((1+(DL13))^1)*((1+(DL14))^1))/((1+('DIVIDEND VALUATION'!$B$42+'DIVIDEND VALUATION'!$B$43))^14)+('DIVIDEND VALUATION'!$J$3*((1+(DL1))^1)*((1+(DL2))^1)*((1+(DL3))^1)*((1+(DL4))^1)*((1+(DL5))^1)*((1+(DL6))^1)*((1+(DL7))^1)*((1+(DL8))^1)*((1+(DL9))^1)*((1+(DL10))^1)*((1+(DL11))^1)*((1+(DL12))^1)*((1+(DL13))^1)*((1+(DL14))^1)*((1+(DL15))^1))/((1+('DIVIDEND VALUATION'!$B$42+'DIVIDEND VALUATION'!$B$43))^15)+(('DIVIDEND VALUATION'!$J$3*((1+(DL1))^1)*((1+(DL2))^1)*((1+(DL3))^1)*((1+(DL4))^1)*((1+(DL5))^1)*((1+(DL6))^1)*((1+(DL7))^1)*((1+(DL8))^1)*((1+(DL9))^1)*((1+(DL10))^1)*((1+(DL11))^1)*((1+(DL12))^1)*((1+(DL13))^1)*((1+(DL14))^1)*((1+(DL15))^1))/((1+('DIVIDEND VALUATION'!$B$42+'DIVIDEND VALUATION'!$B$43))^15)/('DIVIDEND VALUATION'!$B$42-'DIVIDEND VALUATION'!$B$43)))))</f>
        <v>28.520748313171836</v>
      </c>
      <c r="DM16" s="32">
        <f ca="1">SUM(((('DIVIDEND VALUATION'!$J$3*((1+(DM1))^1))/((1+('DIVIDEND VALUATION'!$B$42+'DIVIDEND VALUATION'!$B$43))^1)+('DIVIDEND VALUATION'!$J$3*((1+(DM1))^1)*((1+(DM2))^1))/((1+('DIVIDEND VALUATION'!$B$42+'DIVIDEND VALUATION'!$B$43))^2)+('DIVIDEND VALUATION'!$J$3*((1+(DM1))^1)*((1+(DM2))^1)*((1+(DM3))^1))/((1+('DIVIDEND VALUATION'!$B$42+'DIVIDEND VALUATION'!$B$43))^3)+('DIVIDEND VALUATION'!$J$3*((1+(DM1))^1)*((1+(DM2))^1)*((1+(DM3))^1)*((1+(DM4))^1))/((1+('DIVIDEND VALUATION'!$B$42+'DIVIDEND VALUATION'!$B$43))^4)+('DIVIDEND VALUATION'!$J$3*((1+(DM1))^1)*((1+(DM2))^1)*((1+(DM3))^1)*((1+(DM4))^1)*((1+(DM5))^1))/((1+('DIVIDEND VALUATION'!$B$42+'DIVIDEND VALUATION'!$B$43))^5)+('DIVIDEND VALUATION'!$J$3*((1+(DM1))^1)*((1+(DM2))^1)*((1+(DM3))^1)*((1+(DM4))^1)*((1+(DM5))^1)*((1+(DM6))^1))/((1+('DIVIDEND VALUATION'!$B$42+'DIVIDEND VALUATION'!$B$43))^6)+('DIVIDEND VALUATION'!$J$3*((1+(DM1))^1)*((1+(DM2))^1)*((1+(DM3))^1)*((1+(DM4))^1)*((1+(DM5))^1)*((1+(DM6))^1)*((1+(DM7))^1))/((1+('DIVIDEND VALUATION'!$B$42+'DIVIDEND VALUATION'!$B$43))^7)+('DIVIDEND VALUATION'!$J$3*((1+(DM1))^1)*((1+(DM2))^1)*((1+(DM3))^1)*((1+(DM4))^1)*((1+(DM5))^1)*((1+(DM6))^1)*((1+(DM7))^1)*((1+(DM8))^1))/((1+('DIVIDEND VALUATION'!$B$42+'DIVIDEND VALUATION'!$B$43))^8)+('DIVIDEND VALUATION'!$J$3*((1+(DM1))^1)*((1+(DM2))^1)*((1+(DM3))^1)*((1+(DM4))^1)*((1+(DM5))^1)*((1+(DM6))^1)*((1+(DM7))^1)*((1+(DM8))^1)*((1+(DM9))^1))/((1+('DIVIDEND VALUATION'!$B$42+'DIVIDEND VALUATION'!$B$43))^9)+('DIVIDEND VALUATION'!$J$3*((1+(DM1))^1)*((1+(DM2))^1)*((1+(DM3))^1)*((1+(DM4))^1)*((1+(DM5))^1)*((1+(DM6))^1)*((1+(DM7))^1)*((1+(DM8))^1)*((1+(DM9))^1)*((1+(DM10))^1))/((1+('DIVIDEND VALUATION'!$B$42+'DIVIDEND VALUATION'!$B$43))^10)+('DIVIDEND VALUATION'!$J$3*((1+(DM1))^1)*((1+(DM2))^1)*((1+(DM3))^1)*((1+(DM4))^1)*((1+(DM5))^1)*((1+(DM6))^1)*((1+(DM7))^1)*((1+(DM8))^1)*((1+(DM9))^1)*((1+(DM10))^1)*((1+(DM11))^1))/((1+('DIVIDEND VALUATION'!$B$42+'DIVIDEND VALUATION'!$B$43))^11)+('DIVIDEND VALUATION'!$J$3*((1+(DM1))^1)*((1+(DM2))^1)*((1+(DM3))^1)*((1+(DM4))^1)*((1+(DM5))^1)*((1+(DM6))^1)*((1+(DM7))^1)*((1+(DM8))^1)*((1+(DM9))^1)*((1+(DM10))^1)*((1+(DM11))^1)*((1+(DM12))^1))/((1+('DIVIDEND VALUATION'!$B$42+'DIVIDEND VALUATION'!$B$43))^12)+('DIVIDEND VALUATION'!$J$3*((1+(DM1))^1)*((1+(DM2))^1)*((1+(DM3))^1)*((1+(DM4))^1)*((1+(DM5))^1)*((1+(DM6))^1)*((1+(DM7))^1)*((1+(DM8))^1)*((1+(DM9))^1)*((1+(DM10))^1)*((1+(DM11))^1)*((1+(DM12))^1)*((1+(DM13))^1))/((1+('DIVIDEND VALUATION'!$B$42+'DIVIDEND VALUATION'!$B$43))^13)+('DIVIDEND VALUATION'!$J$3*((1+(DM1))^1)*((1+(DM2))^1)*((1+(DM3))^1)*((1+(DM4))^1)*((1+(DM5))^1)*((1+(DM6))^1)*((1+(DM7))^1)*((1+(DM8))^1)*((1+(DM9))^1)*((1+(DM10))^1)*((1+(DM11))^1)*((1+(DM12))^1)*((1+(DM13))^1)*((1+(DM14))^1))/((1+('DIVIDEND VALUATION'!$B$42+'DIVIDEND VALUATION'!$B$43))^14)+('DIVIDEND VALUATION'!$J$3*((1+(DM1))^1)*((1+(DM2))^1)*((1+(DM3))^1)*((1+(DM4))^1)*((1+(DM5))^1)*((1+(DM6))^1)*((1+(DM7))^1)*((1+(DM8))^1)*((1+(DM9))^1)*((1+(DM10))^1)*((1+(DM11))^1)*((1+(DM12))^1)*((1+(DM13))^1)*((1+(DM14))^1)*((1+(DM15))^1))/((1+('DIVIDEND VALUATION'!$B$42+'DIVIDEND VALUATION'!$B$43))^15)+(('DIVIDEND VALUATION'!$J$3*((1+(DM1))^1)*((1+(DM2))^1)*((1+(DM3))^1)*((1+(DM4))^1)*((1+(DM5))^1)*((1+(DM6))^1)*((1+(DM7))^1)*((1+(DM8))^1)*((1+(DM9))^1)*((1+(DM10))^1)*((1+(DM11))^1)*((1+(DM12))^1)*((1+(DM13))^1)*((1+(DM14))^1)*((1+(DM15))^1))/((1+('DIVIDEND VALUATION'!$B$42+'DIVIDEND VALUATION'!$B$43))^15)/('DIVIDEND VALUATION'!$B$42-'DIVIDEND VALUATION'!$B$43)))))</f>
        <v>24.099181516494006</v>
      </c>
      <c r="DN16" s="32">
        <f ca="1">SUM(((('DIVIDEND VALUATION'!$J$3*((1+(DN1))^1))/((1+('DIVIDEND VALUATION'!$B$42+'DIVIDEND VALUATION'!$B$43))^1)+('DIVIDEND VALUATION'!$J$3*((1+(DN1))^1)*((1+(DN2))^1))/((1+('DIVIDEND VALUATION'!$B$42+'DIVIDEND VALUATION'!$B$43))^2)+('DIVIDEND VALUATION'!$J$3*((1+(DN1))^1)*((1+(DN2))^1)*((1+(DN3))^1))/((1+('DIVIDEND VALUATION'!$B$42+'DIVIDEND VALUATION'!$B$43))^3)+('DIVIDEND VALUATION'!$J$3*((1+(DN1))^1)*((1+(DN2))^1)*((1+(DN3))^1)*((1+(DN4))^1))/((1+('DIVIDEND VALUATION'!$B$42+'DIVIDEND VALUATION'!$B$43))^4)+('DIVIDEND VALUATION'!$J$3*((1+(DN1))^1)*((1+(DN2))^1)*((1+(DN3))^1)*((1+(DN4))^1)*((1+(DN5))^1))/((1+('DIVIDEND VALUATION'!$B$42+'DIVIDEND VALUATION'!$B$43))^5)+('DIVIDEND VALUATION'!$J$3*((1+(DN1))^1)*((1+(DN2))^1)*((1+(DN3))^1)*((1+(DN4))^1)*((1+(DN5))^1)*((1+(DN6))^1))/((1+('DIVIDEND VALUATION'!$B$42+'DIVIDEND VALUATION'!$B$43))^6)+('DIVIDEND VALUATION'!$J$3*((1+(DN1))^1)*((1+(DN2))^1)*((1+(DN3))^1)*((1+(DN4))^1)*((1+(DN5))^1)*((1+(DN6))^1)*((1+(DN7))^1))/((1+('DIVIDEND VALUATION'!$B$42+'DIVIDEND VALUATION'!$B$43))^7)+('DIVIDEND VALUATION'!$J$3*((1+(DN1))^1)*((1+(DN2))^1)*((1+(DN3))^1)*((1+(DN4))^1)*((1+(DN5))^1)*((1+(DN6))^1)*((1+(DN7))^1)*((1+(DN8))^1))/((1+('DIVIDEND VALUATION'!$B$42+'DIVIDEND VALUATION'!$B$43))^8)+('DIVIDEND VALUATION'!$J$3*((1+(DN1))^1)*((1+(DN2))^1)*((1+(DN3))^1)*((1+(DN4))^1)*((1+(DN5))^1)*((1+(DN6))^1)*((1+(DN7))^1)*((1+(DN8))^1)*((1+(DN9))^1))/((1+('DIVIDEND VALUATION'!$B$42+'DIVIDEND VALUATION'!$B$43))^9)+('DIVIDEND VALUATION'!$J$3*((1+(DN1))^1)*((1+(DN2))^1)*((1+(DN3))^1)*((1+(DN4))^1)*((1+(DN5))^1)*((1+(DN6))^1)*((1+(DN7))^1)*((1+(DN8))^1)*((1+(DN9))^1)*((1+(DN10))^1))/((1+('DIVIDEND VALUATION'!$B$42+'DIVIDEND VALUATION'!$B$43))^10)+('DIVIDEND VALUATION'!$J$3*((1+(DN1))^1)*((1+(DN2))^1)*((1+(DN3))^1)*((1+(DN4))^1)*((1+(DN5))^1)*((1+(DN6))^1)*((1+(DN7))^1)*((1+(DN8))^1)*((1+(DN9))^1)*((1+(DN10))^1)*((1+(DN11))^1))/((1+('DIVIDEND VALUATION'!$B$42+'DIVIDEND VALUATION'!$B$43))^11)+('DIVIDEND VALUATION'!$J$3*((1+(DN1))^1)*((1+(DN2))^1)*((1+(DN3))^1)*((1+(DN4))^1)*((1+(DN5))^1)*((1+(DN6))^1)*((1+(DN7))^1)*((1+(DN8))^1)*((1+(DN9))^1)*((1+(DN10))^1)*((1+(DN11))^1)*((1+(DN12))^1))/((1+('DIVIDEND VALUATION'!$B$42+'DIVIDEND VALUATION'!$B$43))^12)+('DIVIDEND VALUATION'!$J$3*((1+(DN1))^1)*((1+(DN2))^1)*((1+(DN3))^1)*((1+(DN4))^1)*((1+(DN5))^1)*((1+(DN6))^1)*((1+(DN7))^1)*((1+(DN8))^1)*((1+(DN9))^1)*((1+(DN10))^1)*((1+(DN11))^1)*((1+(DN12))^1)*((1+(DN13))^1))/((1+('DIVIDEND VALUATION'!$B$42+'DIVIDEND VALUATION'!$B$43))^13)+('DIVIDEND VALUATION'!$J$3*((1+(DN1))^1)*((1+(DN2))^1)*((1+(DN3))^1)*((1+(DN4))^1)*((1+(DN5))^1)*((1+(DN6))^1)*((1+(DN7))^1)*((1+(DN8))^1)*((1+(DN9))^1)*((1+(DN10))^1)*((1+(DN11))^1)*((1+(DN12))^1)*((1+(DN13))^1)*((1+(DN14))^1))/((1+('DIVIDEND VALUATION'!$B$42+'DIVIDEND VALUATION'!$B$43))^14)+('DIVIDEND VALUATION'!$J$3*((1+(DN1))^1)*((1+(DN2))^1)*((1+(DN3))^1)*((1+(DN4))^1)*((1+(DN5))^1)*((1+(DN6))^1)*((1+(DN7))^1)*((1+(DN8))^1)*((1+(DN9))^1)*((1+(DN10))^1)*((1+(DN11))^1)*((1+(DN12))^1)*((1+(DN13))^1)*((1+(DN14))^1)*((1+(DN15))^1))/((1+('DIVIDEND VALUATION'!$B$42+'DIVIDEND VALUATION'!$B$43))^15)+(('DIVIDEND VALUATION'!$J$3*((1+(DN1))^1)*((1+(DN2))^1)*((1+(DN3))^1)*((1+(DN4))^1)*((1+(DN5))^1)*((1+(DN6))^1)*((1+(DN7))^1)*((1+(DN8))^1)*((1+(DN9))^1)*((1+(DN10))^1)*((1+(DN11))^1)*((1+(DN12))^1)*((1+(DN13))^1)*((1+(DN14))^1)*((1+(DN15))^1))/((1+('DIVIDEND VALUATION'!$B$42+'DIVIDEND VALUATION'!$B$43))^15)/('DIVIDEND VALUATION'!$B$42-'DIVIDEND VALUATION'!$B$43)))))</f>
        <v>85.94363814797282</v>
      </c>
      <c r="DO16" s="32">
        <f ca="1">SUM(((('DIVIDEND VALUATION'!$J$3*((1+(DO1))^1))/((1+('DIVIDEND VALUATION'!$B$42+'DIVIDEND VALUATION'!$B$43))^1)+('DIVIDEND VALUATION'!$J$3*((1+(DO1))^1)*((1+(DO2))^1))/((1+('DIVIDEND VALUATION'!$B$42+'DIVIDEND VALUATION'!$B$43))^2)+('DIVIDEND VALUATION'!$J$3*((1+(DO1))^1)*((1+(DO2))^1)*((1+(DO3))^1))/((1+('DIVIDEND VALUATION'!$B$42+'DIVIDEND VALUATION'!$B$43))^3)+('DIVIDEND VALUATION'!$J$3*((1+(DO1))^1)*((1+(DO2))^1)*((1+(DO3))^1)*((1+(DO4))^1))/((1+('DIVIDEND VALUATION'!$B$42+'DIVIDEND VALUATION'!$B$43))^4)+('DIVIDEND VALUATION'!$J$3*((1+(DO1))^1)*((1+(DO2))^1)*((1+(DO3))^1)*((1+(DO4))^1)*((1+(DO5))^1))/((1+('DIVIDEND VALUATION'!$B$42+'DIVIDEND VALUATION'!$B$43))^5)+('DIVIDEND VALUATION'!$J$3*((1+(DO1))^1)*((1+(DO2))^1)*((1+(DO3))^1)*((1+(DO4))^1)*((1+(DO5))^1)*((1+(DO6))^1))/((1+('DIVIDEND VALUATION'!$B$42+'DIVIDEND VALUATION'!$B$43))^6)+('DIVIDEND VALUATION'!$J$3*((1+(DO1))^1)*((1+(DO2))^1)*((1+(DO3))^1)*((1+(DO4))^1)*((1+(DO5))^1)*((1+(DO6))^1)*((1+(DO7))^1))/((1+('DIVIDEND VALUATION'!$B$42+'DIVIDEND VALUATION'!$B$43))^7)+('DIVIDEND VALUATION'!$J$3*((1+(DO1))^1)*((1+(DO2))^1)*((1+(DO3))^1)*((1+(DO4))^1)*((1+(DO5))^1)*((1+(DO6))^1)*((1+(DO7))^1)*((1+(DO8))^1))/((1+('DIVIDEND VALUATION'!$B$42+'DIVIDEND VALUATION'!$B$43))^8)+('DIVIDEND VALUATION'!$J$3*((1+(DO1))^1)*((1+(DO2))^1)*((1+(DO3))^1)*((1+(DO4))^1)*((1+(DO5))^1)*((1+(DO6))^1)*((1+(DO7))^1)*((1+(DO8))^1)*((1+(DO9))^1))/((1+('DIVIDEND VALUATION'!$B$42+'DIVIDEND VALUATION'!$B$43))^9)+('DIVIDEND VALUATION'!$J$3*((1+(DO1))^1)*((1+(DO2))^1)*((1+(DO3))^1)*((1+(DO4))^1)*((1+(DO5))^1)*((1+(DO6))^1)*((1+(DO7))^1)*((1+(DO8))^1)*((1+(DO9))^1)*((1+(DO10))^1))/((1+('DIVIDEND VALUATION'!$B$42+'DIVIDEND VALUATION'!$B$43))^10)+('DIVIDEND VALUATION'!$J$3*((1+(DO1))^1)*((1+(DO2))^1)*((1+(DO3))^1)*((1+(DO4))^1)*((1+(DO5))^1)*((1+(DO6))^1)*((1+(DO7))^1)*((1+(DO8))^1)*((1+(DO9))^1)*((1+(DO10))^1)*((1+(DO11))^1))/((1+('DIVIDEND VALUATION'!$B$42+'DIVIDEND VALUATION'!$B$43))^11)+('DIVIDEND VALUATION'!$J$3*((1+(DO1))^1)*((1+(DO2))^1)*((1+(DO3))^1)*((1+(DO4))^1)*((1+(DO5))^1)*((1+(DO6))^1)*((1+(DO7))^1)*((1+(DO8))^1)*((1+(DO9))^1)*((1+(DO10))^1)*((1+(DO11))^1)*((1+(DO12))^1))/((1+('DIVIDEND VALUATION'!$B$42+'DIVIDEND VALUATION'!$B$43))^12)+('DIVIDEND VALUATION'!$J$3*((1+(DO1))^1)*((1+(DO2))^1)*((1+(DO3))^1)*((1+(DO4))^1)*((1+(DO5))^1)*((1+(DO6))^1)*((1+(DO7))^1)*((1+(DO8))^1)*((1+(DO9))^1)*((1+(DO10))^1)*((1+(DO11))^1)*((1+(DO12))^1)*((1+(DO13))^1))/((1+('DIVIDEND VALUATION'!$B$42+'DIVIDEND VALUATION'!$B$43))^13)+('DIVIDEND VALUATION'!$J$3*((1+(DO1))^1)*((1+(DO2))^1)*((1+(DO3))^1)*((1+(DO4))^1)*((1+(DO5))^1)*((1+(DO6))^1)*((1+(DO7))^1)*((1+(DO8))^1)*((1+(DO9))^1)*((1+(DO10))^1)*((1+(DO11))^1)*((1+(DO12))^1)*((1+(DO13))^1)*((1+(DO14))^1))/((1+('DIVIDEND VALUATION'!$B$42+'DIVIDEND VALUATION'!$B$43))^14)+('DIVIDEND VALUATION'!$J$3*((1+(DO1))^1)*((1+(DO2))^1)*((1+(DO3))^1)*((1+(DO4))^1)*((1+(DO5))^1)*((1+(DO6))^1)*((1+(DO7))^1)*((1+(DO8))^1)*((1+(DO9))^1)*((1+(DO10))^1)*((1+(DO11))^1)*((1+(DO12))^1)*((1+(DO13))^1)*((1+(DO14))^1)*((1+(DO15))^1))/((1+('DIVIDEND VALUATION'!$B$42+'DIVIDEND VALUATION'!$B$43))^15)+(('DIVIDEND VALUATION'!$J$3*((1+(DO1))^1)*((1+(DO2))^1)*((1+(DO3))^1)*((1+(DO4))^1)*((1+(DO5))^1)*((1+(DO6))^1)*((1+(DO7))^1)*((1+(DO8))^1)*((1+(DO9))^1)*((1+(DO10))^1)*((1+(DO11))^1)*((1+(DO12))^1)*((1+(DO13))^1)*((1+(DO14))^1)*((1+(DO15))^1))/((1+('DIVIDEND VALUATION'!$B$42+'DIVIDEND VALUATION'!$B$43))^15)/('DIVIDEND VALUATION'!$B$42-'DIVIDEND VALUATION'!$B$43)))))</f>
        <v>41.723128586646098</v>
      </c>
      <c r="DP16" s="32">
        <f ca="1">SUM(((('DIVIDEND VALUATION'!$J$3*((1+(DP1))^1))/((1+('DIVIDEND VALUATION'!$B$42+'DIVIDEND VALUATION'!$B$43))^1)+('DIVIDEND VALUATION'!$J$3*((1+(DP1))^1)*((1+(DP2))^1))/((1+('DIVIDEND VALUATION'!$B$42+'DIVIDEND VALUATION'!$B$43))^2)+('DIVIDEND VALUATION'!$J$3*((1+(DP1))^1)*((1+(DP2))^1)*((1+(DP3))^1))/((1+('DIVIDEND VALUATION'!$B$42+'DIVIDEND VALUATION'!$B$43))^3)+('DIVIDEND VALUATION'!$J$3*((1+(DP1))^1)*((1+(DP2))^1)*((1+(DP3))^1)*((1+(DP4))^1))/((1+('DIVIDEND VALUATION'!$B$42+'DIVIDEND VALUATION'!$B$43))^4)+('DIVIDEND VALUATION'!$J$3*((1+(DP1))^1)*((1+(DP2))^1)*((1+(DP3))^1)*((1+(DP4))^1)*((1+(DP5))^1))/((1+('DIVIDEND VALUATION'!$B$42+'DIVIDEND VALUATION'!$B$43))^5)+('DIVIDEND VALUATION'!$J$3*((1+(DP1))^1)*((1+(DP2))^1)*((1+(DP3))^1)*((1+(DP4))^1)*((1+(DP5))^1)*((1+(DP6))^1))/((1+('DIVIDEND VALUATION'!$B$42+'DIVIDEND VALUATION'!$B$43))^6)+('DIVIDEND VALUATION'!$J$3*((1+(DP1))^1)*((1+(DP2))^1)*((1+(DP3))^1)*((1+(DP4))^1)*((1+(DP5))^1)*((1+(DP6))^1)*((1+(DP7))^1))/((1+('DIVIDEND VALUATION'!$B$42+'DIVIDEND VALUATION'!$B$43))^7)+('DIVIDEND VALUATION'!$J$3*((1+(DP1))^1)*((1+(DP2))^1)*((1+(DP3))^1)*((1+(DP4))^1)*((1+(DP5))^1)*((1+(DP6))^1)*((1+(DP7))^1)*((1+(DP8))^1))/((1+('DIVIDEND VALUATION'!$B$42+'DIVIDEND VALUATION'!$B$43))^8)+('DIVIDEND VALUATION'!$J$3*((1+(DP1))^1)*((1+(DP2))^1)*((1+(DP3))^1)*((1+(DP4))^1)*((1+(DP5))^1)*((1+(DP6))^1)*((1+(DP7))^1)*((1+(DP8))^1)*((1+(DP9))^1))/((1+('DIVIDEND VALUATION'!$B$42+'DIVIDEND VALUATION'!$B$43))^9)+('DIVIDEND VALUATION'!$J$3*((1+(DP1))^1)*((1+(DP2))^1)*((1+(DP3))^1)*((1+(DP4))^1)*((1+(DP5))^1)*((1+(DP6))^1)*((1+(DP7))^1)*((1+(DP8))^1)*((1+(DP9))^1)*((1+(DP10))^1))/((1+('DIVIDEND VALUATION'!$B$42+'DIVIDEND VALUATION'!$B$43))^10)+('DIVIDEND VALUATION'!$J$3*((1+(DP1))^1)*((1+(DP2))^1)*((1+(DP3))^1)*((1+(DP4))^1)*((1+(DP5))^1)*((1+(DP6))^1)*((1+(DP7))^1)*((1+(DP8))^1)*((1+(DP9))^1)*((1+(DP10))^1)*((1+(DP11))^1))/((1+('DIVIDEND VALUATION'!$B$42+'DIVIDEND VALUATION'!$B$43))^11)+('DIVIDEND VALUATION'!$J$3*((1+(DP1))^1)*((1+(DP2))^1)*((1+(DP3))^1)*((1+(DP4))^1)*((1+(DP5))^1)*((1+(DP6))^1)*((1+(DP7))^1)*((1+(DP8))^1)*((1+(DP9))^1)*((1+(DP10))^1)*((1+(DP11))^1)*((1+(DP12))^1))/((1+('DIVIDEND VALUATION'!$B$42+'DIVIDEND VALUATION'!$B$43))^12)+('DIVIDEND VALUATION'!$J$3*((1+(DP1))^1)*((1+(DP2))^1)*((1+(DP3))^1)*((1+(DP4))^1)*((1+(DP5))^1)*((1+(DP6))^1)*((1+(DP7))^1)*((1+(DP8))^1)*((1+(DP9))^1)*((1+(DP10))^1)*((1+(DP11))^1)*((1+(DP12))^1)*((1+(DP13))^1))/((1+('DIVIDEND VALUATION'!$B$42+'DIVIDEND VALUATION'!$B$43))^13)+('DIVIDEND VALUATION'!$J$3*((1+(DP1))^1)*((1+(DP2))^1)*((1+(DP3))^1)*((1+(DP4))^1)*((1+(DP5))^1)*((1+(DP6))^1)*((1+(DP7))^1)*((1+(DP8))^1)*((1+(DP9))^1)*((1+(DP10))^1)*((1+(DP11))^1)*((1+(DP12))^1)*((1+(DP13))^1)*((1+(DP14))^1))/((1+('DIVIDEND VALUATION'!$B$42+'DIVIDEND VALUATION'!$B$43))^14)+('DIVIDEND VALUATION'!$J$3*((1+(DP1))^1)*((1+(DP2))^1)*((1+(DP3))^1)*((1+(DP4))^1)*((1+(DP5))^1)*((1+(DP6))^1)*((1+(DP7))^1)*((1+(DP8))^1)*((1+(DP9))^1)*((1+(DP10))^1)*((1+(DP11))^1)*((1+(DP12))^1)*((1+(DP13))^1)*((1+(DP14))^1)*((1+(DP15))^1))/((1+('DIVIDEND VALUATION'!$B$42+'DIVIDEND VALUATION'!$B$43))^15)+(('DIVIDEND VALUATION'!$J$3*((1+(DP1))^1)*((1+(DP2))^1)*((1+(DP3))^1)*((1+(DP4))^1)*((1+(DP5))^1)*((1+(DP6))^1)*((1+(DP7))^1)*((1+(DP8))^1)*((1+(DP9))^1)*((1+(DP10))^1)*((1+(DP11))^1)*((1+(DP12))^1)*((1+(DP13))^1)*((1+(DP14))^1)*((1+(DP15))^1))/((1+('DIVIDEND VALUATION'!$B$42+'DIVIDEND VALUATION'!$B$43))^15)/('DIVIDEND VALUATION'!$B$42-'DIVIDEND VALUATION'!$B$43)))))</f>
        <v>33.671025233679536</v>
      </c>
      <c r="DQ16" s="32">
        <f ca="1">SUM(((('DIVIDEND VALUATION'!$J$3*((1+(DQ1))^1))/((1+('DIVIDEND VALUATION'!$B$42+'DIVIDEND VALUATION'!$B$43))^1)+('DIVIDEND VALUATION'!$J$3*((1+(DQ1))^1)*((1+(DQ2))^1))/((1+('DIVIDEND VALUATION'!$B$42+'DIVIDEND VALUATION'!$B$43))^2)+('DIVIDEND VALUATION'!$J$3*((1+(DQ1))^1)*((1+(DQ2))^1)*((1+(DQ3))^1))/((1+('DIVIDEND VALUATION'!$B$42+'DIVIDEND VALUATION'!$B$43))^3)+('DIVIDEND VALUATION'!$J$3*((1+(DQ1))^1)*((1+(DQ2))^1)*((1+(DQ3))^1)*((1+(DQ4))^1))/((1+('DIVIDEND VALUATION'!$B$42+'DIVIDEND VALUATION'!$B$43))^4)+('DIVIDEND VALUATION'!$J$3*((1+(DQ1))^1)*((1+(DQ2))^1)*((1+(DQ3))^1)*((1+(DQ4))^1)*((1+(DQ5))^1))/((1+('DIVIDEND VALUATION'!$B$42+'DIVIDEND VALUATION'!$B$43))^5)+('DIVIDEND VALUATION'!$J$3*((1+(DQ1))^1)*((1+(DQ2))^1)*((1+(DQ3))^1)*((1+(DQ4))^1)*((1+(DQ5))^1)*((1+(DQ6))^1))/((1+('DIVIDEND VALUATION'!$B$42+'DIVIDEND VALUATION'!$B$43))^6)+('DIVIDEND VALUATION'!$J$3*((1+(DQ1))^1)*((1+(DQ2))^1)*((1+(DQ3))^1)*((1+(DQ4))^1)*((1+(DQ5))^1)*((1+(DQ6))^1)*((1+(DQ7))^1))/((1+('DIVIDEND VALUATION'!$B$42+'DIVIDEND VALUATION'!$B$43))^7)+('DIVIDEND VALUATION'!$J$3*((1+(DQ1))^1)*((1+(DQ2))^1)*((1+(DQ3))^1)*((1+(DQ4))^1)*((1+(DQ5))^1)*((1+(DQ6))^1)*((1+(DQ7))^1)*((1+(DQ8))^1))/((1+('DIVIDEND VALUATION'!$B$42+'DIVIDEND VALUATION'!$B$43))^8)+('DIVIDEND VALUATION'!$J$3*((1+(DQ1))^1)*((1+(DQ2))^1)*((1+(DQ3))^1)*((1+(DQ4))^1)*((1+(DQ5))^1)*((1+(DQ6))^1)*((1+(DQ7))^1)*((1+(DQ8))^1)*((1+(DQ9))^1))/((1+('DIVIDEND VALUATION'!$B$42+'DIVIDEND VALUATION'!$B$43))^9)+('DIVIDEND VALUATION'!$J$3*((1+(DQ1))^1)*((1+(DQ2))^1)*((1+(DQ3))^1)*((1+(DQ4))^1)*((1+(DQ5))^1)*((1+(DQ6))^1)*((1+(DQ7))^1)*((1+(DQ8))^1)*((1+(DQ9))^1)*((1+(DQ10))^1))/((1+('DIVIDEND VALUATION'!$B$42+'DIVIDEND VALUATION'!$B$43))^10)+('DIVIDEND VALUATION'!$J$3*((1+(DQ1))^1)*((1+(DQ2))^1)*((1+(DQ3))^1)*((1+(DQ4))^1)*((1+(DQ5))^1)*((1+(DQ6))^1)*((1+(DQ7))^1)*((1+(DQ8))^1)*((1+(DQ9))^1)*((1+(DQ10))^1)*((1+(DQ11))^1))/((1+('DIVIDEND VALUATION'!$B$42+'DIVIDEND VALUATION'!$B$43))^11)+('DIVIDEND VALUATION'!$J$3*((1+(DQ1))^1)*((1+(DQ2))^1)*((1+(DQ3))^1)*((1+(DQ4))^1)*((1+(DQ5))^1)*((1+(DQ6))^1)*((1+(DQ7))^1)*((1+(DQ8))^1)*((1+(DQ9))^1)*((1+(DQ10))^1)*((1+(DQ11))^1)*((1+(DQ12))^1))/((1+('DIVIDEND VALUATION'!$B$42+'DIVIDEND VALUATION'!$B$43))^12)+('DIVIDEND VALUATION'!$J$3*((1+(DQ1))^1)*((1+(DQ2))^1)*((1+(DQ3))^1)*((1+(DQ4))^1)*((1+(DQ5))^1)*((1+(DQ6))^1)*((1+(DQ7))^1)*((1+(DQ8))^1)*((1+(DQ9))^1)*((1+(DQ10))^1)*((1+(DQ11))^1)*((1+(DQ12))^1)*((1+(DQ13))^1))/((1+('DIVIDEND VALUATION'!$B$42+'DIVIDEND VALUATION'!$B$43))^13)+('DIVIDEND VALUATION'!$J$3*((1+(DQ1))^1)*((1+(DQ2))^1)*((1+(DQ3))^1)*((1+(DQ4))^1)*((1+(DQ5))^1)*((1+(DQ6))^1)*((1+(DQ7))^1)*((1+(DQ8))^1)*((1+(DQ9))^1)*((1+(DQ10))^1)*((1+(DQ11))^1)*((1+(DQ12))^1)*((1+(DQ13))^1)*((1+(DQ14))^1))/((1+('DIVIDEND VALUATION'!$B$42+'DIVIDEND VALUATION'!$B$43))^14)+('DIVIDEND VALUATION'!$J$3*((1+(DQ1))^1)*((1+(DQ2))^1)*((1+(DQ3))^1)*((1+(DQ4))^1)*((1+(DQ5))^1)*((1+(DQ6))^1)*((1+(DQ7))^1)*((1+(DQ8))^1)*((1+(DQ9))^1)*((1+(DQ10))^1)*((1+(DQ11))^1)*((1+(DQ12))^1)*((1+(DQ13))^1)*((1+(DQ14))^1)*((1+(DQ15))^1))/((1+('DIVIDEND VALUATION'!$B$42+'DIVIDEND VALUATION'!$B$43))^15)+(('DIVIDEND VALUATION'!$J$3*((1+(DQ1))^1)*((1+(DQ2))^1)*((1+(DQ3))^1)*((1+(DQ4))^1)*((1+(DQ5))^1)*((1+(DQ6))^1)*((1+(DQ7))^1)*((1+(DQ8))^1)*((1+(DQ9))^1)*((1+(DQ10))^1)*((1+(DQ11))^1)*((1+(DQ12))^1)*((1+(DQ13))^1)*((1+(DQ14))^1)*((1+(DQ15))^1))/((1+('DIVIDEND VALUATION'!$B$42+'DIVIDEND VALUATION'!$B$43))^15)/('DIVIDEND VALUATION'!$B$42-'DIVIDEND VALUATION'!$B$43)))))</f>
        <v>72.469144687494079</v>
      </c>
      <c r="DR16" s="32">
        <f ca="1">SUM(((('DIVIDEND VALUATION'!$J$3*((1+(DR1))^1))/((1+('DIVIDEND VALUATION'!$B$42+'DIVIDEND VALUATION'!$B$43))^1)+('DIVIDEND VALUATION'!$J$3*((1+(DR1))^1)*((1+(DR2))^1))/((1+('DIVIDEND VALUATION'!$B$42+'DIVIDEND VALUATION'!$B$43))^2)+('DIVIDEND VALUATION'!$J$3*((1+(DR1))^1)*((1+(DR2))^1)*((1+(DR3))^1))/((1+('DIVIDEND VALUATION'!$B$42+'DIVIDEND VALUATION'!$B$43))^3)+('DIVIDEND VALUATION'!$J$3*((1+(DR1))^1)*((1+(DR2))^1)*((1+(DR3))^1)*((1+(DR4))^1))/((1+('DIVIDEND VALUATION'!$B$42+'DIVIDEND VALUATION'!$B$43))^4)+('DIVIDEND VALUATION'!$J$3*((1+(DR1))^1)*((1+(DR2))^1)*((1+(DR3))^1)*((1+(DR4))^1)*((1+(DR5))^1))/((1+('DIVIDEND VALUATION'!$B$42+'DIVIDEND VALUATION'!$B$43))^5)+('DIVIDEND VALUATION'!$J$3*((1+(DR1))^1)*((1+(DR2))^1)*((1+(DR3))^1)*((1+(DR4))^1)*((1+(DR5))^1)*((1+(DR6))^1))/((1+('DIVIDEND VALUATION'!$B$42+'DIVIDEND VALUATION'!$B$43))^6)+('DIVIDEND VALUATION'!$J$3*((1+(DR1))^1)*((1+(DR2))^1)*((1+(DR3))^1)*((1+(DR4))^1)*((1+(DR5))^1)*((1+(DR6))^1)*((1+(DR7))^1))/((1+('DIVIDEND VALUATION'!$B$42+'DIVIDEND VALUATION'!$B$43))^7)+('DIVIDEND VALUATION'!$J$3*((1+(DR1))^1)*((1+(DR2))^1)*((1+(DR3))^1)*((1+(DR4))^1)*((1+(DR5))^1)*((1+(DR6))^1)*((1+(DR7))^1)*((1+(DR8))^1))/((1+('DIVIDEND VALUATION'!$B$42+'DIVIDEND VALUATION'!$B$43))^8)+('DIVIDEND VALUATION'!$J$3*((1+(DR1))^1)*((1+(DR2))^1)*((1+(DR3))^1)*((1+(DR4))^1)*((1+(DR5))^1)*((1+(DR6))^1)*((1+(DR7))^1)*((1+(DR8))^1)*((1+(DR9))^1))/((1+('DIVIDEND VALUATION'!$B$42+'DIVIDEND VALUATION'!$B$43))^9)+('DIVIDEND VALUATION'!$J$3*((1+(DR1))^1)*((1+(DR2))^1)*((1+(DR3))^1)*((1+(DR4))^1)*((1+(DR5))^1)*((1+(DR6))^1)*((1+(DR7))^1)*((1+(DR8))^1)*((1+(DR9))^1)*((1+(DR10))^1))/((1+('DIVIDEND VALUATION'!$B$42+'DIVIDEND VALUATION'!$B$43))^10)+('DIVIDEND VALUATION'!$J$3*((1+(DR1))^1)*((1+(DR2))^1)*((1+(DR3))^1)*((1+(DR4))^1)*((1+(DR5))^1)*((1+(DR6))^1)*((1+(DR7))^1)*((1+(DR8))^1)*((1+(DR9))^1)*((1+(DR10))^1)*((1+(DR11))^1))/((1+('DIVIDEND VALUATION'!$B$42+'DIVIDEND VALUATION'!$B$43))^11)+('DIVIDEND VALUATION'!$J$3*((1+(DR1))^1)*((1+(DR2))^1)*((1+(DR3))^1)*((1+(DR4))^1)*((1+(DR5))^1)*((1+(DR6))^1)*((1+(DR7))^1)*((1+(DR8))^1)*((1+(DR9))^1)*((1+(DR10))^1)*((1+(DR11))^1)*((1+(DR12))^1))/((1+('DIVIDEND VALUATION'!$B$42+'DIVIDEND VALUATION'!$B$43))^12)+('DIVIDEND VALUATION'!$J$3*((1+(DR1))^1)*((1+(DR2))^1)*((1+(DR3))^1)*((1+(DR4))^1)*((1+(DR5))^1)*((1+(DR6))^1)*((1+(DR7))^1)*((1+(DR8))^1)*((1+(DR9))^1)*((1+(DR10))^1)*((1+(DR11))^1)*((1+(DR12))^1)*((1+(DR13))^1))/((1+('DIVIDEND VALUATION'!$B$42+'DIVIDEND VALUATION'!$B$43))^13)+('DIVIDEND VALUATION'!$J$3*((1+(DR1))^1)*((1+(DR2))^1)*((1+(DR3))^1)*((1+(DR4))^1)*((1+(DR5))^1)*((1+(DR6))^1)*((1+(DR7))^1)*((1+(DR8))^1)*((1+(DR9))^1)*((1+(DR10))^1)*((1+(DR11))^1)*((1+(DR12))^1)*((1+(DR13))^1)*((1+(DR14))^1))/((1+('DIVIDEND VALUATION'!$B$42+'DIVIDEND VALUATION'!$B$43))^14)+('DIVIDEND VALUATION'!$J$3*((1+(DR1))^1)*((1+(DR2))^1)*((1+(DR3))^1)*((1+(DR4))^1)*((1+(DR5))^1)*((1+(DR6))^1)*((1+(DR7))^1)*((1+(DR8))^1)*((1+(DR9))^1)*((1+(DR10))^1)*((1+(DR11))^1)*((1+(DR12))^1)*((1+(DR13))^1)*((1+(DR14))^1)*((1+(DR15))^1))/((1+('DIVIDEND VALUATION'!$B$42+'DIVIDEND VALUATION'!$B$43))^15)+(('DIVIDEND VALUATION'!$J$3*((1+(DR1))^1)*((1+(DR2))^1)*((1+(DR3))^1)*((1+(DR4))^1)*((1+(DR5))^1)*((1+(DR6))^1)*((1+(DR7))^1)*((1+(DR8))^1)*((1+(DR9))^1)*((1+(DR10))^1)*((1+(DR11))^1)*((1+(DR12))^1)*((1+(DR13))^1)*((1+(DR14))^1)*((1+(DR15))^1))/((1+('DIVIDEND VALUATION'!$B$42+'DIVIDEND VALUATION'!$B$43))^15)/('DIVIDEND VALUATION'!$B$42-'DIVIDEND VALUATION'!$B$43)))))</f>
        <v>42.086440416895613</v>
      </c>
      <c r="DS16" s="32">
        <f ca="1">SUM(((('DIVIDEND VALUATION'!$J$3*((1+(DS1))^1))/((1+('DIVIDEND VALUATION'!$B$42+'DIVIDEND VALUATION'!$B$43))^1)+('DIVIDEND VALUATION'!$J$3*((1+(DS1))^1)*((1+(DS2))^1))/((1+('DIVIDEND VALUATION'!$B$42+'DIVIDEND VALUATION'!$B$43))^2)+('DIVIDEND VALUATION'!$J$3*((1+(DS1))^1)*((1+(DS2))^1)*((1+(DS3))^1))/((1+('DIVIDEND VALUATION'!$B$42+'DIVIDEND VALUATION'!$B$43))^3)+('DIVIDEND VALUATION'!$J$3*((1+(DS1))^1)*((1+(DS2))^1)*((1+(DS3))^1)*((1+(DS4))^1))/((1+('DIVIDEND VALUATION'!$B$42+'DIVIDEND VALUATION'!$B$43))^4)+('DIVIDEND VALUATION'!$J$3*((1+(DS1))^1)*((1+(DS2))^1)*((1+(DS3))^1)*((1+(DS4))^1)*((1+(DS5))^1))/((1+('DIVIDEND VALUATION'!$B$42+'DIVIDEND VALUATION'!$B$43))^5)+('DIVIDEND VALUATION'!$J$3*((1+(DS1))^1)*((1+(DS2))^1)*((1+(DS3))^1)*((1+(DS4))^1)*((1+(DS5))^1)*((1+(DS6))^1))/((1+('DIVIDEND VALUATION'!$B$42+'DIVIDEND VALUATION'!$B$43))^6)+('DIVIDEND VALUATION'!$J$3*((1+(DS1))^1)*((1+(DS2))^1)*((1+(DS3))^1)*((1+(DS4))^1)*((1+(DS5))^1)*((1+(DS6))^1)*((1+(DS7))^1))/((1+('DIVIDEND VALUATION'!$B$42+'DIVIDEND VALUATION'!$B$43))^7)+('DIVIDEND VALUATION'!$J$3*((1+(DS1))^1)*((1+(DS2))^1)*((1+(DS3))^1)*((1+(DS4))^1)*((1+(DS5))^1)*((1+(DS6))^1)*((1+(DS7))^1)*((1+(DS8))^1))/((1+('DIVIDEND VALUATION'!$B$42+'DIVIDEND VALUATION'!$B$43))^8)+('DIVIDEND VALUATION'!$J$3*((1+(DS1))^1)*((1+(DS2))^1)*((1+(DS3))^1)*((1+(DS4))^1)*((1+(DS5))^1)*((1+(DS6))^1)*((1+(DS7))^1)*((1+(DS8))^1)*((1+(DS9))^1))/((1+('DIVIDEND VALUATION'!$B$42+'DIVIDEND VALUATION'!$B$43))^9)+('DIVIDEND VALUATION'!$J$3*((1+(DS1))^1)*((1+(DS2))^1)*((1+(DS3))^1)*((1+(DS4))^1)*((1+(DS5))^1)*((1+(DS6))^1)*((1+(DS7))^1)*((1+(DS8))^1)*((1+(DS9))^1)*((1+(DS10))^1))/((1+('DIVIDEND VALUATION'!$B$42+'DIVIDEND VALUATION'!$B$43))^10)+('DIVIDEND VALUATION'!$J$3*((1+(DS1))^1)*((1+(DS2))^1)*((1+(DS3))^1)*((1+(DS4))^1)*((1+(DS5))^1)*((1+(DS6))^1)*((1+(DS7))^1)*((1+(DS8))^1)*((1+(DS9))^1)*((1+(DS10))^1)*((1+(DS11))^1))/((1+('DIVIDEND VALUATION'!$B$42+'DIVIDEND VALUATION'!$B$43))^11)+('DIVIDEND VALUATION'!$J$3*((1+(DS1))^1)*((1+(DS2))^1)*((1+(DS3))^1)*((1+(DS4))^1)*((1+(DS5))^1)*((1+(DS6))^1)*((1+(DS7))^1)*((1+(DS8))^1)*((1+(DS9))^1)*((1+(DS10))^1)*((1+(DS11))^1)*((1+(DS12))^1))/((1+('DIVIDEND VALUATION'!$B$42+'DIVIDEND VALUATION'!$B$43))^12)+('DIVIDEND VALUATION'!$J$3*((1+(DS1))^1)*((1+(DS2))^1)*((1+(DS3))^1)*((1+(DS4))^1)*((1+(DS5))^1)*((1+(DS6))^1)*((1+(DS7))^1)*((1+(DS8))^1)*((1+(DS9))^1)*((1+(DS10))^1)*((1+(DS11))^1)*((1+(DS12))^1)*((1+(DS13))^1))/((1+('DIVIDEND VALUATION'!$B$42+'DIVIDEND VALUATION'!$B$43))^13)+('DIVIDEND VALUATION'!$J$3*((1+(DS1))^1)*((1+(DS2))^1)*((1+(DS3))^1)*((1+(DS4))^1)*((1+(DS5))^1)*((1+(DS6))^1)*((1+(DS7))^1)*((1+(DS8))^1)*((1+(DS9))^1)*((1+(DS10))^1)*((1+(DS11))^1)*((1+(DS12))^1)*((1+(DS13))^1)*((1+(DS14))^1))/((1+('DIVIDEND VALUATION'!$B$42+'DIVIDEND VALUATION'!$B$43))^14)+('DIVIDEND VALUATION'!$J$3*((1+(DS1))^1)*((1+(DS2))^1)*((1+(DS3))^1)*((1+(DS4))^1)*((1+(DS5))^1)*((1+(DS6))^1)*((1+(DS7))^1)*((1+(DS8))^1)*((1+(DS9))^1)*((1+(DS10))^1)*((1+(DS11))^1)*((1+(DS12))^1)*((1+(DS13))^1)*((1+(DS14))^1)*((1+(DS15))^1))/((1+('DIVIDEND VALUATION'!$B$42+'DIVIDEND VALUATION'!$B$43))^15)+(('DIVIDEND VALUATION'!$J$3*((1+(DS1))^1)*((1+(DS2))^1)*((1+(DS3))^1)*((1+(DS4))^1)*((1+(DS5))^1)*((1+(DS6))^1)*((1+(DS7))^1)*((1+(DS8))^1)*((1+(DS9))^1)*((1+(DS10))^1)*((1+(DS11))^1)*((1+(DS12))^1)*((1+(DS13))^1)*((1+(DS14))^1)*((1+(DS15))^1))/((1+('DIVIDEND VALUATION'!$B$42+'DIVIDEND VALUATION'!$B$43))^15)/('DIVIDEND VALUATION'!$B$42-'DIVIDEND VALUATION'!$B$43)))))</f>
        <v>58.48570506805715</v>
      </c>
      <c r="DT16" s="32">
        <f ca="1">SUM(((('DIVIDEND VALUATION'!$J$3*((1+(DT1))^1))/((1+('DIVIDEND VALUATION'!$B$42+'DIVIDEND VALUATION'!$B$43))^1)+('DIVIDEND VALUATION'!$J$3*((1+(DT1))^1)*((1+(DT2))^1))/((1+('DIVIDEND VALUATION'!$B$42+'DIVIDEND VALUATION'!$B$43))^2)+('DIVIDEND VALUATION'!$J$3*((1+(DT1))^1)*((1+(DT2))^1)*((1+(DT3))^1))/((1+('DIVIDEND VALUATION'!$B$42+'DIVIDEND VALUATION'!$B$43))^3)+('DIVIDEND VALUATION'!$J$3*((1+(DT1))^1)*((1+(DT2))^1)*((1+(DT3))^1)*((1+(DT4))^1))/((1+('DIVIDEND VALUATION'!$B$42+'DIVIDEND VALUATION'!$B$43))^4)+('DIVIDEND VALUATION'!$J$3*((1+(DT1))^1)*((1+(DT2))^1)*((1+(DT3))^1)*((1+(DT4))^1)*((1+(DT5))^1))/((1+('DIVIDEND VALUATION'!$B$42+'DIVIDEND VALUATION'!$B$43))^5)+('DIVIDEND VALUATION'!$J$3*((1+(DT1))^1)*((1+(DT2))^1)*((1+(DT3))^1)*((1+(DT4))^1)*((1+(DT5))^1)*((1+(DT6))^1))/((1+('DIVIDEND VALUATION'!$B$42+'DIVIDEND VALUATION'!$B$43))^6)+('DIVIDEND VALUATION'!$J$3*((1+(DT1))^1)*((1+(DT2))^1)*((1+(DT3))^1)*((1+(DT4))^1)*((1+(DT5))^1)*((1+(DT6))^1)*((1+(DT7))^1))/((1+('DIVIDEND VALUATION'!$B$42+'DIVIDEND VALUATION'!$B$43))^7)+('DIVIDEND VALUATION'!$J$3*((1+(DT1))^1)*((1+(DT2))^1)*((1+(DT3))^1)*((1+(DT4))^1)*((1+(DT5))^1)*((1+(DT6))^1)*((1+(DT7))^1)*((1+(DT8))^1))/((1+('DIVIDEND VALUATION'!$B$42+'DIVIDEND VALUATION'!$B$43))^8)+('DIVIDEND VALUATION'!$J$3*((1+(DT1))^1)*((1+(DT2))^1)*((1+(DT3))^1)*((1+(DT4))^1)*((1+(DT5))^1)*((1+(DT6))^1)*((1+(DT7))^1)*((1+(DT8))^1)*((1+(DT9))^1))/((1+('DIVIDEND VALUATION'!$B$42+'DIVIDEND VALUATION'!$B$43))^9)+('DIVIDEND VALUATION'!$J$3*((1+(DT1))^1)*((1+(DT2))^1)*((1+(DT3))^1)*((1+(DT4))^1)*((1+(DT5))^1)*((1+(DT6))^1)*((1+(DT7))^1)*((1+(DT8))^1)*((1+(DT9))^1)*((1+(DT10))^1))/((1+('DIVIDEND VALUATION'!$B$42+'DIVIDEND VALUATION'!$B$43))^10)+('DIVIDEND VALUATION'!$J$3*((1+(DT1))^1)*((1+(DT2))^1)*((1+(DT3))^1)*((1+(DT4))^1)*((1+(DT5))^1)*((1+(DT6))^1)*((1+(DT7))^1)*((1+(DT8))^1)*((1+(DT9))^1)*((1+(DT10))^1)*((1+(DT11))^1))/((1+('DIVIDEND VALUATION'!$B$42+'DIVIDEND VALUATION'!$B$43))^11)+('DIVIDEND VALUATION'!$J$3*((1+(DT1))^1)*((1+(DT2))^1)*((1+(DT3))^1)*((1+(DT4))^1)*((1+(DT5))^1)*((1+(DT6))^1)*((1+(DT7))^1)*((1+(DT8))^1)*((1+(DT9))^1)*((1+(DT10))^1)*((1+(DT11))^1)*((1+(DT12))^1))/((1+('DIVIDEND VALUATION'!$B$42+'DIVIDEND VALUATION'!$B$43))^12)+('DIVIDEND VALUATION'!$J$3*((1+(DT1))^1)*((1+(DT2))^1)*((1+(DT3))^1)*((1+(DT4))^1)*((1+(DT5))^1)*((1+(DT6))^1)*((1+(DT7))^1)*((1+(DT8))^1)*((1+(DT9))^1)*((1+(DT10))^1)*((1+(DT11))^1)*((1+(DT12))^1)*((1+(DT13))^1))/((1+('DIVIDEND VALUATION'!$B$42+'DIVIDEND VALUATION'!$B$43))^13)+('DIVIDEND VALUATION'!$J$3*((1+(DT1))^1)*((1+(DT2))^1)*((1+(DT3))^1)*((1+(DT4))^1)*((1+(DT5))^1)*((1+(DT6))^1)*((1+(DT7))^1)*((1+(DT8))^1)*((1+(DT9))^1)*((1+(DT10))^1)*((1+(DT11))^1)*((1+(DT12))^1)*((1+(DT13))^1)*((1+(DT14))^1))/((1+('DIVIDEND VALUATION'!$B$42+'DIVIDEND VALUATION'!$B$43))^14)+('DIVIDEND VALUATION'!$J$3*((1+(DT1))^1)*((1+(DT2))^1)*((1+(DT3))^1)*((1+(DT4))^1)*((1+(DT5))^1)*((1+(DT6))^1)*((1+(DT7))^1)*((1+(DT8))^1)*((1+(DT9))^1)*((1+(DT10))^1)*((1+(DT11))^1)*((1+(DT12))^1)*((1+(DT13))^1)*((1+(DT14))^1)*((1+(DT15))^1))/((1+('DIVIDEND VALUATION'!$B$42+'DIVIDEND VALUATION'!$B$43))^15)+(('DIVIDEND VALUATION'!$J$3*((1+(DT1))^1)*((1+(DT2))^1)*((1+(DT3))^1)*((1+(DT4))^1)*((1+(DT5))^1)*((1+(DT6))^1)*((1+(DT7))^1)*((1+(DT8))^1)*((1+(DT9))^1)*((1+(DT10))^1)*((1+(DT11))^1)*((1+(DT12))^1)*((1+(DT13))^1)*((1+(DT14))^1)*((1+(DT15))^1))/((1+('DIVIDEND VALUATION'!$B$42+'DIVIDEND VALUATION'!$B$43))^15)/('DIVIDEND VALUATION'!$B$42-'DIVIDEND VALUATION'!$B$43)))))</f>
        <v>63.488397912004551</v>
      </c>
      <c r="DU16" s="32">
        <f ca="1">SUM(((('DIVIDEND VALUATION'!$J$3*((1+(DU1))^1))/((1+('DIVIDEND VALUATION'!$B$42+'DIVIDEND VALUATION'!$B$43))^1)+('DIVIDEND VALUATION'!$J$3*((1+(DU1))^1)*((1+(DU2))^1))/((1+('DIVIDEND VALUATION'!$B$42+'DIVIDEND VALUATION'!$B$43))^2)+('DIVIDEND VALUATION'!$J$3*((1+(DU1))^1)*((1+(DU2))^1)*((1+(DU3))^1))/((1+('DIVIDEND VALUATION'!$B$42+'DIVIDEND VALUATION'!$B$43))^3)+('DIVIDEND VALUATION'!$J$3*((1+(DU1))^1)*((1+(DU2))^1)*((1+(DU3))^1)*((1+(DU4))^1))/((1+('DIVIDEND VALUATION'!$B$42+'DIVIDEND VALUATION'!$B$43))^4)+('DIVIDEND VALUATION'!$J$3*((1+(DU1))^1)*((1+(DU2))^1)*((1+(DU3))^1)*((1+(DU4))^1)*((1+(DU5))^1))/((1+('DIVIDEND VALUATION'!$B$42+'DIVIDEND VALUATION'!$B$43))^5)+('DIVIDEND VALUATION'!$J$3*((1+(DU1))^1)*((1+(DU2))^1)*((1+(DU3))^1)*((1+(DU4))^1)*((1+(DU5))^1)*((1+(DU6))^1))/((1+('DIVIDEND VALUATION'!$B$42+'DIVIDEND VALUATION'!$B$43))^6)+('DIVIDEND VALUATION'!$J$3*((1+(DU1))^1)*((1+(DU2))^1)*((1+(DU3))^1)*((1+(DU4))^1)*((1+(DU5))^1)*((1+(DU6))^1)*((1+(DU7))^1))/((1+('DIVIDEND VALUATION'!$B$42+'DIVIDEND VALUATION'!$B$43))^7)+('DIVIDEND VALUATION'!$J$3*((1+(DU1))^1)*((1+(DU2))^1)*((1+(DU3))^1)*((1+(DU4))^1)*((1+(DU5))^1)*((1+(DU6))^1)*((1+(DU7))^1)*((1+(DU8))^1))/((1+('DIVIDEND VALUATION'!$B$42+'DIVIDEND VALUATION'!$B$43))^8)+('DIVIDEND VALUATION'!$J$3*((1+(DU1))^1)*((1+(DU2))^1)*((1+(DU3))^1)*((1+(DU4))^1)*((1+(DU5))^1)*((1+(DU6))^1)*((1+(DU7))^1)*((1+(DU8))^1)*((1+(DU9))^1))/((1+('DIVIDEND VALUATION'!$B$42+'DIVIDEND VALUATION'!$B$43))^9)+('DIVIDEND VALUATION'!$J$3*((1+(DU1))^1)*((1+(DU2))^1)*((1+(DU3))^1)*((1+(DU4))^1)*((1+(DU5))^1)*((1+(DU6))^1)*((1+(DU7))^1)*((1+(DU8))^1)*((1+(DU9))^1)*((1+(DU10))^1))/((1+('DIVIDEND VALUATION'!$B$42+'DIVIDEND VALUATION'!$B$43))^10)+('DIVIDEND VALUATION'!$J$3*((1+(DU1))^1)*((1+(DU2))^1)*((1+(DU3))^1)*((1+(DU4))^1)*((1+(DU5))^1)*((1+(DU6))^1)*((1+(DU7))^1)*((1+(DU8))^1)*((1+(DU9))^1)*((1+(DU10))^1)*((1+(DU11))^1))/((1+('DIVIDEND VALUATION'!$B$42+'DIVIDEND VALUATION'!$B$43))^11)+('DIVIDEND VALUATION'!$J$3*((1+(DU1))^1)*((1+(DU2))^1)*((1+(DU3))^1)*((1+(DU4))^1)*((1+(DU5))^1)*((1+(DU6))^1)*((1+(DU7))^1)*((1+(DU8))^1)*((1+(DU9))^1)*((1+(DU10))^1)*((1+(DU11))^1)*((1+(DU12))^1))/((1+('DIVIDEND VALUATION'!$B$42+'DIVIDEND VALUATION'!$B$43))^12)+('DIVIDEND VALUATION'!$J$3*((1+(DU1))^1)*((1+(DU2))^1)*((1+(DU3))^1)*((1+(DU4))^1)*((1+(DU5))^1)*((1+(DU6))^1)*((1+(DU7))^1)*((1+(DU8))^1)*((1+(DU9))^1)*((1+(DU10))^1)*((1+(DU11))^1)*((1+(DU12))^1)*((1+(DU13))^1))/((1+('DIVIDEND VALUATION'!$B$42+'DIVIDEND VALUATION'!$B$43))^13)+('DIVIDEND VALUATION'!$J$3*((1+(DU1))^1)*((1+(DU2))^1)*((1+(DU3))^1)*((1+(DU4))^1)*((1+(DU5))^1)*((1+(DU6))^1)*((1+(DU7))^1)*((1+(DU8))^1)*((1+(DU9))^1)*((1+(DU10))^1)*((1+(DU11))^1)*((1+(DU12))^1)*((1+(DU13))^1)*((1+(DU14))^1))/((1+('DIVIDEND VALUATION'!$B$42+'DIVIDEND VALUATION'!$B$43))^14)+('DIVIDEND VALUATION'!$J$3*((1+(DU1))^1)*((1+(DU2))^1)*((1+(DU3))^1)*((1+(DU4))^1)*((1+(DU5))^1)*((1+(DU6))^1)*((1+(DU7))^1)*((1+(DU8))^1)*((1+(DU9))^1)*((1+(DU10))^1)*((1+(DU11))^1)*((1+(DU12))^1)*((1+(DU13))^1)*((1+(DU14))^1)*((1+(DU15))^1))/((1+('DIVIDEND VALUATION'!$B$42+'DIVIDEND VALUATION'!$B$43))^15)+(('DIVIDEND VALUATION'!$J$3*((1+(DU1))^1)*((1+(DU2))^1)*((1+(DU3))^1)*((1+(DU4))^1)*((1+(DU5))^1)*((1+(DU6))^1)*((1+(DU7))^1)*((1+(DU8))^1)*((1+(DU9))^1)*((1+(DU10))^1)*((1+(DU11))^1)*((1+(DU12))^1)*((1+(DU13))^1)*((1+(DU14))^1)*((1+(DU15))^1))/((1+('DIVIDEND VALUATION'!$B$42+'DIVIDEND VALUATION'!$B$43))^15)/('DIVIDEND VALUATION'!$B$42-'DIVIDEND VALUATION'!$B$43)))))</f>
        <v>52.07003321320316</v>
      </c>
      <c r="DV16" s="32">
        <f ca="1">SUM(((('DIVIDEND VALUATION'!$J$3*((1+(DV1))^1))/((1+('DIVIDEND VALUATION'!$B$42+'DIVIDEND VALUATION'!$B$43))^1)+('DIVIDEND VALUATION'!$J$3*((1+(DV1))^1)*((1+(DV2))^1))/((1+('DIVIDEND VALUATION'!$B$42+'DIVIDEND VALUATION'!$B$43))^2)+('DIVIDEND VALUATION'!$J$3*((1+(DV1))^1)*((1+(DV2))^1)*((1+(DV3))^1))/((1+('DIVIDEND VALUATION'!$B$42+'DIVIDEND VALUATION'!$B$43))^3)+('DIVIDEND VALUATION'!$J$3*((1+(DV1))^1)*((1+(DV2))^1)*((1+(DV3))^1)*((1+(DV4))^1))/((1+('DIVIDEND VALUATION'!$B$42+'DIVIDEND VALUATION'!$B$43))^4)+('DIVIDEND VALUATION'!$J$3*((1+(DV1))^1)*((1+(DV2))^1)*((1+(DV3))^1)*((1+(DV4))^1)*((1+(DV5))^1))/((1+('DIVIDEND VALUATION'!$B$42+'DIVIDEND VALUATION'!$B$43))^5)+('DIVIDEND VALUATION'!$J$3*((1+(DV1))^1)*((1+(DV2))^1)*((1+(DV3))^1)*((1+(DV4))^1)*((1+(DV5))^1)*((1+(DV6))^1))/((1+('DIVIDEND VALUATION'!$B$42+'DIVIDEND VALUATION'!$B$43))^6)+('DIVIDEND VALUATION'!$J$3*((1+(DV1))^1)*((1+(DV2))^1)*((1+(DV3))^1)*((1+(DV4))^1)*((1+(DV5))^1)*((1+(DV6))^1)*((1+(DV7))^1))/((1+('DIVIDEND VALUATION'!$B$42+'DIVIDEND VALUATION'!$B$43))^7)+('DIVIDEND VALUATION'!$J$3*((1+(DV1))^1)*((1+(DV2))^1)*((1+(DV3))^1)*((1+(DV4))^1)*((1+(DV5))^1)*((1+(DV6))^1)*((1+(DV7))^1)*((1+(DV8))^1))/((1+('DIVIDEND VALUATION'!$B$42+'DIVIDEND VALUATION'!$B$43))^8)+('DIVIDEND VALUATION'!$J$3*((1+(DV1))^1)*((1+(DV2))^1)*((1+(DV3))^1)*((1+(DV4))^1)*((1+(DV5))^1)*((1+(DV6))^1)*((1+(DV7))^1)*((1+(DV8))^1)*((1+(DV9))^1))/((1+('DIVIDEND VALUATION'!$B$42+'DIVIDEND VALUATION'!$B$43))^9)+('DIVIDEND VALUATION'!$J$3*((1+(DV1))^1)*((1+(DV2))^1)*((1+(DV3))^1)*((1+(DV4))^1)*((1+(DV5))^1)*((1+(DV6))^1)*((1+(DV7))^1)*((1+(DV8))^1)*((1+(DV9))^1)*((1+(DV10))^1))/((1+('DIVIDEND VALUATION'!$B$42+'DIVIDEND VALUATION'!$B$43))^10)+('DIVIDEND VALUATION'!$J$3*((1+(DV1))^1)*((1+(DV2))^1)*((1+(DV3))^1)*((1+(DV4))^1)*((1+(DV5))^1)*((1+(DV6))^1)*((1+(DV7))^1)*((1+(DV8))^1)*((1+(DV9))^1)*((1+(DV10))^1)*((1+(DV11))^1))/((1+('DIVIDEND VALUATION'!$B$42+'DIVIDEND VALUATION'!$B$43))^11)+('DIVIDEND VALUATION'!$J$3*((1+(DV1))^1)*((1+(DV2))^1)*((1+(DV3))^1)*((1+(DV4))^1)*((1+(DV5))^1)*((1+(DV6))^1)*((1+(DV7))^1)*((1+(DV8))^1)*((1+(DV9))^1)*((1+(DV10))^1)*((1+(DV11))^1)*((1+(DV12))^1))/((1+('DIVIDEND VALUATION'!$B$42+'DIVIDEND VALUATION'!$B$43))^12)+('DIVIDEND VALUATION'!$J$3*((1+(DV1))^1)*((1+(DV2))^1)*((1+(DV3))^1)*((1+(DV4))^1)*((1+(DV5))^1)*((1+(DV6))^1)*((1+(DV7))^1)*((1+(DV8))^1)*((1+(DV9))^1)*((1+(DV10))^1)*((1+(DV11))^1)*((1+(DV12))^1)*((1+(DV13))^1))/((1+('DIVIDEND VALUATION'!$B$42+'DIVIDEND VALUATION'!$B$43))^13)+('DIVIDEND VALUATION'!$J$3*((1+(DV1))^1)*((1+(DV2))^1)*((1+(DV3))^1)*((1+(DV4))^1)*((1+(DV5))^1)*((1+(DV6))^1)*((1+(DV7))^1)*((1+(DV8))^1)*((1+(DV9))^1)*((1+(DV10))^1)*((1+(DV11))^1)*((1+(DV12))^1)*((1+(DV13))^1)*((1+(DV14))^1))/((1+('DIVIDEND VALUATION'!$B$42+'DIVIDEND VALUATION'!$B$43))^14)+('DIVIDEND VALUATION'!$J$3*((1+(DV1))^1)*((1+(DV2))^1)*((1+(DV3))^1)*((1+(DV4))^1)*((1+(DV5))^1)*((1+(DV6))^1)*((1+(DV7))^1)*((1+(DV8))^1)*((1+(DV9))^1)*((1+(DV10))^1)*((1+(DV11))^1)*((1+(DV12))^1)*((1+(DV13))^1)*((1+(DV14))^1)*((1+(DV15))^1))/((1+('DIVIDEND VALUATION'!$B$42+'DIVIDEND VALUATION'!$B$43))^15)+(('DIVIDEND VALUATION'!$J$3*((1+(DV1))^1)*((1+(DV2))^1)*((1+(DV3))^1)*((1+(DV4))^1)*((1+(DV5))^1)*((1+(DV6))^1)*((1+(DV7))^1)*((1+(DV8))^1)*((1+(DV9))^1)*((1+(DV10))^1)*((1+(DV11))^1)*((1+(DV12))^1)*((1+(DV13))^1)*((1+(DV14))^1)*((1+(DV15))^1))/((1+('DIVIDEND VALUATION'!$B$42+'DIVIDEND VALUATION'!$B$43))^15)/('DIVIDEND VALUATION'!$B$42-'DIVIDEND VALUATION'!$B$43)))))</f>
        <v>84.086342816556296</v>
      </c>
      <c r="DW16" s="32">
        <f ca="1">SUM(((('DIVIDEND VALUATION'!$J$3*((1+(DW1))^1))/((1+('DIVIDEND VALUATION'!$B$42+'DIVIDEND VALUATION'!$B$43))^1)+('DIVIDEND VALUATION'!$J$3*((1+(DW1))^1)*((1+(DW2))^1))/((1+('DIVIDEND VALUATION'!$B$42+'DIVIDEND VALUATION'!$B$43))^2)+('DIVIDEND VALUATION'!$J$3*((1+(DW1))^1)*((1+(DW2))^1)*((1+(DW3))^1))/((1+('DIVIDEND VALUATION'!$B$42+'DIVIDEND VALUATION'!$B$43))^3)+('DIVIDEND VALUATION'!$J$3*((1+(DW1))^1)*((1+(DW2))^1)*((1+(DW3))^1)*((1+(DW4))^1))/((1+('DIVIDEND VALUATION'!$B$42+'DIVIDEND VALUATION'!$B$43))^4)+('DIVIDEND VALUATION'!$J$3*((1+(DW1))^1)*((1+(DW2))^1)*((1+(DW3))^1)*((1+(DW4))^1)*((1+(DW5))^1))/((1+('DIVIDEND VALUATION'!$B$42+'DIVIDEND VALUATION'!$B$43))^5)+('DIVIDEND VALUATION'!$J$3*((1+(DW1))^1)*((1+(DW2))^1)*((1+(DW3))^1)*((1+(DW4))^1)*((1+(DW5))^1)*((1+(DW6))^1))/((1+('DIVIDEND VALUATION'!$B$42+'DIVIDEND VALUATION'!$B$43))^6)+('DIVIDEND VALUATION'!$J$3*((1+(DW1))^1)*((1+(DW2))^1)*((1+(DW3))^1)*((1+(DW4))^1)*((1+(DW5))^1)*((1+(DW6))^1)*((1+(DW7))^1))/((1+('DIVIDEND VALUATION'!$B$42+'DIVIDEND VALUATION'!$B$43))^7)+('DIVIDEND VALUATION'!$J$3*((1+(DW1))^1)*((1+(DW2))^1)*((1+(DW3))^1)*((1+(DW4))^1)*((1+(DW5))^1)*((1+(DW6))^1)*((1+(DW7))^1)*((1+(DW8))^1))/((1+('DIVIDEND VALUATION'!$B$42+'DIVIDEND VALUATION'!$B$43))^8)+('DIVIDEND VALUATION'!$J$3*((1+(DW1))^1)*((1+(DW2))^1)*((1+(DW3))^1)*((1+(DW4))^1)*((1+(DW5))^1)*((1+(DW6))^1)*((1+(DW7))^1)*((1+(DW8))^1)*((1+(DW9))^1))/((1+('DIVIDEND VALUATION'!$B$42+'DIVIDEND VALUATION'!$B$43))^9)+('DIVIDEND VALUATION'!$J$3*((1+(DW1))^1)*((1+(DW2))^1)*((1+(DW3))^1)*((1+(DW4))^1)*((1+(DW5))^1)*((1+(DW6))^1)*((1+(DW7))^1)*((1+(DW8))^1)*((1+(DW9))^1)*((1+(DW10))^1))/((1+('DIVIDEND VALUATION'!$B$42+'DIVIDEND VALUATION'!$B$43))^10)+('DIVIDEND VALUATION'!$J$3*((1+(DW1))^1)*((1+(DW2))^1)*((1+(DW3))^1)*((1+(DW4))^1)*((1+(DW5))^1)*((1+(DW6))^1)*((1+(DW7))^1)*((1+(DW8))^1)*((1+(DW9))^1)*((1+(DW10))^1)*((1+(DW11))^1))/((1+('DIVIDEND VALUATION'!$B$42+'DIVIDEND VALUATION'!$B$43))^11)+('DIVIDEND VALUATION'!$J$3*((1+(DW1))^1)*((1+(DW2))^1)*((1+(DW3))^1)*((1+(DW4))^1)*((1+(DW5))^1)*((1+(DW6))^1)*((1+(DW7))^1)*((1+(DW8))^1)*((1+(DW9))^1)*((1+(DW10))^1)*((1+(DW11))^1)*((1+(DW12))^1))/((1+('DIVIDEND VALUATION'!$B$42+'DIVIDEND VALUATION'!$B$43))^12)+('DIVIDEND VALUATION'!$J$3*((1+(DW1))^1)*((1+(DW2))^1)*((1+(DW3))^1)*((1+(DW4))^1)*((1+(DW5))^1)*((1+(DW6))^1)*((1+(DW7))^1)*((1+(DW8))^1)*((1+(DW9))^1)*((1+(DW10))^1)*((1+(DW11))^1)*((1+(DW12))^1)*((1+(DW13))^1))/((1+('DIVIDEND VALUATION'!$B$42+'DIVIDEND VALUATION'!$B$43))^13)+('DIVIDEND VALUATION'!$J$3*((1+(DW1))^1)*((1+(DW2))^1)*((1+(DW3))^1)*((1+(DW4))^1)*((1+(DW5))^1)*((1+(DW6))^1)*((1+(DW7))^1)*((1+(DW8))^1)*((1+(DW9))^1)*((1+(DW10))^1)*((1+(DW11))^1)*((1+(DW12))^1)*((1+(DW13))^1)*((1+(DW14))^1))/((1+('DIVIDEND VALUATION'!$B$42+'DIVIDEND VALUATION'!$B$43))^14)+('DIVIDEND VALUATION'!$J$3*((1+(DW1))^1)*((1+(DW2))^1)*((1+(DW3))^1)*((1+(DW4))^1)*((1+(DW5))^1)*((1+(DW6))^1)*((1+(DW7))^1)*((1+(DW8))^1)*((1+(DW9))^1)*((1+(DW10))^1)*((1+(DW11))^1)*((1+(DW12))^1)*((1+(DW13))^1)*((1+(DW14))^1)*((1+(DW15))^1))/((1+('DIVIDEND VALUATION'!$B$42+'DIVIDEND VALUATION'!$B$43))^15)+(('DIVIDEND VALUATION'!$J$3*((1+(DW1))^1)*((1+(DW2))^1)*((1+(DW3))^1)*((1+(DW4))^1)*((1+(DW5))^1)*((1+(DW6))^1)*((1+(DW7))^1)*((1+(DW8))^1)*((1+(DW9))^1)*((1+(DW10))^1)*((1+(DW11))^1)*((1+(DW12))^1)*((1+(DW13))^1)*((1+(DW14))^1)*((1+(DW15))^1))/((1+('DIVIDEND VALUATION'!$B$42+'DIVIDEND VALUATION'!$B$43))^15)/('DIVIDEND VALUATION'!$B$42-'DIVIDEND VALUATION'!$B$43)))))</f>
        <v>31.982491198267851</v>
      </c>
      <c r="DX16" s="32">
        <f ca="1">SUM(((('DIVIDEND VALUATION'!$J$3*((1+(DX1))^1))/((1+('DIVIDEND VALUATION'!$B$42+'DIVIDEND VALUATION'!$B$43))^1)+('DIVIDEND VALUATION'!$J$3*((1+(DX1))^1)*((1+(DX2))^1))/((1+('DIVIDEND VALUATION'!$B$42+'DIVIDEND VALUATION'!$B$43))^2)+('DIVIDEND VALUATION'!$J$3*((1+(DX1))^1)*((1+(DX2))^1)*((1+(DX3))^1))/((1+('DIVIDEND VALUATION'!$B$42+'DIVIDEND VALUATION'!$B$43))^3)+('DIVIDEND VALUATION'!$J$3*((1+(DX1))^1)*((1+(DX2))^1)*((1+(DX3))^1)*((1+(DX4))^1))/((1+('DIVIDEND VALUATION'!$B$42+'DIVIDEND VALUATION'!$B$43))^4)+('DIVIDEND VALUATION'!$J$3*((1+(DX1))^1)*((1+(DX2))^1)*((1+(DX3))^1)*((1+(DX4))^1)*((1+(DX5))^1))/((1+('DIVIDEND VALUATION'!$B$42+'DIVIDEND VALUATION'!$B$43))^5)+('DIVIDEND VALUATION'!$J$3*((1+(DX1))^1)*((1+(DX2))^1)*((1+(DX3))^1)*((1+(DX4))^1)*((1+(DX5))^1)*((1+(DX6))^1))/((1+('DIVIDEND VALUATION'!$B$42+'DIVIDEND VALUATION'!$B$43))^6)+('DIVIDEND VALUATION'!$J$3*((1+(DX1))^1)*((1+(DX2))^1)*((1+(DX3))^1)*((1+(DX4))^1)*((1+(DX5))^1)*((1+(DX6))^1)*((1+(DX7))^1))/((1+('DIVIDEND VALUATION'!$B$42+'DIVIDEND VALUATION'!$B$43))^7)+('DIVIDEND VALUATION'!$J$3*((1+(DX1))^1)*((1+(DX2))^1)*((1+(DX3))^1)*((1+(DX4))^1)*((1+(DX5))^1)*((1+(DX6))^1)*((1+(DX7))^1)*((1+(DX8))^1))/((1+('DIVIDEND VALUATION'!$B$42+'DIVIDEND VALUATION'!$B$43))^8)+('DIVIDEND VALUATION'!$J$3*((1+(DX1))^1)*((1+(DX2))^1)*((1+(DX3))^1)*((1+(DX4))^1)*((1+(DX5))^1)*((1+(DX6))^1)*((1+(DX7))^1)*((1+(DX8))^1)*((1+(DX9))^1))/((1+('DIVIDEND VALUATION'!$B$42+'DIVIDEND VALUATION'!$B$43))^9)+('DIVIDEND VALUATION'!$J$3*((1+(DX1))^1)*((1+(DX2))^1)*((1+(DX3))^1)*((1+(DX4))^1)*((1+(DX5))^1)*((1+(DX6))^1)*((1+(DX7))^1)*((1+(DX8))^1)*((1+(DX9))^1)*((1+(DX10))^1))/((1+('DIVIDEND VALUATION'!$B$42+'DIVIDEND VALUATION'!$B$43))^10)+('DIVIDEND VALUATION'!$J$3*((1+(DX1))^1)*((1+(DX2))^1)*((1+(DX3))^1)*((1+(DX4))^1)*((1+(DX5))^1)*((1+(DX6))^1)*((1+(DX7))^1)*((1+(DX8))^1)*((1+(DX9))^1)*((1+(DX10))^1)*((1+(DX11))^1))/((1+('DIVIDEND VALUATION'!$B$42+'DIVIDEND VALUATION'!$B$43))^11)+('DIVIDEND VALUATION'!$J$3*((1+(DX1))^1)*((1+(DX2))^1)*((1+(DX3))^1)*((1+(DX4))^1)*((1+(DX5))^1)*((1+(DX6))^1)*((1+(DX7))^1)*((1+(DX8))^1)*((1+(DX9))^1)*((1+(DX10))^1)*((1+(DX11))^1)*((1+(DX12))^1))/((1+('DIVIDEND VALUATION'!$B$42+'DIVIDEND VALUATION'!$B$43))^12)+('DIVIDEND VALUATION'!$J$3*((1+(DX1))^1)*((1+(DX2))^1)*((1+(DX3))^1)*((1+(DX4))^1)*((1+(DX5))^1)*((1+(DX6))^1)*((1+(DX7))^1)*((1+(DX8))^1)*((1+(DX9))^1)*((1+(DX10))^1)*((1+(DX11))^1)*((1+(DX12))^1)*((1+(DX13))^1))/((1+('DIVIDEND VALUATION'!$B$42+'DIVIDEND VALUATION'!$B$43))^13)+('DIVIDEND VALUATION'!$J$3*((1+(DX1))^1)*((1+(DX2))^1)*((1+(DX3))^1)*((1+(DX4))^1)*((1+(DX5))^1)*((1+(DX6))^1)*((1+(DX7))^1)*((1+(DX8))^1)*((1+(DX9))^1)*((1+(DX10))^1)*((1+(DX11))^1)*((1+(DX12))^1)*((1+(DX13))^1)*((1+(DX14))^1))/((1+('DIVIDEND VALUATION'!$B$42+'DIVIDEND VALUATION'!$B$43))^14)+('DIVIDEND VALUATION'!$J$3*((1+(DX1))^1)*((1+(DX2))^1)*((1+(DX3))^1)*((1+(DX4))^1)*((1+(DX5))^1)*((1+(DX6))^1)*((1+(DX7))^1)*((1+(DX8))^1)*((1+(DX9))^1)*((1+(DX10))^1)*((1+(DX11))^1)*((1+(DX12))^1)*((1+(DX13))^1)*((1+(DX14))^1)*((1+(DX15))^1))/((1+('DIVIDEND VALUATION'!$B$42+'DIVIDEND VALUATION'!$B$43))^15)+(('DIVIDEND VALUATION'!$J$3*((1+(DX1))^1)*((1+(DX2))^1)*((1+(DX3))^1)*((1+(DX4))^1)*((1+(DX5))^1)*((1+(DX6))^1)*((1+(DX7))^1)*((1+(DX8))^1)*((1+(DX9))^1)*((1+(DX10))^1)*((1+(DX11))^1)*((1+(DX12))^1)*((1+(DX13))^1)*((1+(DX14))^1)*((1+(DX15))^1))/((1+('DIVIDEND VALUATION'!$B$42+'DIVIDEND VALUATION'!$B$43))^15)/('DIVIDEND VALUATION'!$B$42-'DIVIDEND VALUATION'!$B$43)))))</f>
        <v>42.290868604147349</v>
      </c>
      <c r="DY16" s="32">
        <f ca="1">SUM(((('DIVIDEND VALUATION'!$J$3*((1+(DY1))^1))/((1+('DIVIDEND VALUATION'!$B$42+'DIVIDEND VALUATION'!$B$43))^1)+('DIVIDEND VALUATION'!$J$3*((1+(DY1))^1)*((1+(DY2))^1))/((1+('DIVIDEND VALUATION'!$B$42+'DIVIDEND VALUATION'!$B$43))^2)+('DIVIDEND VALUATION'!$J$3*((1+(DY1))^1)*((1+(DY2))^1)*((1+(DY3))^1))/((1+('DIVIDEND VALUATION'!$B$42+'DIVIDEND VALUATION'!$B$43))^3)+('DIVIDEND VALUATION'!$J$3*((1+(DY1))^1)*((1+(DY2))^1)*((1+(DY3))^1)*((1+(DY4))^1))/((1+('DIVIDEND VALUATION'!$B$42+'DIVIDEND VALUATION'!$B$43))^4)+('DIVIDEND VALUATION'!$J$3*((1+(DY1))^1)*((1+(DY2))^1)*((1+(DY3))^1)*((1+(DY4))^1)*((1+(DY5))^1))/((1+('DIVIDEND VALUATION'!$B$42+'DIVIDEND VALUATION'!$B$43))^5)+('DIVIDEND VALUATION'!$J$3*((1+(DY1))^1)*((1+(DY2))^1)*((1+(DY3))^1)*((1+(DY4))^1)*((1+(DY5))^1)*((1+(DY6))^1))/((1+('DIVIDEND VALUATION'!$B$42+'DIVIDEND VALUATION'!$B$43))^6)+('DIVIDEND VALUATION'!$J$3*((1+(DY1))^1)*((1+(DY2))^1)*((1+(DY3))^1)*((1+(DY4))^1)*((1+(DY5))^1)*((1+(DY6))^1)*((1+(DY7))^1))/((1+('DIVIDEND VALUATION'!$B$42+'DIVIDEND VALUATION'!$B$43))^7)+('DIVIDEND VALUATION'!$J$3*((1+(DY1))^1)*((1+(DY2))^1)*((1+(DY3))^1)*((1+(DY4))^1)*((1+(DY5))^1)*((1+(DY6))^1)*((1+(DY7))^1)*((1+(DY8))^1))/((1+('DIVIDEND VALUATION'!$B$42+'DIVIDEND VALUATION'!$B$43))^8)+('DIVIDEND VALUATION'!$J$3*((1+(DY1))^1)*((1+(DY2))^1)*((1+(DY3))^1)*((1+(DY4))^1)*((1+(DY5))^1)*((1+(DY6))^1)*((1+(DY7))^1)*((1+(DY8))^1)*((1+(DY9))^1))/((1+('DIVIDEND VALUATION'!$B$42+'DIVIDEND VALUATION'!$B$43))^9)+('DIVIDEND VALUATION'!$J$3*((1+(DY1))^1)*((1+(DY2))^1)*((1+(DY3))^1)*((1+(DY4))^1)*((1+(DY5))^1)*((1+(DY6))^1)*((1+(DY7))^1)*((1+(DY8))^1)*((1+(DY9))^1)*((1+(DY10))^1))/((1+('DIVIDEND VALUATION'!$B$42+'DIVIDEND VALUATION'!$B$43))^10)+('DIVIDEND VALUATION'!$J$3*((1+(DY1))^1)*((1+(DY2))^1)*((1+(DY3))^1)*((1+(DY4))^1)*((1+(DY5))^1)*((1+(DY6))^1)*((1+(DY7))^1)*((1+(DY8))^1)*((1+(DY9))^1)*((1+(DY10))^1)*((1+(DY11))^1))/((1+('DIVIDEND VALUATION'!$B$42+'DIVIDEND VALUATION'!$B$43))^11)+('DIVIDEND VALUATION'!$J$3*((1+(DY1))^1)*((1+(DY2))^1)*((1+(DY3))^1)*((1+(DY4))^1)*((1+(DY5))^1)*((1+(DY6))^1)*((1+(DY7))^1)*((1+(DY8))^1)*((1+(DY9))^1)*((1+(DY10))^1)*((1+(DY11))^1)*((1+(DY12))^1))/((1+('DIVIDEND VALUATION'!$B$42+'DIVIDEND VALUATION'!$B$43))^12)+('DIVIDEND VALUATION'!$J$3*((1+(DY1))^1)*((1+(DY2))^1)*((1+(DY3))^1)*((1+(DY4))^1)*((1+(DY5))^1)*((1+(DY6))^1)*((1+(DY7))^1)*((1+(DY8))^1)*((1+(DY9))^1)*((1+(DY10))^1)*((1+(DY11))^1)*((1+(DY12))^1)*((1+(DY13))^1))/((1+('DIVIDEND VALUATION'!$B$42+'DIVIDEND VALUATION'!$B$43))^13)+('DIVIDEND VALUATION'!$J$3*((1+(DY1))^1)*((1+(DY2))^1)*((1+(DY3))^1)*((1+(DY4))^1)*((1+(DY5))^1)*((1+(DY6))^1)*((1+(DY7))^1)*((1+(DY8))^1)*((1+(DY9))^1)*((1+(DY10))^1)*((1+(DY11))^1)*((1+(DY12))^1)*((1+(DY13))^1)*((1+(DY14))^1))/((1+('DIVIDEND VALUATION'!$B$42+'DIVIDEND VALUATION'!$B$43))^14)+('DIVIDEND VALUATION'!$J$3*((1+(DY1))^1)*((1+(DY2))^1)*((1+(DY3))^1)*((1+(DY4))^1)*((1+(DY5))^1)*((1+(DY6))^1)*((1+(DY7))^1)*((1+(DY8))^1)*((1+(DY9))^1)*((1+(DY10))^1)*((1+(DY11))^1)*((1+(DY12))^1)*((1+(DY13))^1)*((1+(DY14))^1)*((1+(DY15))^1))/((1+('DIVIDEND VALUATION'!$B$42+'DIVIDEND VALUATION'!$B$43))^15)+(('DIVIDEND VALUATION'!$J$3*((1+(DY1))^1)*((1+(DY2))^1)*((1+(DY3))^1)*((1+(DY4))^1)*((1+(DY5))^1)*((1+(DY6))^1)*((1+(DY7))^1)*((1+(DY8))^1)*((1+(DY9))^1)*((1+(DY10))^1)*((1+(DY11))^1)*((1+(DY12))^1)*((1+(DY13))^1)*((1+(DY14))^1)*((1+(DY15))^1))/((1+('DIVIDEND VALUATION'!$B$42+'DIVIDEND VALUATION'!$B$43))^15)/('DIVIDEND VALUATION'!$B$42-'DIVIDEND VALUATION'!$B$43)))))</f>
        <v>43.195040208147397</v>
      </c>
      <c r="DZ16" s="32">
        <f ca="1">SUM(((('DIVIDEND VALUATION'!$J$3*((1+(DZ1))^1))/((1+('DIVIDEND VALUATION'!$B$42+'DIVIDEND VALUATION'!$B$43))^1)+('DIVIDEND VALUATION'!$J$3*((1+(DZ1))^1)*((1+(DZ2))^1))/((1+('DIVIDEND VALUATION'!$B$42+'DIVIDEND VALUATION'!$B$43))^2)+('DIVIDEND VALUATION'!$J$3*((1+(DZ1))^1)*((1+(DZ2))^1)*((1+(DZ3))^1))/((1+('DIVIDEND VALUATION'!$B$42+'DIVIDEND VALUATION'!$B$43))^3)+('DIVIDEND VALUATION'!$J$3*((1+(DZ1))^1)*((1+(DZ2))^1)*((1+(DZ3))^1)*((1+(DZ4))^1))/((1+('DIVIDEND VALUATION'!$B$42+'DIVIDEND VALUATION'!$B$43))^4)+('DIVIDEND VALUATION'!$J$3*((1+(DZ1))^1)*((1+(DZ2))^1)*((1+(DZ3))^1)*((1+(DZ4))^1)*((1+(DZ5))^1))/((1+('DIVIDEND VALUATION'!$B$42+'DIVIDEND VALUATION'!$B$43))^5)+('DIVIDEND VALUATION'!$J$3*((1+(DZ1))^1)*((1+(DZ2))^1)*((1+(DZ3))^1)*((1+(DZ4))^1)*((1+(DZ5))^1)*((1+(DZ6))^1))/((1+('DIVIDEND VALUATION'!$B$42+'DIVIDEND VALUATION'!$B$43))^6)+('DIVIDEND VALUATION'!$J$3*((1+(DZ1))^1)*((1+(DZ2))^1)*((1+(DZ3))^1)*((1+(DZ4))^1)*((1+(DZ5))^1)*((1+(DZ6))^1)*((1+(DZ7))^1))/((1+('DIVIDEND VALUATION'!$B$42+'DIVIDEND VALUATION'!$B$43))^7)+('DIVIDEND VALUATION'!$J$3*((1+(DZ1))^1)*((1+(DZ2))^1)*((1+(DZ3))^1)*((1+(DZ4))^1)*((1+(DZ5))^1)*((1+(DZ6))^1)*((1+(DZ7))^1)*((1+(DZ8))^1))/((1+('DIVIDEND VALUATION'!$B$42+'DIVIDEND VALUATION'!$B$43))^8)+('DIVIDEND VALUATION'!$J$3*((1+(DZ1))^1)*((1+(DZ2))^1)*((1+(DZ3))^1)*((1+(DZ4))^1)*((1+(DZ5))^1)*((1+(DZ6))^1)*((1+(DZ7))^1)*((1+(DZ8))^1)*((1+(DZ9))^1))/((1+('DIVIDEND VALUATION'!$B$42+'DIVIDEND VALUATION'!$B$43))^9)+('DIVIDEND VALUATION'!$J$3*((1+(DZ1))^1)*((1+(DZ2))^1)*((1+(DZ3))^1)*((1+(DZ4))^1)*((1+(DZ5))^1)*((1+(DZ6))^1)*((1+(DZ7))^1)*((1+(DZ8))^1)*((1+(DZ9))^1)*((1+(DZ10))^1))/((1+('DIVIDEND VALUATION'!$B$42+'DIVIDEND VALUATION'!$B$43))^10)+('DIVIDEND VALUATION'!$J$3*((1+(DZ1))^1)*((1+(DZ2))^1)*((1+(DZ3))^1)*((1+(DZ4))^1)*((1+(DZ5))^1)*((1+(DZ6))^1)*((1+(DZ7))^1)*((1+(DZ8))^1)*((1+(DZ9))^1)*((1+(DZ10))^1)*((1+(DZ11))^1))/((1+('DIVIDEND VALUATION'!$B$42+'DIVIDEND VALUATION'!$B$43))^11)+('DIVIDEND VALUATION'!$J$3*((1+(DZ1))^1)*((1+(DZ2))^1)*((1+(DZ3))^1)*((1+(DZ4))^1)*((1+(DZ5))^1)*((1+(DZ6))^1)*((1+(DZ7))^1)*((1+(DZ8))^1)*((1+(DZ9))^1)*((1+(DZ10))^1)*((1+(DZ11))^1)*((1+(DZ12))^1))/((1+('DIVIDEND VALUATION'!$B$42+'DIVIDEND VALUATION'!$B$43))^12)+('DIVIDEND VALUATION'!$J$3*((1+(DZ1))^1)*((1+(DZ2))^1)*((1+(DZ3))^1)*((1+(DZ4))^1)*((1+(DZ5))^1)*((1+(DZ6))^1)*((1+(DZ7))^1)*((1+(DZ8))^1)*((1+(DZ9))^1)*((1+(DZ10))^1)*((1+(DZ11))^1)*((1+(DZ12))^1)*((1+(DZ13))^1))/((1+('DIVIDEND VALUATION'!$B$42+'DIVIDEND VALUATION'!$B$43))^13)+('DIVIDEND VALUATION'!$J$3*((1+(DZ1))^1)*((1+(DZ2))^1)*((1+(DZ3))^1)*((1+(DZ4))^1)*((1+(DZ5))^1)*((1+(DZ6))^1)*((1+(DZ7))^1)*((1+(DZ8))^1)*((1+(DZ9))^1)*((1+(DZ10))^1)*((1+(DZ11))^1)*((1+(DZ12))^1)*((1+(DZ13))^1)*((1+(DZ14))^1))/((1+('DIVIDEND VALUATION'!$B$42+'DIVIDEND VALUATION'!$B$43))^14)+('DIVIDEND VALUATION'!$J$3*((1+(DZ1))^1)*((1+(DZ2))^1)*((1+(DZ3))^1)*((1+(DZ4))^1)*((1+(DZ5))^1)*((1+(DZ6))^1)*((1+(DZ7))^1)*((1+(DZ8))^1)*((1+(DZ9))^1)*((1+(DZ10))^1)*((1+(DZ11))^1)*((1+(DZ12))^1)*((1+(DZ13))^1)*((1+(DZ14))^1)*((1+(DZ15))^1))/((1+('DIVIDEND VALUATION'!$B$42+'DIVIDEND VALUATION'!$B$43))^15)+(('DIVIDEND VALUATION'!$J$3*((1+(DZ1))^1)*((1+(DZ2))^1)*((1+(DZ3))^1)*((1+(DZ4))^1)*((1+(DZ5))^1)*((1+(DZ6))^1)*((1+(DZ7))^1)*((1+(DZ8))^1)*((1+(DZ9))^1)*((1+(DZ10))^1)*((1+(DZ11))^1)*((1+(DZ12))^1)*((1+(DZ13))^1)*((1+(DZ14))^1)*((1+(DZ15))^1))/((1+('DIVIDEND VALUATION'!$B$42+'DIVIDEND VALUATION'!$B$43))^15)/('DIVIDEND VALUATION'!$B$42-'DIVIDEND VALUATION'!$B$43)))))</f>
        <v>59.339876325774313</v>
      </c>
      <c r="EA16" s="32">
        <f ca="1">SUM(((('DIVIDEND VALUATION'!$J$3*((1+(EA1))^1))/((1+('DIVIDEND VALUATION'!$B$42+'DIVIDEND VALUATION'!$B$43))^1)+('DIVIDEND VALUATION'!$J$3*((1+(EA1))^1)*((1+(EA2))^1))/((1+('DIVIDEND VALUATION'!$B$42+'DIVIDEND VALUATION'!$B$43))^2)+('DIVIDEND VALUATION'!$J$3*((1+(EA1))^1)*((1+(EA2))^1)*((1+(EA3))^1))/((1+('DIVIDEND VALUATION'!$B$42+'DIVIDEND VALUATION'!$B$43))^3)+('DIVIDEND VALUATION'!$J$3*((1+(EA1))^1)*((1+(EA2))^1)*((1+(EA3))^1)*((1+(EA4))^1))/((1+('DIVIDEND VALUATION'!$B$42+'DIVIDEND VALUATION'!$B$43))^4)+('DIVIDEND VALUATION'!$J$3*((1+(EA1))^1)*((1+(EA2))^1)*((1+(EA3))^1)*((1+(EA4))^1)*((1+(EA5))^1))/((1+('DIVIDEND VALUATION'!$B$42+'DIVIDEND VALUATION'!$B$43))^5)+('DIVIDEND VALUATION'!$J$3*((1+(EA1))^1)*((1+(EA2))^1)*((1+(EA3))^1)*((1+(EA4))^1)*((1+(EA5))^1)*((1+(EA6))^1))/((1+('DIVIDEND VALUATION'!$B$42+'DIVIDEND VALUATION'!$B$43))^6)+('DIVIDEND VALUATION'!$J$3*((1+(EA1))^1)*((1+(EA2))^1)*((1+(EA3))^1)*((1+(EA4))^1)*((1+(EA5))^1)*((1+(EA6))^1)*((1+(EA7))^1))/((1+('DIVIDEND VALUATION'!$B$42+'DIVIDEND VALUATION'!$B$43))^7)+('DIVIDEND VALUATION'!$J$3*((1+(EA1))^1)*((1+(EA2))^1)*((1+(EA3))^1)*((1+(EA4))^1)*((1+(EA5))^1)*((1+(EA6))^1)*((1+(EA7))^1)*((1+(EA8))^1))/((1+('DIVIDEND VALUATION'!$B$42+'DIVIDEND VALUATION'!$B$43))^8)+('DIVIDEND VALUATION'!$J$3*((1+(EA1))^1)*((1+(EA2))^1)*((1+(EA3))^1)*((1+(EA4))^1)*((1+(EA5))^1)*((1+(EA6))^1)*((1+(EA7))^1)*((1+(EA8))^1)*((1+(EA9))^1))/((1+('DIVIDEND VALUATION'!$B$42+'DIVIDEND VALUATION'!$B$43))^9)+('DIVIDEND VALUATION'!$J$3*((1+(EA1))^1)*((1+(EA2))^1)*((1+(EA3))^1)*((1+(EA4))^1)*((1+(EA5))^1)*((1+(EA6))^1)*((1+(EA7))^1)*((1+(EA8))^1)*((1+(EA9))^1)*((1+(EA10))^1))/((1+('DIVIDEND VALUATION'!$B$42+'DIVIDEND VALUATION'!$B$43))^10)+('DIVIDEND VALUATION'!$J$3*((1+(EA1))^1)*((1+(EA2))^1)*((1+(EA3))^1)*((1+(EA4))^1)*((1+(EA5))^1)*((1+(EA6))^1)*((1+(EA7))^1)*((1+(EA8))^1)*((1+(EA9))^1)*((1+(EA10))^1)*((1+(EA11))^1))/((1+('DIVIDEND VALUATION'!$B$42+'DIVIDEND VALUATION'!$B$43))^11)+('DIVIDEND VALUATION'!$J$3*((1+(EA1))^1)*((1+(EA2))^1)*((1+(EA3))^1)*((1+(EA4))^1)*((1+(EA5))^1)*((1+(EA6))^1)*((1+(EA7))^1)*((1+(EA8))^1)*((1+(EA9))^1)*((1+(EA10))^1)*((1+(EA11))^1)*((1+(EA12))^1))/((1+('DIVIDEND VALUATION'!$B$42+'DIVIDEND VALUATION'!$B$43))^12)+('DIVIDEND VALUATION'!$J$3*((1+(EA1))^1)*((1+(EA2))^1)*((1+(EA3))^1)*((1+(EA4))^1)*((1+(EA5))^1)*((1+(EA6))^1)*((1+(EA7))^1)*((1+(EA8))^1)*((1+(EA9))^1)*((1+(EA10))^1)*((1+(EA11))^1)*((1+(EA12))^1)*((1+(EA13))^1))/((1+('DIVIDEND VALUATION'!$B$42+'DIVIDEND VALUATION'!$B$43))^13)+('DIVIDEND VALUATION'!$J$3*((1+(EA1))^1)*((1+(EA2))^1)*((1+(EA3))^1)*((1+(EA4))^1)*((1+(EA5))^1)*((1+(EA6))^1)*((1+(EA7))^1)*((1+(EA8))^1)*((1+(EA9))^1)*((1+(EA10))^1)*((1+(EA11))^1)*((1+(EA12))^1)*((1+(EA13))^1)*((1+(EA14))^1))/((1+('DIVIDEND VALUATION'!$B$42+'DIVIDEND VALUATION'!$B$43))^14)+('DIVIDEND VALUATION'!$J$3*((1+(EA1))^1)*((1+(EA2))^1)*((1+(EA3))^1)*((1+(EA4))^1)*((1+(EA5))^1)*((1+(EA6))^1)*((1+(EA7))^1)*((1+(EA8))^1)*((1+(EA9))^1)*((1+(EA10))^1)*((1+(EA11))^1)*((1+(EA12))^1)*((1+(EA13))^1)*((1+(EA14))^1)*((1+(EA15))^1))/((1+('DIVIDEND VALUATION'!$B$42+'DIVIDEND VALUATION'!$B$43))^15)+(('DIVIDEND VALUATION'!$J$3*((1+(EA1))^1)*((1+(EA2))^1)*((1+(EA3))^1)*((1+(EA4))^1)*((1+(EA5))^1)*((1+(EA6))^1)*((1+(EA7))^1)*((1+(EA8))^1)*((1+(EA9))^1)*((1+(EA10))^1)*((1+(EA11))^1)*((1+(EA12))^1)*((1+(EA13))^1)*((1+(EA14))^1)*((1+(EA15))^1))/((1+('DIVIDEND VALUATION'!$B$42+'DIVIDEND VALUATION'!$B$43))^15)/('DIVIDEND VALUATION'!$B$42-'DIVIDEND VALUATION'!$B$43)))))</f>
        <v>57.553015455977487</v>
      </c>
      <c r="EB16" s="32">
        <f ca="1">SUM(((('DIVIDEND VALUATION'!$J$3*((1+(EB1))^1))/((1+('DIVIDEND VALUATION'!$B$42+'DIVIDEND VALUATION'!$B$43))^1)+('DIVIDEND VALUATION'!$J$3*((1+(EB1))^1)*((1+(EB2))^1))/((1+('DIVIDEND VALUATION'!$B$42+'DIVIDEND VALUATION'!$B$43))^2)+('DIVIDEND VALUATION'!$J$3*((1+(EB1))^1)*((1+(EB2))^1)*((1+(EB3))^1))/((1+('DIVIDEND VALUATION'!$B$42+'DIVIDEND VALUATION'!$B$43))^3)+('DIVIDEND VALUATION'!$J$3*((1+(EB1))^1)*((1+(EB2))^1)*((1+(EB3))^1)*((1+(EB4))^1))/((1+('DIVIDEND VALUATION'!$B$42+'DIVIDEND VALUATION'!$B$43))^4)+('DIVIDEND VALUATION'!$J$3*((1+(EB1))^1)*((1+(EB2))^1)*((1+(EB3))^1)*((1+(EB4))^1)*((1+(EB5))^1))/((1+('DIVIDEND VALUATION'!$B$42+'DIVIDEND VALUATION'!$B$43))^5)+('DIVIDEND VALUATION'!$J$3*((1+(EB1))^1)*((1+(EB2))^1)*((1+(EB3))^1)*((1+(EB4))^1)*((1+(EB5))^1)*((1+(EB6))^1))/((1+('DIVIDEND VALUATION'!$B$42+'DIVIDEND VALUATION'!$B$43))^6)+('DIVIDEND VALUATION'!$J$3*((1+(EB1))^1)*((1+(EB2))^1)*((1+(EB3))^1)*((1+(EB4))^1)*((1+(EB5))^1)*((1+(EB6))^1)*((1+(EB7))^1))/((1+('DIVIDEND VALUATION'!$B$42+'DIVIDEND VALUATION'!$B$43))^7)+('DIVIDEND VALUATION'!$J$3*((1+(EB1))^1)*((1+(EB2))^1)*((1+(EB3))^1)*((1+(EB4))^1)*((1+(EB5))^1)*((1+(EB6))^1)*((1+(EB7))^1)*((1+(EB8))^1))/((1+('DIVIDEND VALUATION'!$B$42+'DIVIDEND VALUATION'!$B$43))^8)+('DIVIDEND VALUATION'!$J$3*((1+(EB1))^1)*((1+(EB2))^1)*((1+(EB3))^1)*((1+(EB4))^1)*((1+(EB5))^1)*((1+(EB6))^1)*((1+(EB7))^1)*((1+(EB8))^1)*((1+(EB9))^1))/((1+('DIVIDEND VALUATION'!$B$42+'DIVIDEND VALUATION'!$B$43))^9)+('DIVIDEND VALUATION'!$J$3*((1+(EB1))^1)*((1+(EB2))^1)*((1+(EB3))^1)*((1+(EB4))^1)*((1+(EB5))^1)*((1+(EB6))^1)*((1+(EB7))^1)*((1+(EB8))^1)*((1+(EB9))^1)*((1+(EB10))^1))/((1+('DIVIDEND VALUATION'!$B$42+'DIVIDEND VALUATION'!$B$43))^10)+('DIVIDEND VALUATION'!$J$3*((1+(EB1))^1)*((1+(EB2))^1)*((1+(EB3))^1)*((1+(EB4))^1)*((1+(EB5))^1)*((1+(EB6))^1)*((1+(EB7))^1)*((1+(EB8))^1)*((1+(EB9))^1)*((1+(EB10))^1)*((1+(EB11))^1))/((1+('DIVIDEND VALUATION'!$B$42+'DIVIDEND VALUATION'!$B$43))^11)+('DIVIDEND VALUATION'!$J$3*((1+(EB1))^1)*((1+(EB2))^1)*((1+(EB3))^1)*((1+(EB4))^1)*((1+(EB5))^1)*((1+(EB6))^1)*((1+(EB7))^1)*((1+(EB8))^1)*((1+(EB9))^1)*((1+(EB10))^1)*((1+(EB11))^1)*((1+(EB12))^1))/((1+('DIVIDEND VALUATION'!$B$42+'DIVIDEND VALUATION'!$B$43))^12)+('DIVIDEND VALUATION'!$J$3*((1+(EB1))^1)*((1+(EB2))^1)*((1+(EB3))^1)*((1+(EB4))^1)*((1+(EB5))^1)*((1+(EB6))^1)*((1+(EB7))^1)*((1+(EB8))^1)*((1+(EB9))^1)*((1+(EB10))^1)*((1+(EB11))^1)*((1+(EB12))^1)*((1+(EB13))^1))/((1+('DIVIDEND VALUATION'!$B$42+'DIVIDEND VALUATION'!$B$43))^13)+('DIVIDEND VALUATION'!$J$3*((1+(EB1))^1)*((1+(EB2))^1)*((1+(EB3))^1)*((1+(EB4))^1)*((1+(EB5))^1)*((1+(EB6))^1)*((1+(EB7))^1)*((1+(EB8))^1)*((1+(EB9))^1)*((1+(EB10))^1)*((1+(EB11))^1)*((1+(EB12))^1)*((1+(EB13))^1)*((1+(EB14))^1))/((1+('DIVIDEND VALUATION'!$B$42+'DIVIDEND VALUATION'!$B$43))^14)+('DIVIDEND VALUATION'!$J$3*((1+(EB1))^1)*((1+(EB2))^1)*((1+(EB3))^1)*((1+(EB4))^1)*((1+(EB5))^1)*((1+(EB6))^1)*((1+(EB7))^1)*((1+(EB8))^1)*((1+(EB9))^1)*((1+(EB10))^1)*((1+(EB11))^1)*((1+(EB12))^1)*((1+(EB13))^1)*((1+(EB14))^1)*((1+(EB15))^1))/((1+('DIVIDEND VALUATION'!$B$42+'DIVIDEND VALUATION'!$B$43))^15)+(('DIVIDEND VALUATION'!$J$3*((1+(EB1))^1)*((1+(EB2))^1)*((1+(EB3))^1)*((1+(EB4))^1)*((1+(EB5))^1)*((1+(EB6))^1)*((1+(EB7))^1)*((1+(EB8))^1)*((1+(EB9))^1)*((1+(EB10))^1)*((1+(EB11))^1)*((1+(EB12))^1)*((1+(EB13))^1)*((1+(EB14))^1)*((1+(EB15))^1))/((1+('DIVIDEND VALUATION'!$B$42+'DIVIDEND VALUATION'!$B$43))^15)/('DIVIDEND VALUATION'!$B$42-'DIVIDEND VALUATION'!$B$43)))))</f>
        <v>36.925175235464081</v>
      </c>
      <c r="EC16" s="32">
        <f ca="1">SUM(((('DIVIDEND VALUATION'!$J$3*((1+(EC1))^1))/((1+('DIVIDEND VALUATION'!$B$42+'DIVIDEND VALUATION'!$B$43))^1)+('DIVIDEND VALUATION'!$J$3*((1+(EC1))^1)*((1+(EC2))^1))/((1+('DIVIDEND VALUATION'!$B$42+'DIVIDEND VALUATION'!$B$43))^2)+('DIVIDEND VALUATION'!$J$3*((1+(EC1))^1)*((1+(EC2))^1)*((1+(EC3))^1))/((1+('DIVIDEND VALUATION'!$B$42+'DIVIDEND VALUATION'!$B$43))^3)+('DIVIDEND VALUATION'!$J$3*((1+(EC1))^1)*((1+(EC2))^1)*((1+(EC3))^1)*((1+(EC4))^1))/((1+('DIVIDEND VALUATION'!$B$42+'DIVIDEND VALUATION'!$B$43))^4)+('DIVIDEND VALUATION'!$J$3*((1+(EC1))^1)*((1+(EC2))^1)*((1+(EC3))^1)*((1+(EC4))^1)*((1+(EC5))^1))/((1+('DIVIDEND VALUATION'!$B$42+'DIVIDEND VALUATION'!$B$43))^5)+('DIVIDEND VALUATION'!$J$3*((1+(EC1))^1)*((1+(EC2))^1)*((1+(EC3))^1)*((1+(EC4))^1)*((1+(EC5))^1)*((1+(EC6))^1))/((1+('DIVIDEND VALUATION'!$B$42+'DIVIDEND VALUATION'!$B$43))^6)+('DIVIDEND VALUATION'!$J$3*((1+(EC1))^1)*((1+(EC2))^1)*((1+(EC3))^1)*((1+(EC4))^1)*((1+(EC5))^1)*((1+(EC6))^1)*((1+(EC7))^1))/((1+('DIVIDEND VALUATION'!$B$42+'DIVIDEND VALUATION'!$B$43))^7)+('DIVIDEND VALUATION'!$J$3*((1+(EC1))^1)*((1+(EC2))^1)*((1+(EC3))^1)*((1+(EC4))^1)*((1+(EC5))^1)*((1+(EC6))^1)*((1+(EC7))^1)*((1+(EC8))^1))/((1+('DIVIDEND VALUATION'!$B$42+'DIVIDEND VALUATION'!$B$43))^8)+('DIVIDEND VALUATION'!$J$3*((1+(EC1))^1)*((1+(EC2))^1)*((1+(EC3))^1)*((1+(EC4))^1)*((1+(EC5))^1)*((1+(EC6))^1)*((1+(EC7))^1)*((1+(EC8))^1)*((1+(EC9))^1))/((1+('DIVIDEND VALUATION'!$B$42+'DIVIDEND VALUATION'!$B$43))^9)+('DIVIDEND VALUATION'!$J$3*((1+(EC1))^1)*((1+(EC2))^1)*((1+(EC3))^1)*((1+(EC4))^1)*((1+(EC5))^1)*((1+(EC6))^1)*((1+(EC7))^1)*((1+(EC8))^1)*((1+(EC9))^1)*((1+(EC10))^1))/((1+('DIVIDEND VALUATION'!$B$42+'DIVIDEND VALUATION'!$B$43))^10)+('DIVIDEND VALUATION'!$J$3*((1+(EC1))^1)*((1+(EC2))^1)*((1+(EC3))^1)*((1+(EC4))^1)*((1+(EC5))^1)*((1+(EC6))^1)*((1+(EC7))^1)*((1+(EC8))^1)*((1+(EC9))^1)*((1+(EC10))^1)*((1+(EC11))^1))/((1+('DIVIDEND VALUATION'!$B$42+'DIVIDEND VALUATION'!$B$43))^11)+('DIVIDEND VALUATION'!$J$3*((1+(EC1))^1)*((1+(EC2))^1)*((1+(EC3))^1)*((1+(EC4))^1)*((1+(EC5))^1)*((1+(EC6))^1)*((1+(EC7))^1)*((1+(EC8))^1)*((1+(EC9))^1)*((1+(EC10))^1)*((1+(EC11))^1)*((1+(EC12))^1))/((1+('DIVIDEND VALUATION'!$B$42+'DIVIDEND VALUATION'!$B$43))^12)+('DIVIDEND VALUATION'!$J$3*((1+(EC1))^1)*((1+(EC2))^1)*((1+(EC3))^1)*((1+(EC4))^1)*((1+(EC5))^1)*((1+(EC6))^1)*((1+(EC7))^1)*((1+(EC8))^1)*((1+(EC9))^1)*((1+(EC10))^1)*((1+(EC11))^1)*((1+(EC12))^1)*((1+(EC13))^1))/((1+('DIVIDEND VALUATION'!$B$42+'DIVIDEND VALUATION'!$B$43))^13)+('DIVIDEND VALUATION'!$J$3*((1+(EC1))^1)*((1+(EC2))^1)*((1+(EC3))^1)*((1+(EC4))^1)*((1+(EC5))^1)*((1+(EC6))^1)*((1+(EC7))^1)*((1+(EC8))^1)*((1+(EC9))^1)*((1+(EC10))^1)*((1+(EC11))^1)*((1+(EC12))^1)*((1+(EC13))^1)*((1+(EC14))^1))/((1+('DIVIDEND VALUATION'!$B$42+'DIVIDEND VALUATION'!$B$43))^14)+('DIVIDEND VALUATION'!$J$3*((1+(EC1))^1)*((1+(EC2))^1)*((1+(EC3))^1)*((1+(EC4))^1)*((1+(EC5))^1)*((1+(EC6))^1)*((1+(EC7))^1)*((1+(EC8))^1)*((1+(EC9))^1)*((1+(EC10))^1)*((1+(EC11))^1)*((1+(EC12))^1)*((1+(EC13))^1)*((1+(EC14))^1)*((1+(EC15))^1))/((1+('DIVIDEND VALUATION'!$B$42+'DIVIDEND VALUATION'!$B$43))^15)+(('DIVIDEND VALUATION'!$J$3*((1+(EC1))^1)*((1+(EC2))^1)*((1+(EC3))^1)*((1+(EC4))^1)*((1+(EC5))^1)*((1+(EC6))^1)*((1+(EC7))^1)*((1+(EC8))^1)*((1+(EC9))^1)*((1+(EC10))^1)*((1+(EC11))^1)*((1+(EC12))^1)*((1+(EC13))^1)*((1+(EC14))^1)*((1+(EC15))^1))/((1+('DIVIDEND VALUATION'!$B$42+'DIVIDEND VALUATION'!$B$43))^15)/('DIVIDEND VALUATION'!$B$42-'DIVIDEND VALUATION'!$B$43)))))</f>
        <v>58.592535832527659</v>
      </c>
      <c r="ED16" s="32">
        <f ca="1">SUM(((('DIVIDEND VALUATION'!$J$3*((1+(ED1))^1))/((1+('DIVIDEND VALUATION'!$B$42+'DIVIDEND VALUATION'!$B$43))^1)+('DIVIDEND VALUATION'!$J$3*((1+(ED1))^1)*((1+(ED2))^1))/((1+('DIVIDEND VALUATION'!$B$42+'DIVIDEND VALUATION'!$B$43))^2)+('DIVIDEND VALUATION'!$J$3*((1+(ED1))^1)*((1+(ED2))^1)*((1+(ED3))^1))/((1+('DIVIDEND VALUATION'!$B$42+'DIVIDEND VALUATION'!$B$43))^3)+('DIVIDEND VALUATION'!$J$3*((1+(ED1))^1)*((1+(ED2))^1)*((1+(ED3))^1)*((1+(ED4))^1))/((1+('DIVIDEND VALUATION'!$B$42+'DIVIDEND VALUATION'!$B$43))^4)+('DIVIDEND VALUATION'!$J$3*((1+(ED1))^1)*((1+(ED2))^1)*((1+(ED3))^1)*((1+(ED4))^1)*((1+(ED5))^1))/((1+('DIVIDEND VALUATION'!$B$42+'DIVIDEND VALUATION'!$B$43))^5)+('DIVIDEND VALUATION'!$J$3*((1+(ED1))^1)*((1+(ED2))^1)*((1+(ED3))^1)*((1+(ED4))^1)*((1+(ED5))^1)*((1+(ED6))^1))/((1+('DIVIDEND VALUATION'!$B$42+'DIVIDEND VALUATION'!$B$43))^6)+('DIVIDEND VALUATION'!$J$3*((1+(ED1))^1)*((1+(ED2))^1)*((1+(ED3))^1)*((1+(ED4))^1)*((1+(ED5))^1)*((1+(ED6))^1)*((1+(ED7))^1))/((1+('DIVIDEND VALUATION'!$B$42+'DIVIDEND VALUATION'!$B$43))^7)+('DIVIDEND VALUATION'!$J$3*((1+(ED1))^1)*((1+(ED2))^1)*((1+(ED3))^1)*((1+(ED4))^1)*((1+(ED5))^1)*((1+(ED6))^1)*((1+(ED7))^1)*((1+(ED8))^1))/((1+('DIVIDEND VALUATION'!$B$42+'DIVIDEND VALUATION'!$B$43))^8)+('DIVIDEND VALUATION'!$J$3*((1+(ED1))^1)*((1+(ED2))^1)*((1+(ED3))^1)*((1+(ED4))^1)*((1+(ED5))^1)*((1+(ED6))^1)*((1+(ED7))^1)*((1+(ED8))^1)*((1+(ED9))^1))/((1+('DIVIDEND VALUATION'!$B$42+'DIVIDEND VALUATION'!$B$43))^9)+('DIVIDEND VALUATION'!$J$3*((1+(ED1))^1)*((1+(ED2))^1)*((1+(ED3))^1)*((1+(ED4))^1)*((1+(ED5))^1)*((1+(ED6))^1)*((1+(ED7))^1)*((1+(ED8))^1)*((1+(ED9))^1)*((1+(ED10))^1))/((1+('DIVIDEND VALUATION'!$B$42+'DIVIDEND VALUATION'!$B$43))^10)+('DIVIDEND VALUATION'!$J$3*((1+(ED1))^1)*((1+(ED2))^1)*((1+(ED3))^1)*((1+(ED4))^1)*((1+(ED5))^1)*((1+(ED6))^1)*((1+(ED7))^1)*((1+(ED8))^1)*((1+(ED9))^1)*((1+(ED10))^1)*((1+(ED11))^1))/((1+('DIVIDEND VALUATION'!$B$42+'DIVIDEND VALUATION'!$B$43))^11)+('DIVIDEND VALUATION'!$J$3*((1+(ED1))^1)*((1+(ED2))^1)*((1+(ED3))^1)*((1+(ED4))^1)*((1+(ED5))^1)*((1+(ED6))^1)*((1+(ED7))^1)*((1+(ED8))^1)*((1+(ED9))^1)*((1+(ED10))^1)*((1+(ED11))^1)*((1+(ED12))^1))/((1+('DIVIDEND VALUATION'!$B$42+'DIVIDEND VALUATION'!$B$43))^12)+('DIVIDEND VALUATION'!$J$3*((1+(ED1))^1)*((1+(ED2))^1)*((1+(ED3))^1)*((1+(ED4))^1)*((1+(ED5))^1)*((1+(ED6))^1)*((1+(ED7))^1)*((1+(ED8))^1)*((1+(ED9))^1)*((1+(ED10))^1)*((1+(ED11))^1)*((1+(ED12))^1)*((1+(ED13))^1))/((1+('DIVIDEND VALUATION'!$B$42+'DIVIDEND VALUATION'!$B$43))^13)+('DIVIDEND VALUATION'!$J$3*((1+(ED1))^1)*((1+(ED2))^1)*((1+(ED3))^1)*((1+(ED4))^1)*((1+(ED5))^1)*((1+(ED6))^1)*((1+(ED7))^1)*((1+(ED8))^1)*((1+(ED9))^1)*((1+(ED10))^1)*((1+(ED11))^1)*((1+(ED12))^1)*((1+(ED13))^1)*((1+(ED14))^1))/((1+('DIVIDEND VALUATION'!$B$42+'DIVIDEND VALUATION'!$B$43))^14)+('DIVIDEND VALUATION'!$J$3*((1+(ED1))^1)*((1+(ED2))^1)*((1+(ED3))^1)*((1+(ED4))^1)*((1+(ED5))^1)*((1+(ED6))^1)*((1+(ED7))^1)*((1+(ED8))^1)*((1+(ED9))^1)*((1+(ED10))^1)*((1+(ED11))^1)*((1+(ED12))^1)*((1+(ED13))^1)*((1+(ED14))^1)*((1+(ED15))^1))/((1+('DIVIDEND VALUATION'!$B$42+'DIVIDEND VALUATION'!$B$43))^15)+(('DIVIDEND VALUATION'!$J$3*((1+(ED1))^1)*((1+(ED2))^1)*((1+(ED3))^1)*((1+(ED4))^1)*((1+(ED5))^1)*((1+(ED6))^1)*((1+(ED7))^1)*((1+(ED8))^1)*((1+(ED9))^1)*((1+(ED10))^1)*((1+(ED11))^1)*((1+(ED12))^1)*((1+(ED13))^1)*((1+(ED14))^1)*((1+(ED15))^1))/((1+('DIVIDEND VALUATION'!$B$42+'DIVIDEND VALUATION'!$B$43))^15)/('DIVIDEND VALUATION'!$B$42-'DIVIDEND VALUATION'!$B$43)))))</f>
        <v>47.00405758574766</v>
      </c>
      <c r="EE16" s="32">
        <f ca="1">SUM(((('DIVIDEND VALUATION'!$J$3*((1+(EE1))^1))/((1+('DIVIDEND VALUATION'!$B$42+'DIVIDEND VALUATION'!$B$43))^1)+('DIVIDEND VALUATION'!$J$3*((1+(EE1))^1)*((1+(EE2))^1))/((1+('DIVIDEND VALUATION'!$B$42+'DIVIDEND VALUATION'!$B$43))^2)+('DIVIDEND VALUATION'!$J$3*((1+(EE1))^1)*((1+(EE2))^1)*((1+(EE3))^1))/((1+('DIVIDEND VALUATION'!$B$42+'DIVIDEND VALUATION'!$B$43))^3)+('DIVIDEND VALUATION'!$J$3*((1+(EE1))^1)*((1+(EE2))^1)*((1+(EE3))^1)*((1+(EE4))^1))/((1+('DIVIDEND VALUATION'!$B$42+'DIVIDEND VALUATION'!$B$43))^4)+('DIVIDEND VALUATION'!$J$3*((1+(EE1))^1)*((1+(EE2))^1)*((1+(EE3))^1)*((1+(EE4))^1)*((1+(EE5))^1))/((1+('DIVIDEND VALUATION'!$B$42+'DIVIDEND VALUATION'!$B$43))^5)+('DIVIDEND VALUATION'!$J$3*((1+(EE1))^1)*((1+(EE2))^1)*((1+(EE3))^1)*((1+(EE4))^1)*((1+(EE5))^1)*((1+(EE6))^1))/((1+('DIVIDEND VALUATION'!$B$42+'DIVIDEND VALUATION'!$B$43))^6)+('DIVIDEND VALUATION'!$J$3*((1+(EE1))^1)*((1+(EE2))^1)*((1+(EE3))^1)*((1+(EE4))^1)*((1+(EE5))^1)*((1+(EE6))^1)*((1+(EE7))^1))/((1+('DIVIDEND VALUATION'!$B$42+'DIVIDEND VALUATION'!$B$43))^7)+('DIVIDEND VALUATION'!$J$3*((1+(EE1))^1)*((1+(EE2))^1)*((1+(EE3))^1)*((1+(EE4))^1)*((1+(EE5))^1)*((1+(EE6))^1)*((1+(EE7))^1)*((1+(EE8))^1))/((1+('DIVIDEND VALUATION'!$B$42+'DIVIDEND VALUATION'!$B$43))^8)+('DIVIDEND VALUATION'!$J$3*((1+(EE1))^1)*((1+(EE2))^1)*((1+(EE3))^1)*((1+(EE4))^1)*((1+(EE5))^1)*((1+(EE6))^1)*((1+(EE7))^1)*((1+(EE8))^1)*((1+(EE9))^1))/((1+('DIVIDEND VALUATION'!$B$42+'DIVIDEND VALUATION'!$B$43))^9)+('DIVIDEND VALUATION'!$J$3*((1+(EE1))^1)*((1+(EE2))^1)*((1+(EE3))^1)*((1+(EE4))^1)*((1+(EE5))^1)*((1+(EE6))^1)*((1+(EE7))^1)*((1+(EE8))^1)*((1+(EE9))^1)*((1+(EE10))^1))/((1+('DIVIDEND VALUATION'!$B$42+'DIVIDEND VALUATION'!$B$43))^10)+('DIVIDEND VALUATION'!$J$3*((1+(EE1))^1)*((1+(EE2))^1)*((1+(EE3))^1)*((1+(EE4))^1)*((1+(EE5))^1)*((1+(EE6))^1)*((1+(EE7))^1)*((1+(EE8))^1)*((1+(EE9))^1)*((1+(EE10))^1)*((1+(EE11))^1))/((1+('DIVIDEND VALUATION'!$B$42+'DIVIDEND VALUATION'!$B$43))^11)+('DIVIDEND VALUATION'!$J$3*((1+(EE1))^1)*((1+(EE2))^1)*((1+(EE3))^1)*((1+(EE4))^1)*((1+(EE5))^1)*((1+(EE6))^1)*((1+(EE7))^1)*((1+(EE8))^1)*((1+(EE9))^1)*((1+(EE10))^1)*((1+(EE11))^1)*((1+(EE12))^1))/((1+('DIVIDEND VALUATION'!$B$42+'DIVIDEND VALUATION'!$B$43))^12)+('DIVIDEND VALUATION'!$J$3*((1+(EE1))^1)*((1+(EE2))^1)*((1+(EE3))^1)*((1+(EE4))^1)*((1+(EE5))^1)*((1+(EE6))^1)*((1+(EE7))^1)*((1+(EE8))^1)*((1+(EE9))^1)*((1+(EE10))^1)*((1+(EE11))^1)*((1+(EE12))^1)*((1+(EE13))^1))/((1+('DIVIDEND VALUATION'!$B$42+'DIVIDEND VALUATION'!$B$43))^13)+('DIVIDEND VALUATION'!$J$3*((1+(EE1))^1)*((1+(EE2))^1)*((1+(EE3))^1)*((1+(EE4))^1)*((1+(EE5))^1)*((1+(EE6))^1)*((1+(EE7))^1)*((1+(EE8))^1)*((1+(EE9))^1)*((1+(EE10))^1)*((1+(EE11))^1)*((1+(EE12))^1)*((1+(EE13))^1)*((1+(EE14))^1))/((1+('DIVIDEND VALUATION'!$B$42+'DIVIDEND VALUATION'!$B$43))^14)+('DIVIDEND VALUATION'!$J$3*((1+(EE1))^1)*((1+(EE2))^1)*((1+(EE3))^1)*((1+(EE4))^1)*((1+(EE5))^1)*((1+(EE6))^1)*((1+(EE7))^1)*((1+(EE8))^1)*((1+(EE9))^1)*((1+(EE10))^1)*((1+(EE11))^1)*((1+(EE12))^1)*((1+(EE13))^1)*((1+(EE14))^1)*((1+(EE15))^1))/((1+('DIVIDEND VALUATION'!$B$42+'DIVIDEND VALUATION'!$B$43))^15)+(('DIVIDEND VALUATION'!$J$3*((1+(EE1))^1)*((1+(EE2))^1)*((1+(EE3))^1)*((1+(EE4))^1)*((1+(EE5))^1)*((1+(EE6))^1)*((1+(EE7))^1)*((1+(EE8))^1)*((1+(EE9))^1)*((1+(EE10))^1)*((1+(EE11))^1)*((1+(EE12))^1)*((1+(EE13))^1)*((1+(EE14))^1)*((1+(EE15))^1))/((1+('DIVIDEND VALUATION'!$B$42+'DIVIDEND VALUATION'!$B$43))^15)/('DIVIDEND VALUATION'!$B$42-'DIVIDEND VALUATION'!$B$43)))))</f>
        <v>33.945806363127971</v>
      </c>
      <c r="EF16" s="32">
        <f ca="1">SUM(((('DIVIDEND VALUATION'!$J$3*((1+(EF1))^1))/((1+('DIVIDEND VALUATION'!$B$42+'DIVIDEND VALUATION'!$B$43))^1)+('DIVIDEND VALUATION'!$J$3*((1+(EF1))^1)*((1+(EF2))^1))/((1+('DIVIDEND VALUATION'!$B$42+'DIVIDEND VALUATION'!$B$43))^2)+('DIVIDEND VALUATION'!$J$3*((1+(EF1))^1)*((1+(EF2))^1)*((1+(EF3))^1))/((1+('DIVIDEND VALUATION'!$B$42+'DIVIDEND VALUATION'!$B$43))^3)+('DIVIDEND VALUATION'!$J$3*((1+(EF1))^1)*((1+(EF2))^1)*((1+(EF3))^1)*((1+(EF4))^1))/((1+('DIVIDEND VALUATION'!$B$42+'DIVIDEND VALUATION'!$B$43))^4)+('DIVIDEND VALUATION'!$J$3*((1+(EF1))^1)*((1+(EF2))^1)*((1+(EF3))^1)*((1+(EF4))^1)*((1+(EF5))^1))/((1+('DIVIDEND VALUATION'!$B$42+'DIVIDEND VALUATION'!$B$43))^5)+('DIVIDEND VALUATION'!$J$3*((1+(EF1))^1)*((1+(EF2))^1)*((1+(EF3))^1)*((1+(EF4))^1)*((1+(EF5))^1)*((1+(EF6))^1))/((1+('DIVIDEND VALUATION'!$B$42+'DIVIDEND VALUATION'!$B$43))^6)+('DIVIDEND VALUATION'!$J$3*((1+(EF1))^1)*((1+(EF2))^1)*((1+(EF3))^1)*((1+(EF4))^1)*((1+(EF5))^1)*((1+(EF6))^1)*((1+(EF7))^1))/((1+('DIVIDEND VALUATION'!$B$42+'DIVIDEND VALUATION'!$B$43))^7)+('DIVIDEND VALUATION'!$J$3*((1+(EF1))^1)*((1+(EF2))^1)*((1+(EF3))^1)*((1+(EF4))^1)*((1+(EF5))^1)*((1+(EF6))^1)*((1+(EF7))^1)*((1+(EF8))^1))/((1+('DIVIDEND VALUATION'!$B$42+'DIVIDEND VALUATION'!$B$43))^8)+('DIVIDEND VALUATION'!$J$3*((1+(EF1))^1)*((1+(EF2))^1)*((1+(EF3))^1)*((1+(EF4))^1)*((1+(EF5))^1)*((1+(EF6))^1)*((1+(EF7))^1)*((1+(EF8))^1)*((1+(EF9))^1))/((1+('DIVIDEND VALUATION'!$B$42+'DIVIDEND VALUATION'!$B$43))^9)+('DIVIDEND VALUATION'!$J$3*((1+(EF1))^1)*((1+(EF2))^1)*((1+(EF3))^1)*((1+(EF4))^1)*((1+(EF5))^1)*((1+(EF6))^1)*((1+(EF7))^1)*((1+(EF8))^1)*((1+(EF9))^1)*((1+(EF10))^1))/((1+('DIVIDEND VALUATION'!$B$42+'DIVIDEND VALUATION'!$B$43))^10)+('DIVIDEND VALUATION'!$J$3*((1+(EF1))^1)*((1+(EF2))^1)*((1+(EF3))^1)*((1+(EF4))^1)*((1+(EF5))^1)*((1+(EF6))^1)*((1+(EF7))^1)*((1+(EF8))^1)*((1+(EF9))^1)*((1+(EF10))^1)*((1+(EF11))^1))/((1+('DIVIDEND VALUATION'!$B$42+'DIVIDEND VALUATION'!$B$43))^11)+('DIVIDEND VALUATION'!$J$3*((1+(EF1))^1)*((1+(EF2))^1)*((1+(EF3))^1)*((1+(EF4))^1)*((1+(EF5))^1)*((1+(EF6))^1)*((1+(EF7))^1)*((1+(EF8))^1)*((1+(EF9))^1)*((1+(EF10))^1)*((1+(EF11))^1)*((1+(EF12))^1))/((1+('DIVIDEND VALUATION'!$B$42+'DIVIDEND VALUATION'!$B$43))^12)+('DIVIDEND VALUATION'!$J$3*((1+(EF1))^1)*((1+(EF2))^1)*((1+(EF3))^1)*((1+(EF4))^1)*((1+(EF5))^1)*((1+(EF6))^1)*((1+(EF7))^1)*((1+(EF8))^1)*((1+(EF9))^1)*((1+(EF10))^1)*((1+(EF11))^1)*((1+(EF12))^1)*((1+(EF13))^1))/((1+('DIVIDEND VALUATION'!$B$42+'DIVIDEND VALUATION'!$B$43))^13)+('DIVIDEND VALUATION'!$J$3*((1+(EF1))^1)*((1+(EF2))^1)*((1+(EF3))^1)*((1+(EF4))^1)*((1+(EF5))^1)*((1+(EF6))^1)*((1+(EF7))^1)*((1+(EF8))^1)*((1+(EF9))^1)*((1+(EF10))^1)*((1+(EF11))^1)*((1+(EF12))^1)*((1+(EF13))^1)*((1+(EF14))^1))/((1+('DIVIDEND VALUATION'!$B$42+'DIVIDEND VALUATION'!$B$43))^14)+('DIVIDEND VALUATION'!$J$3*((1+(EF1))^1)*((1+(EF2))^1)*((1+(EF3))^1)*((1+(EF4))^1)*((1+(EF5))^1)*((1+(EF6))^1)*((1+(EF7))^1)*((1+(EF8))^1)*((1+(EF9))^1)*((1+(EF10))^1)*((1+(EF11))^1)*((1+(EF12))^1)*((1+(EF13))^1)*((1+(EF14))^1)*((1+(EF15))^1))/((1+('DIVIDEND VALUATION'!$B$42+'DIVIDEND VALUATION'!$B$43))^15)+(('DIVIDEND VALUATION'!$J$3*((1+(EF1))^1)*((1+(EF2))^1)*((1+(EF3))^1)*((1+(EF4))^1)*((1+(EF5))^1)*((1+(EF6))^1)*((1+(EF7))^1)*((1+(EF8))^1)*((1+(EF9))^1)*((1+(EF10))^1)*((1+(EF11))^1)*((1+(EF12))^1)*((1+(EF13))^1)*((1+(EF14))^1)*((1+(EF15))^1))/((1+('DIVIDEND VALUATION'!$B$42+'DIVIDEND VALUATION'!$B$43))^15)/('DIVIDEND VALUATION'!$B$42-'DIVIDEND VALUATION'!$B$43)))))</f>
        <v>45.306390858668607</v>
      </c>
      <c r="EG16" s="32">
        <f ca="1">SUM(((('DIVIDEND VALUATION'!$J$3*((1+(EG1))^1))/((1+('DIVIDEND VALUATION'!$B$42+'DIVIDEND VALUATION'!$B$43))^1)+('DIVIDEND VALUATION'!$J$3*((1+(EG1))^1)*((1+(EG2))^1))/((1+('DIVIDEND VALUATION'!$B$42+'DIVIDEND VALUATION'!$B$43))^2)+('DIVIDEND VALUATION'!$J$3*((1+(EG1))^1)*((1+(EG2))^1)*((1+(EG3))^1))/((1+('DIVIDEND VALUATION'!$B$42+'DIVIDEND VALUATION'!$B$43))^3)+('DIVIDEND VALUATION'!$J$3*((1+(EG1))^1)*((1+(EG2))^1)*((1+(EG3))^1)*((1+(EG4))^1))/((1+('DIVIDEND VALUATION'!$B$42+'DIVIDEND VALUATION'!$B$43))^4)+('DIVIDEND VALUATION'!$J$3*((1+(EG1))^1)*((1+(EG2))^1)*((1+(EG3))^1)*((1+(EG4))^1)*((1+(EG5))^1))/((1+('DIVIDEND VALUATION'!$B$42+'DIVIDEND VALUATION'!$B$43))^5)+('DIVIDEND VALUATION'!$J$3*((1+(EG1))^1)*((1+(EG2))^1)*((1+(EG3))^1)*((1+(EG4))^1)*((1+(EG5))^1)*((1+(EG6))^1))/((1+('DIVIDEND VALUATION'!$B$42+'DIVIDEND VALUATION'!$B$43))^6)+('DIVIDEND VALUATION'!$J$3*((1+(EG1))^1)*((1+(EG2))^1)*((1+(EG3))^1)*((1+(EG4))^1)*((1+(EG5))^1)*((1+(EG6))^1)*((1+(EG7))^1))/((1+('DIVIDEND VALUATION'!$B$42+'DIVIDEND VALUATION'!$B$43))^7)+('DIVIDEND VALUATION'!$J$3*((1+(EG1))^1)*((1+(EG2))^1)*((1+(EG3))^1)*((1+(EG4))^1)*((1+(EG5))^1)*((1+(EG6))^1)*((1+(EG7))^1)*((1+(EG8))^1))/((1+('DIVIDEND VALUATION'!$B$42+'DIVIDEND VALUATION'!$B$43))^8)+('DIVIDEND VALUATION'!$J$3*((1+(EG1))^1)*((1+(EG2))^1)*((1+(EG3))^1)*((1+(EG4))^1)*((1+(EG5))^1)*((1+(EG6))^1)*((1+(EG7))^1)*((1+(EG8))^1)*((1+(EG9))^1))/((1+('DIVIDEND VALUATION'!$B$42+'DIVIDEND VALUATION'!$B$43))^9)+('DIVIDEND VALUATION'!$J$3*((1+(EG1))^1)*((1+(EG2))^1)*((1+(EG3))^1)*((1+(EG4))^1)*((1+(EG5))^1)*((1+(EG6))^1)*((1+(EG7))^1)*((1+(EG8))^1)*((1+(EG9))^1)*((1+(EG10))^1))/((1+('DIVIDEND VALUATION'!$B$42+'DIVIDEND VALUATION'!$B$43))^10)+('DIVIDEND VALUATION'!$J$3*((1+(EG1))^1)*((1+(EG2))^1)*((1+(EG3))^1)*((1+(EG4))^1)*((1+(EG5))^1)*((1+(EG6))^1)*((1+(EG7))^1)*((1+(EG8))^1)*((1+(EG9))^1)*((1+(EG10))^1)*((1+(EG11))^1))/((1+('DIVIDEND VALUATION'!$B$42+'DIVIDEND VALUATION'!$B$43))^11)+('DIVIDEND VALUATION'!$J$3*((1+(EG1))^1)*((1+(EG2))^1)*((1+(EG3))^1)*((1+(EG4))^1)*((1+(EG5))^1)*((1+(EG6))^1)*((1+(EG7))^1)*((1+(EG8))^1)*((1+(EG9))^1)*((1+(EG10))^1)*((1+(EG11))^1)*((1+(EG12))^1))/((1+('DIVIDEND VALUATION'!$B$42+'DIVIDEND VALUATION'!$B$43))^12)+('DIVIDEND VALUATION'!$J$3*((1+(EG1))^1)*((1+(EG2))^1)*((1+(EG3))^1)*((1+(EG4))^1)*((1+(EG5))^1)*((1+(EG6))^1)*((1+(EG7))^1)*((1+(EG8))^1)*((1+(EG9))^1)*((1+(EG10))^1)*((1+(EG11))^1)*((1+(EG12))^1)*((1+(EG13))^1))/((1+('DIVIDEND VALUATION'!$B$42+'DIVIDEND VALUATION'!$B$43))^13)+('DIVIDEND VALUATION'!$J$3*((1+(EG1))^1)*((1+(EG2))^1)*((1+(EG3))^1)*((1+(EG4))^1)*((1+(EG5))^1)*((1+(EG6))^1)*((1+(EG7))^1)*((1+(EG8))^1)*((1+(EG9))^1)*((1+(EG10))^1)*((1+(EG11))^1)*((1+(EG12))^1)*((1+(EG13))^1)*((1+(EG14))^1))/((1+('DIVIDEND VALUATION'!$B$42+'DIVIDEND VALUATION'!$B$43))^14)+('DIVIDEND VALUATION'!$J$3*((1+(EG1))^1)*((1+(EG2))^1)*((1+(EG3))^1)*((1+(EG4))^1)*((1+(EG5))^1)*((1+(EG6))^1)*((1+(EG7))^1)*((1+(EG8))^1)*((1+(EG9))^1)*((1+(EG10))^1)*((1+(EG11))^1)*((1+(EG12))^1)*((1+(EG13))^1)*((1+(EG14))^1)*((1+(EG15))^1))/((1+('DIVIDEND VALUATION'!$B$42+'DIVIDEND VALUATION'!$B$43))^15)+(('DIVIDEND VALUATION'!$J$3*((1+(EG1))^1)*((1+(EG2))^1)*((1+(EG3))^1)*((1+(EG4))^1)*((1+(EG5))^1)*((1+(EG6))^1)*((1+(EG7))^1)*((1+(EG8))^1)*((1+(EG9))^1)*((1+(EG10))^1)*((1+(EG11))^1)*((1+(EG12))^1)*((1+(EG13))^1)*((1+(EG14))^1)*((1+(EG15))^1))/((1+('DIVIDEND VALUATION'!$B$42+'DIVIDEND VALUATION'!$B$43))^15)/('DIVIDEND VALUATION'!$B$42-'DIVIDEND VALUATION'!$B$43)))))</f>
        <v>35.428517816278742</v>
      </c>
      <c r="EH16" s="32">
        <f ca="1">SUM(((('DIVIDEND VALUATION'!$J$3*((1+(EH1))^1))/((1+('DIVIDEND VALUATION'!$B$42+'DIVIDEND VALUATION'!$B$43))^1)+('DIVIDEND VALUATION'!$J$3*((1+(EH1))^1)*((1+(EH2))^1))/((1+('DIVIDEND VALUATION'!$B$42+'DIVIDEND VALUATION'!$B$43))^2)+('DIVIDEND VALUATION'!$J$3*((1+(EH1))^1)*((1+(EH2))^1)*((1+(EH3))^1))/((1+('DIVIDEND VALUATION'!$B$42+'DIVIDEND VALUATION'!$B$43))^3)+('DIVIDEND VALUATION'!$J$3*((1+(EH1))^1)*((1+(EH2))^1)*((1+(EH3))^1)*((1+(EH4))^1))/((1+('DIVIDEND VALUATION'!$B$42+'DIVIDEND VALUATION'!$B$43))^4)+('DIVIDEND VALUATION'!$J$3*((1+(EH1))^1)*((1+(EH2))^1)*((1+(EH3))^1)*((1+(EH4))^1)*((1+(EH5))^1))/((1+('DIVIDEND VALUATION'!$B$42+'DIVIDEND VALUATION'!$B$43))^5)+('DIVIDEND VALUATION'!$J$3*((1+(EH1))^1)*((1+(EH2))^1)*((1+(EH3))^1)*((1+(EH4))^1)*((1+(EH5))^1)*((1+(EH6))^1))/((1+('DIVIDEND VALUATION'!$B$42+'DIVIDEND VALUATION'!$B$43))^6)+('DIVIDEND VALUATION'!$J$3*((1+(EH1))^1)*((1+(EH2))^1)*((1+(EH3))^1)*((1+(EH4))^1)*((1+(EH5))^1)*((1+(EH6))^1)*((1+(EH7))^1))/((1+('DIVIDEND VALUATION'!$B$42+'DIVIDEND VALUATION'!$B$43))^7)+('DIVIDEND VALUATION'!$J$3*((1+(EH1))^1)*((1+(EH2))^1)*((1+(EH3))^1)*((1+(EH4))^1)*((1+(EH5))^1)*((1+(EH6))^1)*((1+(EH7))^1)*((1+(EH8))^1))/((1+('DIVIDEND VALUATION'!$B$42+'DIVIDEND VALUATION'!$B$43))^8)+('DIVIDEND VALUATION'!$J$3*((1+(EH1))^1)*((1+(EH2))^1)*((1+(EH3))^1)*((1+(EH4))^1)*((1+(EH5))^1)*((1+(EH6))^1)*((1+(EH7))^1)*((1+(EH8))^1)*((1+(EH9))^1))/((1+('DIVIDEND VALUATION'!$B$42+'DIVIDEND VALUATION'!$B$43))^9)+('DIVIDEND VALUATION'!$J$3*((1+(EH1))^1)*((1+(EH2))^1)*((1+(EH3))^1)*((1+(EH4))^1)*((1+(EH5))^1)*((1+(EH6))^1)*((1+(EH7))^1)*((1+(EH8))^1)*((1+(EH9))^1)*((1+(EH10))^1))/((1+('DIVIDEND VALUATION'!$B$42+'DIVIDEND VALUATION'!$B$43))^10)+('DIVIDEND VALUATION'!$J$3*((1+(EH1))^1)*((1+(EH2))^1)*((1+(EH3))^1)*((1+(EH4))^1)*((1+(EH5))^1)*((1+(EH6))^1)*((1+(EH7))^1)*((1+(EH8))^1)*((1+(EH9))^1)*((1+(EH10))^1)*((1+(EH11))^1))/((1+('DIVIDEND VALUATION'!$B$42+'DIVIDEND VALUATION'!$B$43))^11)+('DIVIDEND VALUATION'!$J$3*((1+(EH1))^1)*((1+(EH2))^1)*((1+(EH3))^1)*((1+(EH4))^1)*((1+(EH5))^1)*((1+(EH6))^1)*((1+(EH7))^1)*((1+(EH8))^1)*((1+(EH9))^1)*((1+(EH10))^1)*((1+(EH11))^1)*((1+(EH12))^1))/((1+('DIVIDEND VALUATION'!$B$42+'DIVIDEND VALUATION'!$B$43))^12)+('DIVIDEND VALUATION'!$J$3*((1+(EH1))^1)*((1+(EH2))^1)*((1+(EH3))^1)*((1+(EH4))^1)*((1+(EH5))^1)*((1+(EH6))^1)*((1+(EH7))^1)*((1+(EH8))^1)*((1+(EH9))^1)*((1+(EH10))^1)*((1+(EH11))^1)*((1+(EH12))^1)*((1+(EH13))^1))/((1+('DIVIDEND VALUATION'!$B$42+'DIVIDEND VALUATION'!$B$43))^13)+('DIVIDEND VALUATION'!$J$3*((1+(EH1))^1)*((1+(EH2))^1)*((1+(EH3))^1)*((1+(EH4))^1)*((1+(EH5))^1)*((1+(EH6))^1)*((1+(EH7))^1)*((1+(EH8))^1)*((1+(EH9))^1)*((1+(EH10))^1)*((1+(EH11))^1)*((1+(EH12))^1)*((1+(EH13))^1)*((1+(EH14))^1))/((1+('DIVIDEND VALUATION'!$B$42+'DIVIDEND VALUATION'!$B$43))^14)+('DIVIDEND VALUATION'!$J$3*((1+(EH1))^1)*((1+(EH2))^1)*((1+(EH3))^1)*((1+(EH4))^1)*((1+(EH5))^1)*((1+(EH6))^1)*((1+(EH7))^1)*((1+(EH8))^1)*((1+(EH9))^1)*((1+(EH10))^1)*((1+(EH11))^1)*((1+(EH12))^1)*((1+(EH13))^1)*((1+(EH14))^1)*((1+(EH15))^1))/((1+('DIVIDEND VALUATION'!$B$42+'DIVIDEND VALUATION'!$B$43))^15)+(('DIVIDEND VALUATION'!$J$3*((1+(EH1))^1)*((1+(EH2))^1)*((1+(EH3))^1)*((1+(EH4))^1)*((1+(EH5))^1)*((1+(EH6))^1)*((1+(EH7))^1)*((1+(EH8))^1)*((1+(EH9))^1)*((1+(EH10))^1)*((1+(EH11))^1)*((1+(EH12))^1)*((1+(EH13))^1)*((1+(EH14))^1)*((1+(EH15))^1))/((1+('DIVIDEND VALUATION'!$B$42+'DIVIDEND VALUATION'!$B$43))^15)/('DIVIDEND VALUATION'!$B$42-'DIVIDEND VALUATION'!$B$43)))))</f>
        <v>59.696471150823022</v>
      </c>
      <c r="EI16" s="32">
        <f ca="1">SUM(((('DIVIDEND VALUATION'!$J$3*((1+(EI1))^1))/((1+('DIVIDEND VALUATION'!$B$42+'DIVIDEND VALUATION'!$B$43))^1)+('DIVIDEND VALUATION'!$J$3*((1+(EI1))^1)*((1+(EI2))^1))/((1+('DIVIDEND VALUATION'!$B$42+'DIVIDEND VALUATION'!$B$43))^2)+('DIVIDEND VALUATION'!$J$3*((1+(EI1))^1)*((1+(EI2))^1)*((1+(EI3))^1))/((1+('DIVIDEND VALUATION'!$B$42+'DIVIDEND VALUATION'!$B$43))^3)+('DIVIDEND VALUATION'!$J$3*((1+(EI1))^1)*((1+(EI2))^1)*((1+(EI3))^1)*((1+(EI4))^1))/((1+('DIVIDEND VALUATION'!$B$42+'DIVIDEND VALUATION'!$B$43))^4)+('DIVIDEND VALUATION'!$J$3*((1+(EI1))^1)*((1+(EI2))^1)*((1+(EI3))^1)*((1+(EI4))^1)*((1+(EI5))^1))/((1+('DIVIDEND VALUATION'!$B$42+'DIVIDEND VALUATION'!$B$43))^5)+('DIVIDEND VALUATION'!$J$3*((1+(EI1))^1)*((1+(EI2))^1)*((1+(EI3))^1)*((1+(EI4))^1)*((1+(EI5))^1)*((1+(EI6))^1))/((1+('DIVIDEND VALUATION'!$B$42+'DIVIDEND VALUATION'!$B$43))^6)+('DIVIDEND VALUATION'!$J$3*((1+(EI1))^1)*((1+(EI2))^1)*((1+(EI3))^1)*((1+(EI4))^1)*((1+(EI5))^1)*((1+(EI6))^1)*((1+(EI7))^1))/((1+('DIVIDEND VALUATION'!$B$42+'DIVIDEND VALUATION'!$B$43))^7)+('DIVIDEND VALUATION'!$J$3*((1+(EI1))^1)*((1+(EI2))^1)*((1+(EI3))^1)*((1+(EI4))^1)*((1+(EI5))^1)*((1+(EI6))^1)*((1+(EI7))^1)*((1+(EI8))^1))/((1+('DIVIDEND VALUATION'!$B$42+'DIVIDEND VALUATION'!$B$43))^8)+('DIVIDEND VALUATION'!$J$3*((1+(EI1))^1)*((1+(EI2))^1)*((1+(EI3))^1)*((1+(EI4))^1)*((1+(EI5))^1)*((1+(EI6))^1)*((1+(EI7))^1)*((1+(EI8))^1)*((1+(EI9))^1))/((1+('DIVIDEND VALUATION'!$B$42+'DIVIDEND VALUATION'!$B$43))^9)+('DIVIDEND VALUATION'!$J$3*((1+(EI1))^1)*((1+(EI2))^1)*((1+(EI3))^1)*((1+(EI4))^1)*((1+(EI5))^1)*((1+(EI6))^1)*((1+(EI7))^1)*((1+(EI8))^1)*((1+(EI9))^1)*((1+(EI10))^1))/((1+('DIVIDEND VALUATION'!$B$42+'DIVIDEND VALUATION'!$B$43))^10)+('DIVIDEND VALUATION'!$J$3*((1+(EI1))^1)*((1+(EI2))^1)*((1+(EI3))^1)*((1+(EI4))^1)*((1+(EI5))^1)*((1+(EI6))^1)*((1+(EI7))^1)*((1+(EI8))^1)*((1+(EI9))^1)*((1+(EI10))^1)*((1+(EI11))^1))/((1+('DIVIDEND VALUATION'!$B$42+'DIVIDEND VALUATION'!$B$43))^11)+('DIVIDEND VALUATION'!$J$3*((1+(EI1))^1)*((1+(EI2))^1)*((1+(EI3))^1)*((1+(EI4))^1)*((1+(EI5))^1)*((1+(EI6))^1)*((1+(EI7))^1)*((1+(EI8))^1)*((1+(EI9))^1)*((1+(EI10))^1)*((1+(EI11))^1)*((1+(EI12))^1))/((1+('DIVIDEND VALUATION'!$B$42+'DIVIDEND VALUATION'!$B$43))^12)+('DIVIDEND VALUATION'!$J$3*((1+(EI1))^1)*((1+(EI2))^1)*((1+(EI3))^1)*((1+(EI4))^1)*((1+(EI5))^1)*((1+(EI6))^1)*((1+(EI7))^1)*((1+(EI8))^1)*((1+(EI9))^1)*((1+(EI10))^1)*((1+(EI11))^1)*((1+(EI12))^1)*((1+(EI13))^1))/((1+('DIVIDEND VALUATION'!$B$42+'DIVIDEND VALUATION'!$B$43))^13)+('DIVIDEND VALUATION'!$J$3*((1+(EI1))^1)*((1+(EI2))^1)*((1+(EI3))^1)*((1+(EI4))^1)*((1+(EI5))^1)*((1+(EI6))^1)*((1+(EI7))^1)*((1+(EI8))^1)*((1+(EI9))^1)*((1+(EI10))^1)*((1+(EI11))^1)*((1+(EI12))^1)*((1+(EI13))^1)*((1+(EI14))^1))/((1+('DIVIDEND VALUATION'!$B$42+'DIVIDEND VALUATION'!$B$43))^14)+('DIVIDEND VALUATION'!$J$3*((1+(EI1))^1)*((1+(EI2))^1)*((1+(EI3))^1)*((1+(EI4))^1)*((1+(EI5))^1)*((1+(EI6))^1)*((1+(EI7))^1)*((1+(EI8))^1)*((1+(EI9))^1)*((1+(EI10))^1)*((1+(EI11))^1)*((1+(EI12))^1)*((1+(EI13))^1)*((1+(EI14))^1)*((1+(EI15))^1))/((1+('DIVIDEND VALUATION'!$B$42+'DIVIDEND VALUATION'!$B$43))^15)+(('DIVIDEND VALUATION'!$J$3*((1+(EI1))^1)*((1+(EI2))^1)*((1+(EI3))^1)*((1+(EI4))^1)*((1+(EI5))^1)*((1+(EI6))^1)*((1+(EI7))^1)*((1+(EI8))^1)*((1+(EI9))^1)*((1+(EI10))^1)*((1+(EI11))^1)*((1+(EI12))^1)*((1+(EI13))^1)*((1+(EI14))^1)*((1+(EI15))^1))/((1+('DIVIDEND VALUATION'!$B$42+'DIVIDEND VALUATION'!$B$43))^15)/('DIVIDEND VALUATION'!$B$42-'DIVIDEND VALUATION'!$B$43)))))</f>
        <v>35.474759509107997</v>
      </c>
      <c r="EJ16" s="32">
        <f ca="1">SUM(((('DIVIDEND VALUATION'!$J$3*((1+(EJ1))^1))/((1+('DIVIDEND VALUATION'!$B$42+'DIVIDEND VALUATION'!$B$43))^1)+('DIVIDEND VALUATION'!$J$3*((1+(EJ1))^1)*((1+(EJ2))^1))/((1+('DIVIDEND VALUATION'!$B$42+'DIVIDEND VALUATION'!$B$43))^2)+('DIVIDEND VALUATION'!$J$3*((1+(EJ1))^1)*((1+(EJ2))^1)*((1+(EJ3))^1))/((1+('DIVIDEND VALUATION'!$B$42+'DIVIDEND VALUATION'!$B$43))^3)+('DIVIDEND VALUATION'!$J$3*((1+(EJ1))^1)*((1+(EJ2))^1)*((1+(EJ3))^1)*((1+(EJ4))^1))/((1+('DIVIDEND VALUATION'!$B$42+'DIVIDEND VALUATION'!$B$43))^4)+('DIVIDEND VALUATION'!$J$3*((1+(EJ1))^1)*((1+(EJ2))^1)*((1+(EJ3))^1)*((1+(EJ4))^1)*((1+(EJ5))^1))/((1+('DIVIDEND VALUATION'!$B$42+'DIVIDEND VALUATION'!$B$43))^5)+('DIVIDEND VALUATION'!$J$3*((1+(EJ1))^1)*((1+(EJ2))^1)*((1+(EJ3))^1)*((1+(EJ4))^1)*((1+(EJ5))^1)*((1+(EJ6))^1))/((1+('DIVIDEND VALUATION'!$B$42+'DIVIDEND VALUATION'!$B$43))^6)+('DIVIDEND VALUATION'!$J$3*((1+(EJ1))^1)*((1+(EJ2))^1)*((1+(EJ3))^1)*((1+(EJ4))^1)*((1+(EJ5))^1)*((1+(EJ6))^1)*((1+(EJ7))^1))/((1+('DIVIDEND VALUATION'!$B$42+'DIVIDEND VALUATION'!$B$43))^7)+('DIVIDEND VALUATION'!$J$3*((1+(EJ1))^1)*((1+(EJ2))^1)*((1+(EJ3))^1)*((1+(EJ4))^1)*((1+(EJ5))^1)*((1+(EJ6))^1)*((1+(EJ7))^1)*((1+(EJ8))^1))/((1+('DIVIDEND VALUATION'!$B$42+'DIVIDEND VALUATION'!$B$43))^8)+('DIVIDEND VALUATION'!$J$3*((1+(EJ1))^1)*((1+(EJ2))^1)*((1+(EJ3))^1)*((1+(EJ4))^1)*((1+(EJ5))^1)*((1+(EJ6))^1)*((1+(EJ7))^1)*((1+(EJ8))^1)*((1+(EJ9))^1))/((1+('DIVIDEND VALUATION'!$B$42+'DIVIDEND VALUATION'!$B$43))^9)+('DIVIDEND VALUATION'!$J$3*((1+(EJ1))^1)*((1+(EJ2))^1)*((1+(EJ3))^1)*((1+(EJ4))^1)*((1+(EJ5))^1)*((1+(EJ6))^1)*((1+(EJ7))^1)*((1+(EJ8))^1)*((1+(EJ9))^1)*((1+(EJ10))^1))/((1+('DIVIDEND VALUATION'!$B$42+'DIVIDEND VALUATION'!$B$43))^10)+('DIVIDEND VALUATION'!$J$3*((1+(EJ1))^1)*((1+(EJ2))^1)*((1+(EJ3))^1)*((1+(EJ4))^1)*((1+(EJ5))^1)*((1+(EJ6))^1)*((1+(EJ7))^1)*((1+(EJ8))^1)*((1+(EJ9))^1)*((1+(EJ10))^1)*((1+(EJ11))^1))/((1+('DIVIDEND VALUATION'!$B$42+'DIVIDEND VALUATION'!$B$43))^11)+('DIVIDEND VALUATION'!$J$3*((1+(EJ1))^1)*((1+(EJ2))^1)*((1+(EJ3))^1)*((1+(EJ4))^1)*((1+(EJ5))^1)*((1+(EJ6))^1)*((1+(EJ7))^1)*((1+(EJ8))^1)*((1+(EJ9))^1)*((1+(EJ10))^1)*((1+(EJ11))^1)*((1+(EJ12))^1))/((1+('DIVIDEND VALUATION'!$B$42+'DIVIDEND VALUATION'!$B$43))^12)+('DIVIDEND VALUATION'!$J$3*((1+(EJ1))^1)*((1+(EJ2))^1)*((1+(EJ3))^1)*((1+(EJ4))^1)*((1+(EJ5))^1)*((1+(EJ6))^1)*((1+(EJ7))^1)*((1+(EJ8))^1)*((1+(EJ9))^1)*((1+(EJ10))^1)*((1+(EJ11))^1)*((1+(EJ12))^1)*((1+(EJ13))^1))/((1+('DIVIDEND VALUATION'!$B$42+'DIVIDEND VALUATION'!$B$43))^13)+('DIVIDEND VALUATION'!$J$3*((1+(EJ1))^1)*((1+(EJ2))^1)*((1+(EJ3))^1)*((1+(EJ4))^1)*((1+(EJ5))^1)*((1+(EJ6))^1)*((1+(EJ7))^1)*((1+(EJ8))^1)*((1+(EJ9))^1)*((1+(EJ10))^1)*((1+(EJ11))^1)*((1+(EJ12))^1)*((1+(EJ13))^1)*((1+(EJ14))^1))/((1+('DIVIDEND VALUATION'!$B$42+'DIVIDEND VALUATION'!$B$43))^14)+('DIVIDEND VALUATION'!$J$3*((1+(EJ1))^1)*((1+(EJ2))^1)*((1+(EJ3))^1)*((1+(EJ4))^1)*((1+(EJ5))^1)*((1+(EJ6))^1)*((1+(EJ7))^1)*((1+(EJ8))^1)*((1+(EJ9))^1)*((1+(EJ10))^1)*((1+(EJ11))^1)*((1+(EJ12))^1)*((1+(EJ13))^1)*((1+(EJ14))^1)*((1+(EJ15))^1))/((1+('DIVIDEND VALUATION'!$B$42+'DIVIDEND VALUATION'!$B$43))^15)+(('DIVIDEND VALUATION'!$J$3*((1+(EJ1))^1)*((1+(EJ2))^1)*((1+(EJ3))^1)*((1+(EJ4))^1)*((1+(EJ5))^1)*((1+(EJ6))^1)*((1+(EJ7))^1)*((1+(EJ8))^1)*((1+(EJ9))^1)*((1+(EJ10))^1)*((1+(EJ11))^1)*((1+(EJ12))^1)*((1+(EJ13))^1)*((1+(EJ14))^1)*((1+(EJ15))^1))/((1+('DIVIDEND VALUATION'!$B$42+'DIVIDEND VALUATION'!$B$43))^15)/('DIVIDEND VALUATION'!$B$42-'DIVIDEND VALUATION'!$B$43)))))</f>
        <v>77.527119817427916</v>
      </c>
      <c r="EK16" s="32">
        <f ca="1">SUM(((('DIVIDEND VALUATION'!$J$3*((1+(EK1))^1))/((1+('DIVIDEND VALUATION'!$B$42+'DIVIDEND VALUATION'!$B$43))^1)+('DIVIDEND VALUATION'!$J$3*((1+(EK1))^1)*((1+(EK2))^1))/((1+('DIVIDEND VALUATION'!$B$42+'DIVIDEND VALUATION'!$B$43))^2)+('DIVIDEND VALUATION'!$J$3*((1+(EK1))^1)*((1+(EK2))^1)*((1+(EK3))^1))/((1+('DIVIDEND VALUATION'!$B$42+'DIVIDEND VALUATION'!$B$43))^3)+('DIVIDEND VALUATION'!$J$3*((1+(EK1))^1)*((1+(EK2))^1)*((1+(EK3))^1)*((1+(EK4))^1))/((1+('DIVIDEND VALUATION'!$B$42+'DIVIDEND VALUATION'!$B$43))^4)+('DIVIDEND VALUATION'!$J$3*((1+(EK1))^1)*((1+(EK2))^1)*((1+(EK3))^1)*((1+(EK4))^1)*((1+(EK5))^1))/((1+('DIVIDEND VALUATION'!$B$42+'DIVIDEND VALUATION'!$B$43))^5)+('DIVIDEND VALUATION'!$J$3*((1+(EK1))^1)*((1+(EK2))^1)*((1+(EK3))^1)*((1+(EK4))^1)*((1+(EK5))^1)*((1+(EK6))^1))/((1+('DIVIDEND VALUATION'!$B$42+'DIVIDEND VALUATION'!$B$43))^6)+('DIVIDEND VALUATION'!$J$3*((1+(EK1))^1)*((1+(EK2))^1)*((1+(EK3))^1)*((1+(EK4))^1)*((1+(EK5))^1)*((1+(EK6))^1)*((1+(EK7))^1))/((1+('DIVIDEND VALUATION'!$B$42+'DIVIDEND VALUATION'!$B$43))^7)+('DIVIDEND VALUATION'!$J$3*((1+(EK1))^1)*((1+(EK2))^1)*((1+(EK3))^1)*((1+(EK4))^1)*((1+(EK5))^1)*((1+(EK6))^1)*((1+(EK7))^1)*((1+(EK8))^1))/((1+('DIVIDEND VALUATION'!$B$42+'DIVIDEND VALUATION'!$B$43))^8)+('DIVIDEND VALUATION'!$J$3*((1+(EK1))^1)*((1+(EK2))^1)*((1+(EK3))^1)*((1+(EK4))^1)*((1+(EK5))^1)*((1+(EK6))^1)*((1+(EK7))^1)*((1+(EK8))^1)*((1+(EK9))^1))/((1+('DIVIDEND VALUATION'!$B$42+'DIVIDEND VALUATION'!$B$43))^9)+('DIVIDEND VALUATION'!$J$3*((1+(EK1))^1)*((1+(EK2))^1)*((1+(EK3))^1)*((1+(EK4))^1)*((1+(EK5))^1)*((1+(EK6))^1)*((1+(EK7))^1)*((1+(EK8))^1)*((1+(EK9))^1)*((1+(EK10))^1))/((1+('DIVIDEND VALUATION'!$B$42+'DIVIDEND VALUATION'!$B$43))^10)+('DIVIDEND VALUATION'!$J$3*((1+(EK1))^1)*((1+(EK2))^1)*((1+(EK3))^1)*((1+(EK4))^1)*((1+(EK5))^1)*((1+(EK6))^1)*((1+(EK7))^1)*((1+(EK8))^1)*((1+(EK9))^1)*((1+(EK10))^1)*((1+(EK11))^1))/((1+('DIVIDEND VALUATION'!$B$42+'DIVIDEND VALUATION'!$B$43))^11)+('DIVIDEND VALUATION'!$J$3*((1+(EK1))^1)*((1+(EK2))^1)*((1+(EK3))^1)*((1+(EK4))^1)*((1+(EK5))^1)*((1+(EK6))^1)*((1+(EK7))^1)*((1+(EK8))^1)*((1+(EK9))^1)*((1+(EK10))^1)*((1+(EK11))^1)*((1+(EK12))^1))/((1+('DIVIDEND VALUATION'!$B$42+'DIVIDEND VALUATION'!$B$43))^12)+('DIVIDEND VALUATION'!$J$3*((1+(EK1))^1)*((1+(EK2))^1)*((1+(EK3))^1)*((1+(EK4))^1)*((1+(EK5))^1)*((1+(EK6))^1)*((1+(EK7))^1)*((1+(EK8))^1)*((1+(EK9))^1)*((1+(EK10))^1)*((1+(EK11))^1)*((1+(EK12))^1)*((1+(EK13))^1))/((1+('DIVIDEND VALUATION'!$B$42+'DIVIDEND VALUATION'!$B$43))^13)+('DIVIDEND VALUATION'!$J$3*((1+(EK1))^1)*((1+(EK2))^1)*((1+(EK3))^1)*((1+(EK4))^1)*((1+(EK5))^1)*((1+(EK6))^1)*((1+(EK7))^1)*((1+(EK8))^1)*((1+(EK9))^1)*((1+(EK10))^1)*((1+(EK11))^1)*((1+(EK12))^1)*((1+(EK13))^1)*((1+(EK14))^1))/((1+('DIVIDEND VALUATION'!$B$42+'DIVIDEND VALUATION'!$B$43))^14)+('DIVIDEND VALUATION'!$J$3*((1+(EK1))^1)*((1+(EK2))^1)*((1+(EK3))^1)*((1+(EK4))^1)*((1+(EK5))^1)*((1+(EK6))^1)*((1+(EK7))^1)*((1+(EK8))^1)*((1+(EK9))^1)*((1+(EK10))^1)*((1+(EK11))^1)*((1+(EK12))^1)*((1+(EK13))^1)*((1+(EK14))^1)*((1+(EK15))^1))/((1+('DIVIDEND VALUATION'!$B$42+'DIVIDEND VALUATION'!$B$43))^15)+(('DIVIDEND VALUATION'!$J$3*((1+(EK1))^1)*((1+(EK2))^1)*((1+(EK3))^1)*((1+(EK4))^1)*((1+(EK5))^1)*((1+(EK6))^1)*((1+(EK7))^1)*((1+(EK8))^1)*((1+(EK9))^1)*((1+(EK10))^1)*((1+(EK11))^1)*((1+(EK12))^1)*((1+(EK13))^1)*((1+(EK14))^1)*((1+(EK15))^1))/((1+('DIVIDEND VALUATION'!$B$42+'DIVIDEND VALUATION'!$B$43))^15)/('DIVIDEND VALUATION'!$B$42-'DIVIDEND VALUATION'!$B$43)))))</f>
        <v>39.935715784324763</v>
      </c>
      <c r="EL16" s="32">
        <f ca="1">SUM(((('DIVIDEND VALUATION'!$J$3*((1+(EL1))^1))/((1+('DIVIDEND VALUATION'!$B$42+'DIVIDEND VALUATION'!$B$43))^1)+('DIVIDEND VALUATION'!$J$3*((1+(EL1))^1)*((1+(EL2))^1))/((1+('DIVIDEND VALUATION'!$B$42+'DIVIDEND VALUATION'!$B$43))^2)+('DIVIDEND VALUATION'!$J$3*((1+(EL1))^1)*((1+(EL2))^1)*((1+(EL3))^1))/((1+('DIVIDEND VALUATION'!$B$42+'DIVIDEND VALUATION'!$B$43))^3)+('DIVIDEND VALUATION'!$J$3*((1+(EL1))^1)*((1+(EL2))^1)*((1+(EL3))^1)*((1+(EL4))^1))/((1+('DIVIDEND VALUATION'!$B$42+'DIVIDEND VALUATION'!$B$43))^4)+('DIVIDEND VALUATION'!$J$3*((1+(EL1))^1)*((1+(EL2))^1)*((1+(EL3))^1)*((1+(EL4))^1)*((1+(EL5))^1))/((1+('DIVIDEND VALUATION'!$B$42+'DIVIDEND VALUATION'!$B$43))^5)+('DIVIDEND VALUATION'!$J$3*((1+(EL1))^1)*((1+(EL2))^1)*((1+(EL3))^1)*((1+(EL4))^1)*((1+(EL5))^1)*((1+(EL6))^1))/((1+('DIVIDEND VALUATION'!$B$42+'DIVIDEND VALUATION'!$B$43))^6)+('DIVIDEND VALUATION'!$J$3*((1+(EL1))^1)*((1+(EL2))^1)*((1+(EL3))^1)*((1+(EL4))^1)*((1+(EL5))^1)*((1+(EL6))^1)*((1+(EL7))^1))/((1+('DIVIDEND VALUATION'!$B$42+'DIVIDEND VALUATION'!$B$43))^7)+('DIVIDEND VALUATION'!$J$3*((1+(EL1))^1)*((1+(EL2))^1)*((1+(EL3))^1)*((1+(EL4))^1)*((1+(EL5))^1)*((1+(EL6))^1)*((1+(EL7))^1)*((1+(EL8))^1))/((1+('DIVIDEND VALUATION'!$B$42+'DIVIDEND VALUATION'!$B$43))^8)+('DIVIDEND VALUATION'!$J$3*((1+(EL1))^1)*((1+(EL2))^1)*((1+(EL3))^1)*((1+(EL4))^1)*((1+(EL5))^1)*((1+(EL6))^1)*((1+(EL7))^1)*((1+(EL8))^1)*((1+(EL9))^1))/((1+('DIVIDEND VALUATION'!$B$42+'DIVIDEND VALUATION'!$B$43))^9)+('DIVIDEND VALUATION'!$J$3*((1+(EL1))^1)*((1+(EL2))^1)*((1+(EL3))^1)*((1+(EL4))^1)*((1+(EL5))^1)*((1+(EL6))^1)*((1+(EL7))^1)*((1+(EL8))^1)*((1+(EL9))^1)*((1+(EL10))^1))/((1+('DIVIDEND VALUATION'!$B$42+'DIVIDEND VALUATION'!$B$43))^10)+('DIVIDEND VALUATION'!$J$3*((1+(EL1))^1)*((1+(EL2))^1)*((1+(EL3))^1)*((1+(EL4))^1)*((1+(EL5))^1)*((1+(EL6))^1)*((1+(EL7))^1)*((1+(EL8))^1)*((1+(EL9))^1)*((1+(EL10))^1)*((1+(EL11))^1))/((1+('DIVIDEND VALUATION'!$B$42+'DIVIDEND VALUATION'!$B$43))^11)+('DIVIDEND VALUATION'!$J$3*((1+(EL1))^1)*((1+(EL2))^1)*((1+(EL3))^1)*((1+(EL4))^1)*((1+(EL5))^1)*((1+(EL6))^1)*((1+(EL7))^1)*((1+(EL8))^1)*((1+(EL9))^1)*((1+(EL10))^1)*((1+(EL11))^1)*((1+(EL12))^1))/((1+('DIVIDEND VALUATION'!$B$42+'DIVIDEND VALUATION'!$B$43))^12)+('DIVIDEND VALUATION'!$J$3*((1+(EL1))^1)*((1+(EL2))^1)*((1+(EL3))^1)*((1+(EL4))^1)*((1+(EL5))^1)*((1+(EL6))^1)*((1+(EL7))^1)*((1+(EL8))^1)*((1+(EL9))^1)*((1+(EL10))^1)*((1+(EL11))^1)*((1+(EL12))^1)*((1+(EL13))^1))/((1+('DIVIDEND VALUATION'!$B$42+'DIVIDEND VALUATION'!$B$43))^13)+('DIVIDEND VALUATION'!$J$3*((1+(EL1))^1)*((1+(EL2))^1)*((1+(EL3))^1)*((1+(EL4))^1)*((1+(EL5))^1)*((1+(EL6))^1)*((1+(EL7))^1)*((1+(EL8))^1)*((1+(EL9))^1)*((1+(EL10))^1)*((1+(EL11))^1)*((1+(EL12))^1)*((1+(EL13))^1)*((1+(EL14))^1))/((1+('DIVIDEND VALUATION'!$B$42+'DIVIDEND VALUATION'!$B$43))^14)+('DIVIDEND VALUATION'!$J$3*((1+(EL1))^1)*((1+(EL2))^1)*((1+(EL3))^1)*((1+(EL4))^1)*((1+(EL5))^1)*((1+(EL6))^1)*((1+(EL7))^1)*((1+(EL8))^1)*((1+(EL9))^1)*((1+(EL10))^1)*((1+(EL11))^1)*((1+(EL12))^1)*((1+(EL13))^1)*((1+(EL14))^1)*((1+(EL15))^1))/((1+('DIVIDEND VALUATION'!$B$42+'DIVIDEND VALUATION'!$B$43))^15)+(('DIVIDEND VALUATION'!$J$3*((1+(EL1))^1)*((1+(EL2))^1)*((1+(EL3))^1)*((1+(EL4))^1)*((1+(EL5))^1)*((1+(EL6))^1)*((1+(EL7))^1)*((1+(EL8))^1)*((1+(EL9))^1)*((1+(EL10))^1)*((1+(EL11))^1)*((1+(EL12))^1)*((1+(EL13))^1)*((1+(EL14))^1)*((1+(EL15))^1))/((1+('DIVIDEND VALUATION'!$B$42+'DIVIDEND VALUATION'!$B$43))^15)/('DIVIDEND VALUATION'!$B$42-'DIVIDEND VALUATION'!$B$43)))))</f>
        <v>92.447975700503605</v>
      </c>
      <c r="EM16" s="32">
        <f ca="1">SUM(((('DIVIDEND VALUATION'!$J$3*((1+(EM1))^1))/((1+('DIVIDEND VALUATION'!$B$42+'DIVIDEND VALUATION'!$B$43))^1)+('DIVIDEND VALUATION'!$J$3*((1+(EM1))^1)*((1+(EM2))^1))/((1+('DIVIDEND VALUATION'!$B$42+'DIVIDEND VALUATION'!$B$43))^2)+('DIVIDEND VALUATION'!$J$3*((1+(EM1))^1)*((1+(EM2))^1)*((1+(EM3))^1))/((1+('DIVIDEND VALUATION'!$B$42+'DIVIDEND VALUATION'!$B$43))^3)+('DIVIDEND VALUATION'!$J$3*((1+(EM1))^1)*((1+(EM2))^1)*((1+(EM3))^1)*((1+(EM4))^1))/((1+('DIVIDEND VALUATION'!$B$42+'DIVIDEND VALUATION'!$B$43))^4)+('DIVIDEND VALUATION'!$J$3*((1+(EM1))^1)*((1+(EM2))^1)*((1+(EM3))^1)*((1+(EM4))^1)*((1+(EM5))^1))/((1+('DIVIDEND VALUATION'!$B$42+'DIVIDEND VALUATION'!$B$43))^5)+('DIVIDEND VALUATION'!$J$3*((1+(EM1))^1)*((1+(EM2))^1)*((1+(EM3))^1)*((1+(EM4))^1)*((1+(EM5))^1)*((1+(EM6))^1))/((1+('DIVIDEND VALUATION'!$B$42+'DIVIDEND VALUATION'!$B$43))^6)+('DIVIDEND VALUATION'!$J$3*((1+(EM1))^1)*((1+(EM2))^1)*((1+(EM3))^1)*((1+(EM4))^1)*((1+(EM5))^1)*((1+(EM6))^1)*((1+(EM7))^1))/((1+('DIVIDEND VALUATION'!$B$42+'DIVIDEND VALUATION'!$B$43))^7)+('DIVIDEND VALUATION'!$J$3*((1+(EM1))^1)*((1+(EM2))^1)*((1+(EM3))^1)*((1+(EM4))^1)*((1+(EM5))^1)*((1+(EM6))^1)*((1+(EM7))^1)*((1+(EM8))^1))/((1+('DIVIDEND VALUATION'!$B$42+'DIVIDEND VALUATION'!$B$43))^8)+('DIVIDEND VALUATION'!$J$3*((1+(EM1))^1)*((1+(EM2))^1)*((1+(EM3))^1)*((1+(EM4))^1)*((1+(EM5))^1)*((1+(EM6))^1)*((1+(EM7))^1)*((1+(EM8))^1)*((1+(EM9))^1))/((1+('DIVIDEND VALUATION'!$B$42+'DIVIDEND VALUATION'!$B$43))^9)+('DIVIDEND VALUATION'!$J$3*((1+(EM1))^1)*((1+(EM2))^1)*((1+(EM3))^1)*((1+(EM4))^1)*((1+(EM5))^1)*((1+(EM6))^1)*((1+(EM7))^1)*((1+(EM8))^1)*((1+(EM9))^1)*((1+(EM10))^1))/((1+('DIVIDEND VALUATION'!$B$42+'DIVIDEND VALUATION'!$B$43))^10)+('DIVIDEND VALUATION'!$J$3*((1+(EM1))^1)*((1+(EM2))^1)*((1+(EM3))^1)*((1+(EM4))^1)*((1+(EM5))^1)*((1+(EM6))^1)*((1+(EM7))^1)*((1+(EM8))^1)*((1+(EM9))^1)*((1+(EM10))^1)*((1+(EM11))^1))/((1+('DIVIDEND VALUATION'!$B$42+'DIVIDEND VALUATION'!$B$43))^11)+('DIVIDEND VALUATION'!$J$3*((1+(EM1))^1)*((1+(EM2))^1)*((1+(EM3))^1)*((1+(EM4))^1)*((1+(EM5))^1)*((1+(EM6))^1)*((1+(EM7))^1)*((1+(EM8))^1)*((1+(EM9))^1)*((1+(EM10))^1)*((1+(EM11))^1)*((1+(EM12))^1))/((1+('DIVIDEND VALUATION'!$B$42+'DIVIDEND VALUATION'!$B$43))^12)+('DIVIDEND VALUATION'!$J$3*((1+(EM1))^1)*((1+(EM2))^1)*((1+(EM3))^1)*((1+(EM4))^1)*((1+(EM5))^1)*((1+(EM6))^1)*((1+(EM7))^1)*((1+(EM8))^1)*((1+(EM9))^1)*((1+(EM10))^1)*((1+(EM11))^1)*((1+(EM12))^1)*((1+(EM13))^1))/((1+('DIVIDEND VALUATION'!$B$42+'DIVIDEND VALUATION'!$B$43))^13)+('DIVIDEND VALUATION'!$J$3*((1+(EM1))^1)*((1+(EM2))^1)*((1+(EM3))^1)*((1+(EM4))^1)*((1+(EM5))^1)*((1+(EM6))^1)*((1+(EM7))^1)*((1+(EM8))^1)*((1+(EM9))^1)*((1+(EM10))^1)*((1+(EM11))^1)*((1+(EM12))^1)*((1+(EM13))^1)*((1+(EM14))^1))/((1+('DIVIDEND VALUATION'!$B$42+'DIVIDEND VALUATION'!$B$43))^14)+('DIVIDEND VALUATION'!$J$3*((1+(EM1))^1)*((1+(EM2))^1)*((1+(EM3))^1)*((1+(EM4))^1)*((1+(EM5))^1)*((1+(EM6))^1)*((1+(EM7))^1)*((1+(EM8))^1)*((1+(EM9))^1)*((1+(EM10))^1)*((1+(EM11))^1)*((1+(EM12))^1)*((1+(EM13))^1)*((1+(EM14))^1)*((1+(EM15))^1))/((1+('DIVIDEND VALUATION'!$B$42+'DIVIDEND VALUATION'!$B$43))^15)+(('DIVIDEND VALUATION'!$J$3*((1+(EM1))^1)*((1+(EM2))^1)*((1+(EM3))^1)*((1+(EM4))^1)*((1+(EM5))^1)*((1+(EM6))^1)*((1+(EM7))^1)*((1+(EM8))^1)*((1+(EM9))^1)*((1+(EM10))^1)*((1+(EM11))^1)*((1+(EM12))^1)*((1+(EM13))^1)*((1+(EM14))^1)*((1+(EM15))^1))/((1+('DIVIDEND VALUATION'!$B$42+'DIVIDEND VALUATION'!$B$43))^15)/('DIVIDEND VALUATION'!$B$42-'DIVIDEND VALUATION'!$B$43)))))</f>
        <v>57.481333121790556</v>
      </c>
      <c r="EN16" s="32">
        <f ca="1">SUM(((('DIVIDEND VALUATION'!$J$3*((1+(EN1))^1))/((1+('DIVIDEND VALUATION'!$B$42+'DIVIDEND VALUATION'!$B$43))^1)+('DIVIDEND VALUATION'!$J$3*((1+(EN1))^1)*((1+(EN2))^1))/((1+('DIVIDEND VALUATION'!$B$42+'DIVIDEND VALUATION'!$B$43))^2)+('DIVIDEND VALUATION'!$J$3*((1+(EN1))^1)*((1+(EN2))^1)*((1+(EN3))^1))/((1+('DIVIDEND VALUATION'!$B$42+'DIVIDEND VALUATION'!$B$43))^3)+('DIVIDEND VALUATION'!$J$3*((1+(EN1))^1)*((1+(EN2))^1)*((1+(EN3))^1)*((1+(EN4))^1))/((1+('DIVIDEND VALUATION'!$B$42+'DIVIDEND VALUATION'!$B$43))^4)+('DIVIDEND VALUATION'!$J$3*((1+(EN1))^1)*((1+(EN2))^1)*((1+(EN3))^1)*((1+(EN4))^1)*((1+(EN5))^1))/((1+('DIVIDEND VALUATION'!$B$42+'DIVIDEND VALUATION'!$B$43))^5)+('DIVIDEND VALUATION'!$J$3*((1+(EN1))^1)*((1+(EN2))^1)*((1+(EN3))^1)*((1+(EN4))^1)*((1+(EN5))^1)*((1+(EN6))^1))/((1+('DIVIDEND VALUATION'!$B$42+'DIVIDEND VALUATION'!$B$43))^6)+('DIVIDEND VALUATION'!$J$3*((1+(EN1))^1)*((1+(EN2))^1)*((1+(EN3))^1)*((1+(EN4))^1)*((1+(EN5))^1)*((1+(EN6))^1)*((1+(EN7))^1))/((1+('DIVIDEND VALUATION'!$B$42+'DIVIDEND VALUATION'!$B$43))^7)+('DIVIDEND VALUATION'!$J$3*((1+(EN1))^1)*((1+(EN2))^1)*((1+(EN3))^1)*((1+(EN4))^1)*((1+(EN5))^1)*((1+(EN6))^1)*((1+(EN7))^1)*((1+(EN8))^1))/((1+('DIVIDEND VALUATION'!$B$42+'DIVIDEND VALUATION'!$B$43))^8)+('DIVIDEND VALUATION'!$J$3*((1+(EN1))^1)*((1+(EN2))^1)*((1+(EN3))^1)*((1+(EN4))^1)*((1+(EN5))^1)*((1+(EN6))^1)*((1+(EN7))^1)*((1+(EN8))^1)*((1+(EN9))^1))/((1+('DIVIDEND VALUATION'!$B$42+'DIVIDEND VALUATION'!$B$43))^9)+('DIVIDEND VALUATION'!$J$3*((1+(EN1))^1)*((1+(EN2))^1)*((1+(EN3))^1)*((1+(EN4))^1)*((1+(EN5))^1)*((1+(EN6))^1)*((1+(EN7))^1)*((1+(EN8))^1)*((1+(EN9))^1)*((1+(EN10))^1))/((1+('DIVIDEND VALUATION'!$B$42+'DIVIDEND VALUATION'!$B$43))^10)+('DIVIDEND VALUATION'!$J$3*((1+(EN1))^1)*((1+(EN2))^1)*((1+(EN3))^1)*((1+(EN4))^1)*((1+(EN5))^1)*((1+(EN6))^1)*((1+(EN7))^1)*((1+(EN8))^1)*((1+(EN9))^1)*((1+(EN10))^1)*((1+(EN11))^1))/((1+('DIVIDEND VALUATION'!$B$42+'DIVIDEND VALUATION'!$B$43))^11)+('DIVIDEND VALUATION'!$J$3*((1+(EN1))^1)*((1+(EN2))^1)*((1+(EN3))^1)*((1+(EN4))^1)*((1+(EN5))^1)*((1+(EN6))^1)*((1+(EN7))^1)*((1+(EN8))^1)*((1+(EN9))^1)*((1+(EN10))^1)*((1+(EN11))^1)*((1+(EN12))^1))/((1+('DIVIDEND VALUATION'!$B$42+'DIVIDEND VALUATION'!$B$43))^12)+('DIVIDEND VALUATION'!$J$3*((1+(EN1))^1)*((1+(EN2))^1)*((1+(EN3))^1)*((1+(EN4))^1)*((1+(EN5))^1)*((1+(EN6))^1)*((1+(EN7))^1)*((1+(EN8))^1)*((1+(EN9))^1)*((1+(EN10))^1)*((1+(EN11))^1)*((1+(EN12))^1)*((1+(EN13))^1))/((1+('DIVIDEND VALUATION'!$B$42+'DIVIDEND VALUATION'!$B$43))^13)+('DIVIDEND VALUATION'!$J$3*((1+(EN1))^1)*((1+(EN2))^1)*((1+(EN3))^1)*((1+(EN4))^1)*((1+(EN5))^1)*((1+(EN6))^1)*((1+(EN7))^1)*((1+(EN8))^1)*((1+(EN9))^1)*((1+(EN10))^1)*((1+(EN11))^1)*((1+(EN12))^1)*((1+(EN13))^1)*((1+(EN14))^1))/((1+('DIVIDEND VALUATION'!$B$42+'DIVIDEND VALUATION'!$B$43))^14)+('DIVIDEND VALUATION'!$J$3*((1+(EN1))^1)*((1+(EN2))^1)*((1+(EN3))^1)*((1+(EN4))^1)*((1+(EN5))^1)*((1+(EN6))^1)*((1+(EN7))^1)*((1+(EN8))^1)*((1+(EN9))^1)*((1+(EN10))^1)*((1+(EN11))^1)*((1+(EN12))^1)*((1+(EN13))^1)*((1+(EN14))^1)*((1+(EN15))^1))/((1+('DIVIDEND VALUATION'!$B$42+'DIVIDEND VALUATION'!$B$43))^15)+(('DIVIDEND VALUATION'!$J$3*((1+(EN1))^1)*((1+(EN2))^1)*((1+(EN3))^1)*((1+(EN4))^1)*((1+(EN5))^1)*((1+(EN6))^1)*((1+(EN7))^1)*((1+(EN8))^1)*((1+(EN9))^1)*((1+(EN10))^1)*((1+(EN11))^1)*((1+(EN12))^1)*((1+(EN13))^1)*((1+(EN14))^1)*((1+(EN15))^1))/((1+('DIVIDEND VALUATION'!$B$42+'DIVIDEND VALUATION'!$B$43))^15)/('DIVIDEND VALUATION'!$B$42-'DIVIDEND VALUATION'!$B$43)))))</f>
        <v>58.916122706539966</v>
      </c>
      <c r="EO16" s="32">
        <f ca="1">SUM(((('DIVIDEND VALUATION'!$J$3*((1+(EO1))^1))/((1+('DIVIDEND VALUATION'!$B$42+'DIVIDEND VALUATION'!$B$43))^1)+('DIVIDEND VALUATION'!$J$3*((1+(EO1))^1)*((1+(EO2))^1))/((1+('DIVIDEND VALUATION'!$B$42+'DIVIDEND VALUATION'!$B$43))^2)+('DIVIDEND VALUATION'!$J$3*((1+(EO1))^1)*((1+(EO2))^1)*((1+(EO3))^1))/((1+('DIVIDEND VALUATION'!$B$42+'DIVIDEND VALUATION'!$B$43))^3)+('DIVIDEND VALUATION'!$J$3*((1+(EO1))^1)*((1+(EO2))^1)*((1+(EO3))^1)*((1+(EO4))^1))/((1+('DIVIDEND VALUATION'!$B$42+'DIVIDEND VALUATION'!$B$43))^4)+('DIVIDEND VALUATION'!$J$3*((1+(EO1))^1)*((1+(EO2))^1)*((1+(EO3))^1)*((1+(EO4))^1)*((1+(EO5))^1))/((1+('DIVIDEND VALUATION'!$B$42+'DIVIDEND VALUATION'!$B$43))^5)+('DIVIDEND VALUATION'!$J$3*((1+(EO1))^1)*((1+(EO2))^1)*((1+(EO3))^1)*((1+(EO4))^1)*((1+(EO5))^1)*((1+(EO6))^1))/((1+('DIVIDEND VALUATION'!$B$42+'DIVIDEND VALUATION'!$B$43))^6)+('DIVIDEND VALUATION'!$J$3*((1+(EO1))^1)*((1+(EO2))^1)*((1+(EO3))^1)*((1+(EO4))^1)*((1+(EO5))^1)*((1+(EO6))^1)*((1+(EO7))^1))/((1+('DIVIDEND VALUATION'!$B$42+'DIVIDEND VALUATION'!$B$43))^7)+('DIVIDEND VALUATION'!$J$3*((1+(EO1))^1)*((1+(EO2))^1)*((1+(EO3))^1)*((1+(EO4))^1)*((1+(EO5))^1)*((1+(EO6))^1)*((1+(EO7))^1)*((1+(EO8))^1))/((1+('DIVIDEND VALUATION'!$B$42+'DIVIDEND VALUATION'!$B$43))^8)+('DIVIDEND VALUATION'!$J$3*((1+(EO1))^1)*((1+(EO2))^1)*((1+(EO3))^1)*((1+(EO4))^1)*((1+(EO5))^1)*((1+(EO6))^1)*((1+(EO7))^1)*((1+(EO8))^1)*((1+(EO9))^1))/((1+('DIVIDEND VALUATION'!$B$42+'DIVIDEND VALUATION'!$B$43))^9)+('DIVIDEND VALUATION'!$J$3*((1+(EO1))^1)*((1+(EO2))^1)*((1+(EO3))^1)*((1+(EO4))^1)*((1+(EO5))^1)*((1+(EO6))^1)*((1+(EO7))^1)*((1+(EO8))^1)*((1+(EO9))^1)*((1+(EO10))^1))/((1+('DIVIDEND VALUATION'!$B$42+'DIVIDEND VALUATION'!$B$43))^10)+('DIVIDEND VALUATION'!$J$3*((1+(EO1))^1)*((1+(EO2))^1)*((1+(EO3))^1)*((1+(EO4))^1)*((1+(EO5))^1)*((1+(EO6))^1)*((1+(EO7))^1)*((1+(EO8))^1)*((1+(EO9))^1)*((1+(EO10))^1)*((1+(EO11))^1))/((1+('DIVIDEND VALUATION'!$B$42+'DIVIDEND VALUATION'!$B$43))^11)+('DIVIDEND VALUATION'!$J$3*((1+(EO1))^1)*((1+(EO2))^1)*((1+(EO3))^1)*((1+(EO4))^1)*((1+(EO5))^1)*((1+(EO6))^1)*((1+(EO7))^1)*((1+(EO8))^1)*((1+(EO9))^1)*((1+(EO10))^1)*((1+(EO11))^1)*((1+(EO12))^1))/((1+('DIVIDEND VALUATION'!$B$42+'DIVIDEND VALUATION'!$B$43))^12)+('DIVIDEND VALUATION'!$J$3*((1+(EO1))^1)*((1+(EO2))^1)*((1+(EO3))^1)*((1+(EO4))^1)*((1+(EO5))^1)*((1+(EO6))^1)*((1+(EO7))^1)*((1+(EO8))^1)*((1+(EO9))^1)*((1+(EO10))^1)*((1+(EO11))^1)*((1+(EO12))^1)*((1+(EO13))^1))/((1+('DIVIDEND VALUATION'!$B$42+'DIVIDEND VALUATION'!$B$43))^13)+('DIVIDEND VALUATION'!$J$3*((1+(EO1))^1)*((1+(EO2))^1)*((1+(EO3))^1)*((1+(EO4))^1)*((1+(EO5))^1)*((1+(EO6))^1)*((1+(EO7))^1)*((1+(EO8))^1)*((1+(EO9))^1)*((1+(EO10))^1)*((1+(EO11))^1)*((1+(EO12))^1)*((1+(EO13))^1)*((1+(EO14))^1))/((1+('DIVIDEND VALUATION'!$B$42+'DIVIDEND VALUATION'!$B$43))^14)+('DIVIDEND VALUATION'!$J$3*((1+(EO1))^1)*((1+(EO2))^1)*((1+(EO3))^1)*((1+(EO4))^1)*((1+(EO5))^1)*((1+(EO6))^1)*((1+(EO7))^1)*((1+(EO8))^1)*((1+(EO9))^1)*((1+(EO10))^1)*((1+(EO11))^1)*((1+(EO12))^1)*((1+(EO13))^1)*((1+(EO14))^1)*((1+(EO15))^1))/((1+('DIVIDEND VALUATION'!$B$42+'DIVIDEND VALUATION'!$B$43))^15)+(('DIVIDEND VALUATION'!$J$3*((1+(EO1))^1)*((1+(EO2))^1)*((1+(EO3))^1)*((1+(EO4))^1)*((1+(EO5))^1)*((1+(EO6))^1)*((1+(EO7))^1)*((1+(EO8))^1)*((1+(EO9))^1)*((1+(EO10))^1)*((1+(EO11))^1)*((1+(EO12))^1)*((1+(EO13))^1)*((1+(EO14))^1)*((1+(EO15))^1))/((1+('DIVIDEND VALUATION'!$B$42+'DIVIDEND VALUATION'!$B$43))^15)/('DIVIDEND VALUATION'!$B$42-'DIVIDEND VALUATION'!$B$43)))))</f>
        <v>34.161537081316951</v>
      </c>
      <c r="EP16" s="32">
        <f ca="1">SUM(((('DIVIDEND VALUATION'!$J$3*((1+(EP1))^1))/((1+('DIVIDEND VALUATION'!$B$42+'DIVIDEND VALUATION'!$B$43))^1)+('DIVIDEND VALUATION'!$J$3*((1+(EP1))^1)*((1+(EP2))^1))/((1+('DIVIDEND VALUATION'!$B$42+'DIVIDEND VALUATION'!$B$43))^2)+('DIVIDEND VALUATION'!$J$3*((1+(EP1))^1)*((1+(EP2))^1)*((1+(EP3))^1))/((1+('DIVIDEND VALUATION'!$B$42+'DIVIDEND VALUATION'!$B$43))^3)+('DIVIDEND VALUATION'!$J$3*((1+(EP1))^1)*((1+(EP2))^1)*((1+(EP3))^1)*((1+(EP4))^1))/((1+('DIVIDEND VALUATION'!$B$42+'DIVIDEND VALUATION'!$B$43))^4)+('DIVIDEND VALUATION'!$J$3*((1+(EP1))^1)*((1+(EP2))^1)*((1+(EP3))^1)*((1+(EP4))^1)*((1+(EP5))^1))/((1+('DIVIDEND VALUATION'!$B$42+'DIVIDEND VALUATION'!$B$43))^5)+('DIVIDEND VALUATION'!$J$3*((1+(EP1))^1)*((1+(EP2))^1)*((1+(EP3))^1)*((1+(EP4))^1)*((1+(EP5))^1)*((1+(EP6))^1))/((1+('DIVIDEND VALUATION'!$B$42+'DIVIDEND VALUATION'!$B$43))^6)+('DIVIDEND VALUATION'!$J$3*((1+(EP1))^1)*((1+(EP2))^1)*((1+(EP3))^1)*((1+(EP4))^1)*((1+(EP5))^1)*((1+(EP6))^1)*((1+(EP7))^1))/((1+('DIVIDEND VALUATION'!$B$42+'DIVIDEND VALUATION'!$B$43))^7)+('DIVIDEND VALUATION'!$J$3*((1+(EP1))^1)*((1+(EP2))^1)*((1+(EP3))^1)*((1+(EP4))^1)*((1+(EP5))^1)*((1+(EP6))^1)*((1+(EP7))^1)*((1+(EP8))^1))/((1+('DIVIDEND VALUATION'!$B$42+'DIVIDEND VALUATION'!$B$43))^8)+('DIVIDEND VALUATION'!$J$3*((1+(EP1))^1)*((1+(EP2))^1)*((1+(EP3))^1)*((1+(EP4))^1)*((1+(EP5))^1)*((1+(EP6))^1)*((1+(EP7))^1)*((1+(EP8))^1)*((1+(EP9))^1))/((1+('DIVIDEND VALUATION'!$B$42+'DIVIDEND VALUATION'!$B$43))^9)+('DIVIDEND VALUATION'!$J$3*((1+(EP1))^1)*((1+(EP2))^1)*((1+(EP3))^1)*((1+(EP4))^1)*((1+(EP5))^1)*((1+(EP6))^1)*((1+(EP7))^1)*((1+(EP8))^1)*((1+(EP9))^1)*((1+(EP10))^1))/((1+('DIVIDEND VALUATION'!$B$42+'DIVIDEND VALUATION'!$B$43))^10)+('DIVIDEND VALUATION'!$J$3*((1+(EP1))^1)*((1+(EP2))^1)*((1+(EP3))^1)*((1+(EP4))^1)*((1+(EP5))^1)*((1+(EP6))^1)*((1+(EP7))^1)*((1+(EP8))^1)*((1+(EP9))^1)*((1+(EP10))^1)*((1+(EP11))^1))/((1+('DIVIDEND VALUATION'!$B$42+'DIVIDEND VALUATION'!$B$43))^11)+('DIVIDEND VALUATION'!$J$3*((1+(EP1))^1)*((1+(EP2))^1)*((1+(EP3))^1)*((1+(EP4))^1)*((1+(EP5))^1)*((1+(EP6))^1)*((1+(EP7))^1)*((1+(EP8))^1)*((1+(EP9))^1)*((1+(EP10))^1)*((1+(EP11))^1)*((1+(EP12))^1))/((1+('DIVIDEND VALUATION'!$B$42+'DIVIDEND VALUATION'!$B$43))^12)+('DIVIDEND VALUATION'!$J$3*((1+(EP1))^1)*((1+(EP2))^1)*((1+(EP3))^1)*((1+(EP4))^1)*((1+(EP5))^1)*((1+(EP6))^1)*((1+(EP7))^1)*((1+(EP8))^1)*((1+(EP9))^1)*((1+(EP10))^1)*((1+(EP11))^1)*((1+(EP12))^1)*((1+(EP13))^1))/((1+('DIVIDEND VALUATION'!$B$42+'DIVIDEND VALUATION'!$B$43))^13)+('DIVIDEND VALUATION'!$J$3*((1+(EP1))^1)*((1+(EP2))^1)*((1+(EP3))^1)*((1+(EP4))^1)*((1+(EP5))^1)*((1+(EP6))^1)*((1+(EP7))^1)*((1+(EP8))^1)*((1+(EP9))^1)*((1+(EP10))^1)*((1+(EP11))^1)*((1+(EP12))^1)*((1+(EP13))^1)*((1+(EP14))^1))/((1+('DIVIDEND VALUATION'!$B$42+'DIVIDEND VALUATION'!$B$43))^14)+('DIVIDEND VALUATION'!$J$3*((1+(EP1))^1)*((1+(EP2))^1)*((1+(EP3))^1)*((1+(EP4))^1)*((1+(EP5))^1)*((1+(EP6))^1)*((1+(EP7))^1)*((1+(EP8))^1)*((1+(EP9))^1)*((1+(EP10))^1)*((1+(EP11))^1)*((1+(EP12))^1)*((1+(EP13))^1)*((1+(EP14))^1)*((1+(EP15))^1))/((1+('DIVIDEND VALUATION'!$B$42+'DIVIDEND VALUATION'!$B$43))^15)+(('DIVIDEND VALUATION'!$J$3*((1+(EP1))^1)*((1+(EP2))^1)*((1+(EP3))^1)*((1+(EP4))^1)*((1+(EP5))^1)*((1+(EP6))^1)*((1+(EP7))^1)*((1+(EP8))^1)*((1+(EP9))^1)*((1+(EP10))^1)*((1+(EP11))^1)*((1+(EP12))^1)*((1+(EP13))^1)*((1+(EP14))^1)*((1+(EP15))^1))/((1+('DIVIDEND VALUATION'!$B$42+'DIVIDEND VALUATION'!$B$43))^15)/('DIVIDEND VALUATION'!$B$42-'DIVIDEND VALUATION'!$B$43)))))</f>
        <v>21.414290764752977</v>
      </c>
      <c r="EQ16" s="32">
        <f ca="1">SUM(((('DIVIDEND VALUATION'!$J$3*((1+(EQ1))^1))/((1+('DIVIDEND VALUATION'!$B$42+'DIVIDEND VALUATION'!$B$43))^1)+('DIVIDEND VALUATION'!$J$3*((1+(EQ1))^1)*((1+(EQ2))^1))/((1+('DIVIDEND VALUATION'!$B$42+'DIVIDEND VALUATION'!$B$43))^2)+('DIVIDEND VALUATION'!$J$3*((1+(EQ1))^1)*((1+(EQ2))^1)*((1+(EQ3))^1))/((1+('DIVIDEND VALUATION'!$B$42+'DIVIDEND VALUATION'!$B$43))^3)+('DIVIDEND VALUATION'!$J$3*((1+(EQ1))^1)*((1+(EQ2))^1)*((1+(EQ3))^1)*((1+(EQ4))^1))/((1+('DIVIDEND VALUATION'!$B$42+'DIVIDEND VALUATION'!$B$43))^4)+('DIVIDEND VALUATION'!$J$3*((1+(EQ1))^1)*((1+(EQ2))^1)*((1+(EQ3))^1)*((1+(EQ4))^1)*((1+(EQ5))^1))/((1+('DIVIDEND VALUATION'!$B$42+'DIVIDEND VALUATION'!$B$43))^5)+('DIVIDEND VALUATION'!$J$3*((1+(EQ1))^1)*((1+(EQ2))^1)*((1+(EQ3))^1)*((1+(EQ4))^1)*((1+(EQ5))^1)*((1+(EQ6))^1))/((1+('DIVIDEND VALUATION'!$B$42+'DIVIDEND VALUATION'!$B$43))^6)+('DIVIDEND VALUATION'!$J$3*((1+(EQ1))^1)*((1+(EQ2))^1)*((1+(EQ3))^1)*((1+(EQ4))^1)*((1+(EQ5))^1)*((1+(EQ6))^1)*((1+(EQ7))^1))/((1+('DIVIDEND VALUATION'!$B$42+'DIVIDEND VALUATION'!$B$43))^7)+('DIVIDEND VALUATION'!$J$3*((1+(EQ1))^1)*((1+(EQ2))^1)*((1+(EQ3))^1)*((1+(EQ4))^1)*((1+(EQ5))^1)*((1+(EQ6))^1)*((1+(EQ7))^1)*((1+(EQ8))^1))/((1+('DIVIDEND VALUATION'!$B$42+'DIVIDEND VALUATION'!$B$43))^8)+('DIVIDEND VALUATION'!$J$3*((1+(EQ1))^1)*((1+(EQ2))^1)*((1+(EQ3))^1)*((1+(EQ4))^1)*((1+(EQ5))^1)*((1+(EQ6))^1)*((1+(EQ7))^1)*((1+(EQ8))^1)*((1+(EQ9))^1))/((1+('DIVIDEND VALUATION'!$B$42+'DIVIDEND VALUATION'!$B$43))^9)+('DIVIDEND VALUATION'!$J$3*((1+(EQ1))^1)*((1+(EQ2))^1)*((1+(EQ3))^1)*((1+(EQ4))^1)*((1+(EQ5))^1)*((1+(EQ6))^1)*((1+(EQ7))^1)*((1+(EQ8))^1)*((1+(EQ9))^1)*((1+(EQ10))^1))/((1+('DIVIDEND VALUATION'!$B$42+'DIVIDEND VALUATION'!$B$43))^10)+('DIVIDEND VALUATION'!$J$3*((1+(EQ1))^1)*((1+(EQ2))^1)*((1+(EQ3))^1)*((1+(EQ4))^1)*((1+(EQ5))^1)*((1+(EQ6))^1)*((1+(EQ7))^1)*((1+(EQ8))^1)*((1+(EQ9))^1)*((1+(EQ10))^1)*((1+(EQ11))^1))/((1+('DIVIDEND VALUATION'!$B$42+'DIVIDEND VALUATION'!$B$43))^11)+('DIVIDEND VALUATION'!$J$3*((1+(EQ1))^1)*((1+(EQ2))^1)*((1+(EQ3))^1)*((1+(EQ4))^1)*((1+(EQ5))^1)*((1+(EQ6))^1)*((1+(EQ7))^1)*((1+(EQ8))^1)*((1+(EQ9))^1)*((1+(EQ10))^1)*((1+(EQ11))^1)*((1+(EQ12))^1))/((1+('DIVIDEND VALUATION'!$B$42+'DIVIDEND VALUATION'!$B$43))^12)+('DIVIDEND VALUATION'!$J$3*((1+(EQ1))^1)*((1+(EQ2))^1)*((1+(EQ3))^1)*((1+(EQ4))^1)*((1+(EQ5))^1)*((1+(EQ6))^1)*((1+(EQ7))^1)*((1+(EQ8))^1)*((1+(EQ9))^1)*((1+(EQ10))^1)*((1+(EQ11))^1)*((1+(EQ12))^1)*((1+(EQ13))^1))/((1+('DIVIDEND VALUATION'!$B$42+'DIVIDEND VALUATION'!$B$43))^13)+('DIVIDEND VALUATION'!$J$3*((1+(EQ1))^1)*((1+(EQ2))^1)*((1+(EQ3))^1)*((1+(EQ4))^1)*((1+(EQ5))^1)*((1+(EQ6))^1)*((1+(EQ7))^1)*((1+(EQ8))^1)*((1+(EQ9))^1)*((1+(EQ10))^1)*((1+(EQ11))^1)*((1+(EQ12))^1)*((1+(EQ13))^1)*((1+(EQ14))^1))/((1+('DIVIDEND VALUATION'!$B$42+'DIVIDEND VALUATION'!$B$43))^14)+('DIVIDEND VALUATION'!$J$3*((1+(EQ1))^1)*((1+(EQ2))^1)*((1+(EQ3))^1)*((1+(EQ4))^1)*((1+(EQ5))^1)*((1+(EQ6))^1)*((1+(EQ7))^1)*((1+(EQ8))^1)*((1+(EQ9))^1)*((1+(EQ10))^1)*((1+(EQ11))^1)*((1+(EQ12))^1)*((1+(EQ13))^1)*((1+(EQ14))^1)*((1+(EQ15))^1))/((1+('DIVIDEND VALUATION'!$B$42+'DIVIDEND VALUATION'!$B$43))^15)+(('DIVIDEND VALUATION'!$J$3*((1+(EQ1))^1)*((1+(EQ2))^1)*((1+(EQ3))^1)*((1+(EQ4))^1)*((1+(EQ5))^1)*((1+(EQ6))^1)*((1+(EQ7))^1)*((1+(EQ8))^1)*((1+(EQ9))^1)*((1+(EQ10))^1)*((1+(EQ11))^1)*((1+(EQ12))^1)*((1+(EQ13))^1)*((1+(EQ14))^1)*((1+(EQ15))^1))/((1+('DIVIDEND VALUATION'!$B$42+'DIVIDEND VALUATION'!$B$43))^15)/('DIVIDEND VALUATION'!$B$42-'DIVIDEND VALUATION'!$B$43)))))</f>
        <v>60.238940962078203</v>
      </c>
      <c r="ER16" s="32">
        <f ca="1">SUM(((('DIVIDEND VALUATION'!$J$3*((1+(ER1))^1))/((1+('DIVIDEND VALUATION'!$B$42+'DIVIDEND VALUATION'!$B$43))^1)+('DIVIDEND VALUATION'!$J$3*((1+(ER1))^1)*((1+(ER2))^1))/((1+('DIVIDEND VALUATION'!$B$42+'DIVIDEND VALUATION'!$B$43))^2)+('DIVIDEND VALUATION'!$J$3*((1+(ER1))^1)*((1+(ER2))^1)*((1+(ER3))^1))/((1+('DIVIDEND VALUATION'!$B$42+'DIVIDEND VALUATION'!$B$43))^3)+('DIVIDEND VALUATION'!$J$3*((1+(ER1))^1)*((1+(ER2))^1)*((1+(ER3))^1)*((1+(ER4))^1))/((1+('DIVIDEND VALUATION'!$B$42+'DIVIDEND VALUATION'!$B$43))^4)+('DIVIDEND VALUATION'!$J$3*((1+(ER1))^1)*((1+(ER2))^1)*((1+(ER3))^1)*((1+(ER4))^1)*((1+(ER5))^1))/((1+('DIVIDEND VALUATION'!$B$42+'DIVIDEND VALUATION'!$B$43))^5)+('DIVIDEND VALUATION'!$J$3*((1+(ER1))^1)*((1+(ER2))^1)*((1+(ER3))^1)*((1+(ER4))^1)*((1+(ER5))^1)*((1+(ER6))^1))/((1+('DIVIDEND VALUATION'!$B$42+'DIVIDEND VALUATION'!$B$43))^6)+('DIVIDEND VALUATION'!$J$3*((1+(ER1))^1)*((1+(ER2))^1)*((1+(ER3))^1)*((1+(ER4))^1)*((1+(ER5))^1)*((1+(ER6))^1)*((1+(ER7))^1))/((1+('DIVIDEND VALUATION'!$B$42+'DIVIDEND VALUATION'!$B$43))^7)+('DIVIDEND VALUATION'!$J$3*((1+(ER1))^1)*((1+(ER2))^1)*((1+(ER3))^1)*((1+(ER4))^1)*((1+(ER5))^1)*((1+(ER6))^1)*((1+(ER7))^1)*((1+(ER8))^1))/((1+('DIVIDEND VALUATION'!$B$42+'DIVIDEND VALUATION'!$B$43))^8)+('DIVIDEND VALUATION'!$J$3*((1+(ER1))^1)*((1+(ER2))^1)*((1+(ER3))^1)*((1+(ER4))^1)*((1+(ER5))^1)*((1+(ER6))^1)*((1+(ER7))^1)*((1+(ER8))^1)*((1+(ER9))^1))/((1+('DIVIDEND VALUATION'!$B$42+'DIVIDEND VALUATION'!$B$43))^9)+('DIVIDEND VALUATION'!$J$3*((1+(ER1))^1)*((1+(ER2))^1)*((1+(ER3))^1)*((1+(ER4))^1)*((1+(ER5))^1)*((1+(ER6))^1)*((1+(ER7))^1)*((1+(ER8))^1)*((1+(ER9))^1)*((1+(ER10))^1))/((1+('DIVIDEND VALUATION'!$B$42+'DIVIDEND VALUATION'!$B$43))^10)+('DIVIDEND VALUATION'!$J$3*((1+(ER1))^1)*((1+(ER2))^1)*((1+(ER3))^1)*((1+(ER4))^1)*((1+(ER5))^1)*((1+(ER6))^1)*((1+(ER7))^1)*((1+(ER8))^1)*((1+(ER9))^1)*((1+(ER10))^1)*((1+(ER11))^1))/((1+('DIVIDEND VALUATION'!$B$42+'DIVIDEND VALUATION'!$B$43))^11)+('DIVIDEND VALUATION'!$J$3*((1+(ER1))^1)*((1+(ER2))^1)*((1+(ER3))^1)*((1+(ER4))^1)*((1+(ER5))^1)*((1+(ER6))^1)*((1+(ER7))^1)*((1+(ER8))^1)*((1+(ER9))^1)*((1+(ER10))^1)*((1+(ER11))^1)*((1+(ER12))^1))/((1+('DIVIDEND VALUATION'!$B$42+'DIVIDEND VALUATION'!$B$43))^12)+('DIVIDEND VALUATION'!$J$3*((1+(ER1))^1)*((1+(ER2))^1)*((1+(ER3))^1)*((1+(ER4))^1)*((1+(ER5))^1)*((1+(ER6))^1)*((1+(ER7))^1)*((1+(ER8))^1)*((1+(ER9))^1)*((1+(ER10))^1)*((1+(ER11))^1)*((1+(ER12))^1)*((1+(ER13))^1))/((1+('DIVIDEND VALUATION'!$B$42+'DIVIDEND VALUATION'!$B$43))^13)+('DIVIDEND VALUATION'!$J$3*((1+(ER1))^1)*((1+(ER2))^1)*((1+(ER3))^1)*((1+(ER4))^1)*((1+(ER5))^1)*((1+(ER6))^1)*((1+(ER7))^1)*((1+(ER8))^1)*((1+(ER9))^1)*((1+(ER10))^1)*((1+(ER11))^1)*((1+(ER12))^1)*((1+(ER13))^1)*((1+(ER14))^1))/((1+('DIVIDEND VALUATION'!$B$42+'DIVIDEND VALUATION'!$B$43))^14)+('DIVIDEND VALUATION'!$J$3*((1+(ER1))^1)*((1+(ER2))^1)*((1+(ER3))^1)*((1+(ER4))^1)*((1+(ER5))^1)*((1+(ER6))^1)*((1+(ER7))^1)*((1+(ER8))^1)*((1+(ER9))^1)*((1+(ER10))^1)*((1+(ER11))^1)*((1+(ER12))^1)*((1+(ER13))^1)*((1+(ER14))^1)*((1+(ER15))^1))/((1+('DIVIDEND VALUATION'!$B$42+'DIVIDEND VALUATION'!$B$43))^15)+(('DIVIDEND VALUATION'!$J$3*((1+(ER1))^1)*((1+(ER2))^1)*((1+(ER3))^1)*((1+(ER4))^1)*((1+(ER5))^1)*((1+(ER6))^1)*((1+(ER7))^1)*((1+(ER8))^1)*((1+(ER9))^1)*((1+(ER10))^1)*((1+(ER11))^1)*((1+(ER12))^1)*((1+(ER13))^1)*((1+(ER14))^1)*((1+(ER15))^1))/((1+('DIVIDEND VALUATION'!$B$42+'DIVIDEND VALUATION'!$B$43))^15)/('DIVIDEND VALUATION'!$B$42-'DIVIDEND VALUATION'!$B$43)))))</f>
        <v>39.588532636711051</v>
      </c>
      <c r="ES16" s="32">
        <f ca="1">SUM(((('DIVIDEND VALUATION'!$J$3*((1+(ES1))^1))/((1+('DIVIDEND VALUATION'!$B$42+'DIVIDEND VALUATION'!$B$43))^1)+('DIVIDEND VALUATION'!$J$3*((1+(ES1))^1)*((1+(ES2))^1))/((1+('DIVIDEND VALUATION'!$B$42+'DIVIDEND VALUATION'!$B$43))^2)+('DIVIDEND VALUATION'!$J$3*((1+(ES1))^1)*((1+(ES2))^1)*((1+(ES3))^1))/((1+('DIVIDEND VALUATION'!$B$42+'DIVIDEND VALUATION'!$B$43))^3)+('DIVIDEND VALUATION'!$J$3*((1+(ES1))^1)*((1+(ES2))^1)*((1+(ES3))^1)*((1+(ES4))^1))/((1+('DIVIDEND VALUATION'!$B$42+'DIVIDEND VALUATION'!$B$43))^4)+('DIVIDEND VALUATION'!$J$3*((1+(ES1))^1)*((1+(ES2))^1)*((1+(ES3))^1)*((1+(ES4))^1)*((1+(ES5))^1))/((1+('DIVIDEND VALUATION'!$B$42+'DIVIDEND VALUATION'!$B$43))^5)+('DIVIDEND VALUATION'!$J$3*((1+(ES1))^1)*((1+(ES2))^1)*((1+(ES3))^1)*((1+(ES4))^1)*((1+(ES5))^1)*((1+(ES6))^1))/((1+('DIVIDEND VALUATION'!$B$42+'DIVIDEND VALUATION'!$B$43))^6)+('DIVIDEND VALUATION'!$J$3*((1+(ES1))^1)*((1+(ES2))^1)*((1+(ES3))^1)*((1+(ES4))^1)*((1+(ES5))^1)*((1+(ES6))^1)*((1+(ES7))^1))/((1+('DIVIDEND VALUATION'!$B$42+'DIVIDEND VALUATION'!$B$43))^7)+('DIVIDEND VALUATION'!$J$3*((1+(ES1))^1)*((1+(ES2))^1)*((1+(ES3))^1)*((1+(ES4))^1)*((1+(ES5))^1)*((1+(ES6))^1)*((1+(ES7))^1)*((1+(ES8))^1))/((1+('DIVIDEND VALUATION'!$B$42+'DIVIDEND VALUATION'!$B$43))^8)+('DIVIDEND VALUATION'!$J$3*((1+(ES1))^1)*((1+(ES2))^1)*((1+(ES3))^1)*((1+(ES4))^1)*((1+(ES5))^1)*((1+(ES6))^1)*((1+(ES7))^1)*((1+(ES8))^1)*((1+(ES9))^1))/((1+('DIVIDEND VALUATION'!$B$42+'DIVIDEND VALUATION'!$B$43))^9)+('DIVIDEND VALUATION'!$J$3*((1+(ES1))^1)*((1+(ES2))^1)*((1+(ES3))^1)*((1+(ES4))^1)*((1+(ES5))^1)*((1+(ES6))^1)*((1+(ES7))^1)*((1+(ES8))^1)*((1+(ES9))^1)*((1+(ES10))^1))/((1+('DIVIDEND VALUATION'!$B$42+'DIVIDEND VALUATION'!$B$43))^10)+('DIVIDEND VALUATION'!$J$3*((1+(ES1))^1)*((1+(ES2))^1)*((1+(ES3))^1)*((1+(ES4))^1)*((1+(ES5))^1)*((1+(ES6))^1)*((1+(ES7))^1)*((1+(ES8))^1)*((1+(ES9))^1)*((1+(ES10))^1)*((1+(ES11))^1))/((1+('DIVIDEND VALUATION'!$B$42+'DIVIDEND VALUATION'!$B$43))^11)+('DIVIDEND VALUATION'!$J$3*((1+(ES1))^1)*((1+(ES2))^1)*((1+(ES3))^1)*((1+(ES4))^1)*((1+(ES5))^1)*((1+(ES6))^1)*((1+(ES7))^1)*((1+(ES8))^1)*((1+(ES9))^1)*((1+(ES10))^1)*((1+(ES11))^1)*((1+(ES12))^1))/((1+('DIVIDEND VALUATION'!$B$42+'DIVIDEND VALUATION'!$B$43))^12)+('DIVIDEND VALUATION'!$J$3*((1+(ES1))^1)*((1+(ES2))^1)*((1+(ES3))^1)*((1+(ES4))^1)*((1+(ES5))^1)*((1+(ES6))^1)*((1+(ES7))^1)*((1+(ES8))^1)*((1+(ES9))^1)*((1+(ES10))^1)*((1+(ES11))^1)*((1+(ES12))^1)*((1+(ES13))^1))/((1+('DIVIDEND VALUATION'!$B$42+'DIVIDEND VALUATION'!$B$43))^13)+('DIVIDEND VALUATION'!$J$3*((1+(ES1))^1)*((1+(ES2))^1)*((1+(ES3))^1)*((1+(ES4))^1)*((1+(ES5))^1)*((1+(ES6))^1)*((1+(ES7))^1)*((1+(ES8))^1)*((1+(ES9))^1)*((1+(ES10))^1)*((1+(ES11))^1)*((1+(ES12))^1)*((1+(ES13))^1)*((1+(ES14))^1))/((1+('DIVIDEND VALUATION'!$B$42+'DIVIDEND VALUATION'!$B$43))^14)+('DIVIDEND VALUATION'!$J$3*((1+(ES1))^1)*((1+(ES2))^1)*((1+(ES3))^1)*((1+(ES4))^1)*((1+(ES5))^1)*((1+(ES6))^1)*((1+(ES7))^1)*((1+(ES8))^1)*((1+(ES9))^1)*((1+(ES10))^1)*((1+(ES11))^1)*((1+(ES12))^1)*((1+(ES13))^1)*((1+(ES14))^1)*((1+(ES15))^1))/((1+('DIVIDEND VALUATION'!$B$42+'DIVIDEND VALUATION'!$B$43))^15)+(('DIVIDEND VALUATION'!$J$3*((1+(ES1))^1)*((1+(ES2))^1)*((1+(ES3))^1)*((1+(ES4))^1)*((1+(ES5))^1)*((1+(ES6))^1)*((1+(ES7))^1)*((1+(ES8))^1)*((1+(ES9))^1)*((1+(ES10))^1)*((1+(ES11))^1)*((1+(ES12))^1)*((1+(ES13))^1)*((1+(ES14))^1)*((1+(ES15))^1))/((1+('DIVIDEND VALUATION'!$B$42+'DIVIDEND VALUATION'!$B$43))^15)/('DIVIDEND VALUATION'!$B$42-'DIVIDEND VALUATION'!$B$43)))))</f>
        <v>27.694968808256519</v>
      </c>
      <c r="ET16" s="32">
        <f ca="1">SUM(((('DIVIDEND VALUATION'!$J$3*((1+(ET1))^1))/((1+('DIVIDEND VALUATION'!$B$42+'DIVIDEND VALUATION'!$B$43))^1)+('DIVIDEND VALUATION'!$J$3*((1+(ET1))^1)*((1+(ET2))^1))/((1+('DIVIDEND VALUATION'!$B$42+'DIVIDEND VALUATION'!$B$43))^2)+('DIVIDEND VALUATION'!$J$3*((1+(ET1))^1)*((1+(ET2))^1)*((1+(ET3))^1))/((1+('DIVIDEND VALUATION'!$B$42+'DIVIDEND VALUATION'!$B$43))^3)+('DIVIDEND VALUATION'!$J$3*((1+(ET1))^1)*((1+(ET2))^1)*((1+(ET3))^1)*((1+(ET4))^1))/((1+('DIVIDEND VALUATION'!$B$42+'DIVIDEND VALUATION'!$B$43))^4)+('DIVIDEND VALUATION'!$J$3*((1+(ET1))^1)*((1+(ET2))^1)*((1+(ET3))^1)*((1+(ET4))^1)*((1+(ET5))^1))/((1+('DIVIDEND VALUATION'!$B$42+'DIVIDEND VALUATION'!$B$43))^5)+('DIVIDEND VALUATION'!$J$3*((1+(ET1))^1)*((1+(ET2))^1)*((1+(ET3))^1)*((1+(ET4))^1)*((1+(ET5))^1)*((1+(ET6))^1))/((1+('DIVIDEND VALUATION'!$B$42+'DIVIDEND VALUATION'!$B$43))^6)+('DIVIDEND VALUATION'!$J$3*((1+(ET1))^1)*((1+(ET2))^1)*((1+(ET3))^1)*((1+(ET4))^1)*((1+(ET5))^1)*((1+(ET6))^1)*((1+(ET7))^1))/((1+('DIVIDEND VALUATION'!$B$42+'DIVIDEND VALUATION'!$B$43))^7)+('DIVIDEND VALUATION'!$J$3*((1+(ET1))^1)*((1+(ET2))^1)*((1+(ET3))^1)*((1+(ET4))^1)*((1+(ET5))^1)*((1+(ET6))^1)*((1+(ET7))^1)*((1+(ET8))^1))/((1+('DIVIDEND VALUATION'!$B$42+'DIVIDEND VALUATION'!$B$43))^8)+('DIVIDEND VALUATION'!$J$3*((1+(ET1))^1)*((1+(ET2))^1)*((1+(ET3))^1)*((1+(ET4))^1)*((1+(ET5))^1)*((1+(ET6))^1)*((1+(ET7))^1)*((1+(ET8))^1)*((1+(ET9))^1))/((1+('DIVIDEND VALUATION'!$B$42+'DIVIDEND VALUATION'!$B$43))^9)+('DIVIDEND VALUATION'!$J$3*((1+(ET1))^1)*((1+(ET2))^1)*((1+(ET3))^1)*((1+(ET4))^1)*((1+(ET5))^1)*((1+(ET6))^1)*((1+(ET7))^1)*((1+(ET8))^1)*((1+(ET9))^1)*((1+(ET10))^1))/((1+('DIVIDEND VALUATION'!$B$42+'DIVIDEND VALUATION'!$B$43))^10)+('DIVIDEND VALUATION'!$J$3*((1+(ET1))^1)*((1+(ET2))^1)*((1+(ET3))^1)*((1+(ET4))^1)*((1+(ET5))^1)*((1+(ET6))^1)*((1+(ET7))^1)*((1+(ET8))^1)*((1+(ET9))^1)*((1+(ET10))^1)*((1+(ET11))^1))/((1+('DIVIDEND VALUATION'!$B$42+'DIVIDEND VALUATION'!$B$43))^11)+('DIVIDEND VALUATION'!$J$3*((1+(ET1))^1)*((1+(ET2))^1)*((1+(ET3))^1)*((1+(ET4))^1)*((1+(ET5))^1)*((1+(ET6))^1)*((1+(ET7))^1)*((1+(ET8))^1)*((1+(ET9))^1)*((1+(ET10))^1)*((1+(ET11))^1)*((1+(ET12))^1))/((1+('DIVIDEND VALUATION'!$B$42+'DIVIDEND VALUATION'!$B$43))^12)+('DIVIDEND VALUATION'!$J$3*((1+(ET1))^1)*((1+(ET2))^1)*((1+(ET3))^1)*((1+(ET4))^1)*((1+(ET5))^1)*((1+(ET6))^1)*((1+(ET7))^1)*((1+(ET8))^1)*((1+(ET9))^1)*((1+(ET10))^1)*((1+(ET11))^1)*((1+(ET12))^1)*((1+(ET13))^1))/((1+('DIVIDEND VALUATION'!$B$42+'DIVIDEND VALUATION'!$B$43))^13)+('DIVIDEND VALUATION'!$J$3*((1+(ET1))^1)*((1+(ET2))^1)*((1+(ET3))^1)*((1+(ET4))^1)*((1+(ET5))^1)*((1+(ET6))^1)*((1+(ET7))^1)*((1+(ET8))^1)*((1+(ET9))^1)*((1+(ET10))^1)*((1+(ET11))^1)*((1+(ET12))^1)*((1+(ET13))^1)*((1+(ET14))^1))/((1+('DIVIDEND VALUATION'!$B$42+'DIVIDEND VALUATION'!$B$43))^14)+('DIVIDEND VALUATION'!$J$3*((1+(ET1))^1)*((1+(ET2))^1)*((1+(ET3))^1)*((1+(ET4))^1)*((1+(ET5))^1)*((1+(ET6))^1)*((1+(ET7))^1)*((1+(ET8))^1)*((1+(ET9))^1)*((1+(ET10))^1)*((1+(ET11))^1)*((1+(ET12))^1)*((1+(ET13))^1)*((1+(ET14))^1)*((1+(ET15))^1))/((1+('DIVIDEND VALUATION'!$B$42+'DIVIDEND VALUATION'!$B$43))^15)+(('DIVIDEND VALUATION'!$J$3*((1+(ET1))^1)*((1+(ET2))^1)*((1+(ET3))^1)*((1+(ET4))^1)*((1+(ET5))^1)*((1+(ET6))^1)*((1+(ET7))^1)*((1+(ET8))^1)*((1+(ET9))^1)*((1+(ET10))^1)*((1+(ET11))^1)*((1+(ET12))^1)*((1+(ET13))^1)*((1+(ET14))^1)*((1+(ET15))^1))/((1+('DIVIDEND VALUATION'!$B$42+'DIVIDEND VALUATION'!$B$43))^15)/('DIVIDEND VALUATION'!$B$42-'DIVIDEND VALUATION'!$B$43)))))</f>
        <v>39.204219941352605</v>
      </c>
      <c r="EU16" s="32">
        <f ca="1">SUM(((('DIVIDEND VALUATION'!$J$3*((1+(EU1))^1))/((1+('DIVIDEND VALUATION'!$B$42+'DIVIDEND VALUATION'!$B$43))^1)+('DIVIDEND VALUATION'!$J$3*((1+(EU1))^1)*((1+(EU2))^1))/((1+('DIVIDEND VALUATION'!$B$42+'DIVIDEND VALUATION'!$B$43))^2)+('DIVIDEND VALUATION'!$J$3*((1+(EU1))^1)*((1+(EU2))^1)*((1+(EU3))^1))/((1+('DIVIDEND VALUATION'!$B$42+'DIVIDEND VALUATION'!$B$43))^3)+('DIVIDEND VALUATION'!$J$3*((1+(EU1))^1)*((1+(EU2))^1)*((1+(EU3))^1)*((1+(EU4))^1))/((1+('DIVIDEND VALUATION'!$B$42+'DIVIDEND VALUATION'!$B$43))^4)+('DIVIDEND VALUATION'!$J$3*((1+(EU1))^1)*((1+(EU2))^1)*((1+(EU3))^1)*((1+(EU4))^1)*((1+(EU5))^1))/((1+('DIVIDEND VALUATION'!$B$42+'DIVIDEND VALUATION'!$B$43))^5)+('DIVIDEND VALUATION'!$J$3*((1+(EU1))^1)*((1+(EU2))^1)*((1+(EU3))^1)*((1+(EU4))^1)*((1+(EU5))^1)*((1+(EU6))^1))/((1+('DIVIDEND VALUATION'!$B$42+'DIVIDEND VALUATION'!$B$43))^6)+('DIVIDEND VALUATION'!$J$3*((1+(EU1))^1)*((1+(EU2))^1)*((1+(EU3))^1)*((1+(EU4))^1)*((1+(EU5))^1)*((1+(EU6))^1)*((1+(EU7))^1))/((1+('DIVIDEND VALUATION'!$B$42+'DIVIDEND VALUATION'!$B$43))^7)+('DIVIDEND VALUATION'!$J$3*((1+(EU1))^1)*((1+(EU2))^1)*((1+(EU3))^1)*((1+(EU4))^1)*((1+(EU5))^1)*((1+(EU6))^1)*((1+(EU7))^1)*((1+(EU8))^1))/((1+('DIVIDEND VALUATION'!$B$42+'DIVIDEND VALUATION'!$B$43))^8)+('DIVIDEND VALUATION'!$J$3*((1+(EU1))^1)*((1+(EU2))^1)*((1+(EU3))^1)*((1+(EU4))^1)*((1+(EU5))^1)*((1+(EU6))^1)*((1+(EU7))^1)*((1+(EU8))^1)*((1+(EU9))^1))/((1+('DIVIDEND VALUATION'!$B$42+'DIVIDEND VALUATION'!$B$43))^9)+('DIVIDEND VALUATION'!$J$3*((1+(EU1))^1)*((1+(EU2))^1)*((1+(EU3))^1)*((1+(EU4))^1)*((1+(EU5))^1)*((1+(EU6))^1)*((1+(EU7))^1)*((1+(EU8))^1)*((1+(EU9))^1)*((1+(EU10))^1))/((1+('DIVIDEND VALUATION'!$B$42+'DIVIDEND VALUATION'!$B$43))^10)+('DIVIDEND VALUATION'!$J$3*((1+(EU1))^1)*((1+(EU2))^1)*((1+(EU3))^1)*((1+(EU4))^1)*((1+(EU5))^1)*((1+(EU6))^1)*((1+(EU7))^1)*((1+(EU8))^1)*((1+(EU9))^1)*((1+(EU10))^1)*((1+(EU11))^1))/((1+('DIVIDEND VALUATION'!$B$42+'DIVIDEND VALUATION'!$B$43))^11)+('DIVIDEND VALUATION'!$J$3*((1+(EU1))^1)*((1+(EU2))^1)*((1+(EU3))^1)*((1+(EU4))^1)*((1+(EU5))^1)*((1+(EU6))^1)*((1+(EU7))^1)*((1+(EU8))^1)*((1+(EU9))^1)*((1+(EU10))^1)*((1+(EU11))^1)*((1+(EU12))^1))/((1+('DIVIDEND VALUATION'!$B$42+'DIVIDEND VALUATION'!$B$43))^12)+('DIVIDEND VALUATION'!$J$3*((1+(EU1))^1)*((1+(EU2))^1)*((1+(EU3))^1)*((1+(EU4))^1)*((1+(EU5))^1)*((1+(EU6))^1)*((1+(EU7))^1)*((1+(EU8))^1)*((1+(EU9))^1)*((1+(EU10))^1)*((1+(EU11))^1)*((1+(EU12))^1)*((1+(EU13))^1))/((1+('DIVIDEND VALUATION'!$B$42+'DIVIDEND VALUATION'!$B$43))^13)+('DIVIDEND VALUATION'!$J$3*((1+(EU1))^1)*((1+(EU2))^1)*((1+(EU3))^1)*((1+(EU4))^1)*((1+(EU5))^1)*((1+(EU6))^1)*((1+(EU7))^1)*((1+(EU8))^1)*((1+(EU9))^1)*((1+(EU10))^1)*((1+(EU11))^1)*((1+(EU12))^1)*((1+(EU13))^1)*((1+(EU14))^1))/((1+('DIVIDEND VALUATION'!$B$42+'DIVIDEND VALUATION'!$B$43))^14)+('DIVIDEND VALUATION'!$J$3*((1+(EU1))^1)*((1+(EU2))^1)*((1+(EU3))^1)*((1+(EU4))^1)*((1+(EU5))^1)*((1+(EU6))^1)*((1+(EU7))^1)*((1+(EU8))^1)*((1+(EU9))^1)*((1+(EU10))^1)*((1+(EU11))^1)*((1+(EU12))^1)*((1+(EU13))^1)*((1+(EU14))^1)*((1+(EU15))^1))/((1+('DIVIDEND VALUATION'!$B$42+'DIVIDEND VALUATION'!$B$43))^15)+(('DIVIDEND VALUATION'!$J$3*((1+(EU1))^1)*((1+(EU2))^1)*((1+(EU3))^1)*((1+(EU4))^1)*((1+(EU5))^1)*((1+(EU6))^1)*((1+(EU7))^1)*((1+(EU8))^1)*((1+(EU9))^1)*((1+(EU10))^1)*((1+(EU11))^1)*((1+(EU12))^1)*((1+(EU13))^1)*((1+(EU14))^1)*((1+(EU15))^1))/((1+('DIVIDEND VALUATION'!$B$42+'DIVIDEND VALUATION'!$B$43))^15)/('DIVIDEND VALUATION'!$B$42-'DIVIDEND VALUATION'!$B$43)))))</f>
        <v>44.755924407144754</v>
      </c>
      <c r="EV16" s="32">
        <f ca="1">SUM(((('DIVIDEND VALUATION'!$J$3*((1+(EV1))^1))/((1+('DIVIDEND VALUATION'!$B$42+'DIVIDEND VALUATION'!$B$43))^1)+('DIVIDEND VALUATION'!$J$3*((1+(EV1))^1)*((1+(EV2))^1))/((1+('DIVIDEND VALUATION'!$B$42+'DIVIDEND VALUATION'!$B$43))^2)+('DIVIDEND VALUATION'!$J$3*((1+(EV1))^1)*((1+(EV2))^1)*((1+(EV3))^1))/((1+('DIVIDEND VALUATION'!$B$42+'DIVIDEND VALUATION'!$B$43))^3)+('DIVIDEND VALUATION'!$J$3*((1+(EV1))^1)*((1+(EV2))^1)*((1+(EV3))^1)*((1+(EV4))^1))/((1+('DIVIDEND VALUATION'!$B$42+'DIVIDEND VALUATION'!$B$43))^4)+('DIVIDEND VALUATION'!$J$3*((1+(EV1))^1)*((1+(EV2))^1)*((1+(EV3))^1)*((1+(EV4))^1)*((1+(EV5))^1))/((1+('DIVIDEND VALUATION'!$B$42+'DIVIDEND VALUATION'!$B$43))^5)+('DIVIDEND VALUATION'!$J$3*((1+(EV1))^1)*((1+(EV2))^1)*((1+(EV3))^1)*((1+(EV4))^1)*((1+(EV5))^1)*((1+(EV6))^1))/((1+('DIVIDEND VALUATION'!$B$42+'DIVIDEND VALUATION'!$B$43))^6)+('DIVIDEND VALUATION'!$J$3*((1+(EV1))^1)*((1+(EV2))^1)*((1+(EV3))^1)*((1+(EV4))^1)*((1+(EV5))^1)*((1+(EV6))^1)*((1+(EV7))^1))/((1+('DIVIDEND VALUATION'!$B$42+'DIVIDEND VALUATION'!$B$43))^7)+('DIVIDEND VALUATION'!$J$3*((1+(EV1))^1)*((1+(EV2))^1)*((1+(EV3))^1)*((1+(EV4))^1)*((1+(EV5))^1)*((1+(EV6))^1)*((1+(EV7))^1)*((1+(EV8))^1))/((1+('DIVIDEND VALUATION'!$B$42+'DIVIDEND VALUATION'!$B$43))^8)+('DIVIDEND VALUATION'!$J$3*((1+(EV1))^1)*((1+(EV2))^1)*((1+(EV3))^1)*((1+(EV4))^1)*((1+(EV5))^1)*((1+(EV6))^1)*((1+(EV7))^1)*((1+(EV8))^1)*((1+(EV9))^1))/((1+('DIVIDEND VALUATION'!$B$42+'DIVIDEND VALUATION'!$B$43))^9)+('DIVIDEND VALUATION'!$J$3*((1+(EV1))^1)*((1+(EV2))^1)*((1+(EV3))^1)*((1+(EV4))^1)*((1+(EV5))^1)*((1+(EV6))^1)*((1+(EV7))^1)*((1+(EV8))^1)*((1+(EV9))^1)*((1+(EV10))^1))/((1+('DIVIDEND VALUATION'!$B$42+'DIVIDEND VALUATION'!$B$43))^10)+('DIVIDEND VALUATION'!$J$3*((1+(EV1))^1)*((1+(EV2))^1)*((1+(EV3))^1)*((1+(EV4))^1)*((1+(EV5))^1)*((1+(EV6))^1)*((1+(EV7))^1)*((1+(EV8))^1)*((1+(EV9))^1)*((1+(EV10))^1)*((1+(EV11))^1))/((1+('DIVIDEND VALUATION'!$B$42+'DIVIDEND VALUATION'!$B$43))^11)+('DIVIDEND VALUATION'!$J$3*((1+(EV1))^1)*((1+(EV2))^1)*((1+(EV3))^1)*((1+(EV4))^1)*((1+(EV5))^1)*((1+(EV6))^1)*((1+(EV7))^1)*((1+(EV8))^1)*((1+(EV9))^1)*((1+(EV10))^1)*((1+(EV11))^1)*((1+(EV12))^1))/((1+('DIVIDEND VALUATION'!$B$42+'DIVIDEND VALUATION'!$B$43))^12)+('DIVIDEND VALUATION'!$J$3*((1+(EV1))^1)*((1+(EV2))^1)*((1+(EV3))^1)*((1+(EV4))^1)*((1+(EV5))^1)*((1+(EV6))^1)*((1+(EV7))^1)*((1+(EV8))^1)*((1+(EV9))^1)*((1+(EV10))^1)*((1+(EV11))^1)*((1+(EV12))^1)*((1+(EV13))^1))/((1+('DIVIDEND VALUATION'!$B$42+'DIVIDEND VALUATION'!$B$43))^13)+('DIVIDEND VALUATION'!$J$3*((1+(EV1))^1)*((1+(EV2))^1)*((1+(EV3))^1)*((1+(EV4))^1)*((1+(EV5))^1)*((1+(EV6))^1)*((1+(EV7))^1)*((1+(EV8))^1)*((1+(EV9))^1)*((1+(EV10))^1)*((1+(EV11))^1)*((1+(EV12))^1)*((1+(EV13))^1)*((1+(EV14))^1))/((1+('DIVIDEND VALUATION'!$B$42+'DIVIDEND VALUATION'!$B$43))^14)+('DIVIDEND VALUATION'!$J$3*((1+(EV1))^1)*((1+(EV2))^1)*((1+(EV3))^1)*((1+(EV4))^1)*((1+(EV5))^1)*((1+(EV6))^1)*((1+(EV7))^1)*((1+(EV8))^1)*((1+(EV9))^1)*((1+(EV10))^1)*((1+(EV11))^1)*((1+(EV12))^1)*((1+(EV13))^1)*((1+(EV14))^1)*((1+(EV15))^1))/((1+('DIVIDEND VALUATION'!$B$42+'DIVIDEND VALUATION'!$B$43))^15)+(('DIVIDEND VALUATION'!$J$3*((1+(EV1))^1)*((1+(EV2))^1)*((1+(EV3))^1)*((1+(EV4))^1)*((1+(EV5))^1)*((1+(EV6))^1)*((1+(EV7))^1)*((1+(EV8))^1)*((1+(EV9))^1)*((1+(EV10))^1)*((1+(EV11))^1)*((1+(EV12))^1)*((1+(EV13))^1)*((1+(EV14))^1)*((1+(EV15))^1))/((1+('DIVIDEND VALUATION'!$B$42+'DIVIDEND VALUATION'!$B$43))^15)/('DIVIDEND VALUATION'!$B$42-'DIVIDEND VALUATION'!$B$43)))))</f>
        <v>72.409394204490411</v>
      </c>
      <c r="EW16" s="32">
        <f ca="1">SUM(((('DIVIDEND VALUATION'!$J$3*((1+(EW1))^1))/((1+('DIVIDEND VALUATION'!$B$42+'DIVIDEND VALUATION'!$B$43))^1)+('DIVIDEND VALUATION'!$J$3*((1+(EW1))^1)*((1+(EW2))^1))/((1+('DIVIDEND VALUATION'!$B$42+'DIVIDEND VALUATION'!$B$43))^2)+('DIVIDEND VALUATION'!$J$3*((1+(EW1))^1)*((1+(EW2))^1)*((1+(EW3))^1))/((1+('DIVIDEND VALUATION'!$B$42+'DIVIDEND VALUATION'!$B$43))^3)+('DIVIDEND VALUATION'!$J$3*((1+(EW1))^1)*((1+(EW2))^1)*((1+(EW3))^1)*((1+(EW4))^1))/((1+('DIVIDEND VALUATION'!$B$42+'DIVIDEND VALUATION'!$B$43))^4)+('DIVIDEND VALUATION'!$J$3*((1+(EW1))^1)*((1+(EW2))^1)*((1+(EW3))^1)*((1+(EW4))^1)*((1+(EW5))^1))/((1+('DIVIDEND VALUATION'!$B$42+'DIVIDEND VALUATION'!$B$43))^5)+('DIVIDEND VALUATION'!$J$3*((1+(EW1))^1)*((1+(EW2))^1)*((1+(EW3))^1)*((1+(EW4))^1)*((1+(EW5))^1)*((1+(EW6))^1))/((1+('DIVIDEND VALUATION'!$B$42+'DIVIDEND VALUATION'!$B$43))^6)+('DIVIDEND VALUATION'!$J$3*((1+(EW1))^1)*((1+(EW2))^1)*((1+(EW3))^1)*((1+(EW4))^1)*((1+(EW5))^1)*((1+(EW6))^1)*((1+(EW7))^1))/((1+('DIVIDEND VALUATION'!$B$42+'DIVIDEND VALUATION'!$B$43))^7)+('DIVIDEND VALUATION'!$J$3*((1+(EW1))^1)*((1+(EW2))^1)*((1+(EW3))^1)*((1+(EW4))^1)*((1+(EW5))^1)*((1+(EW6))^1)*((1+(EW7))^1)*((1+(EW8))^1))/((1+('DIVIDEND VALUATION'!$B$42+'DIVIDEND VALUATION'!$B$43))^8)+('DIVIDEND VALUATION'!$J$3*((1+(EW1))^1)*((1+(EW2))^1)*((1+(EW3))^1)*((1+(EW4))^1)*((1+(EW5))^1)*((1+(EW6))^1)*((1+(EW7))^1)*((1+(EW8))^1)*((1+(EW9))^1))/((1+('DIVIDEND VALUATION'!$B$42+'DIVIDEND VALUATION'!$B$43))^9)+('DIVIDEND VALUATION'!$J$3*((1+(EW1))^1)*((1+(EW2))^1)*((1+(EW3))^1)*((1+(EW4))^1)*((1+(EW5))^1)*((1+(EW6))^1)*((1+(EW7))^1)*((1+(EW8))^1)*((1+(EW9))^1)*((1+(EW10))^1))/((1+('DIVIDEND VALUATION'!$B$42+'DIVIDEND VALUATION'!$B$43))^10)+('DIVIDEND VALUATION'!$J$3*((1+(EW1))^1)*((1+(EW2))^1)*((1+(EW3))^1)*((1+(EW4))^1)*((1+(EW5))^1)*((1+(EW6))^1)*((1+(EW7))^1)*((1+(EW8))^1)*((1+(EW9))^1)*((1+(EW10))^1)*((1+(EW11))^1))/((1+('DIVIDEND VALUATION'!$B$42+'DIVIDEND VALUATION'!$B$43))^11)+('DIVIDEND VALUATION'!$J$3*((1+(EW1))^1)*((1+(EW2))^1)*((1+(EW3))^1)*((1+(EW4))^1)*((1+(EW5))^1)*((1+(EW6))^1)*((1+(EW7))^1)*((1+(EW8))^1)*((1+(EW9))^1)*((1+(EW10))^1)*((1+(EW11))^1)*((1+(EW12))^1))/((1+('DIVIDEND VALUATION'!$B$42+'DIVIDEND VALUATION'!$B$43))^12)+('DIVIDEND VALUATION'!$J$3*((1+(EW1))^1)*((1+(EW2))^1)*((1+(EW3))^1)*((1+(EW4))^1)*((1+(EW5))^1)*((1+(EW6))^1)*((1+(EW7))^1)*((1+(EW8))^1)*((1+(EW9))^1)*((1+(EW10))^1)*((1+(EW11))^1)*((1+(EW12))^1)*((1+(EW13))^1))/((1+('DIVIDEND VALUATION'!$B$42+'DIVIDEND VALUATION'!$B$43))^13)+('DIVIDEND VALUATION'!$J$3*((1+(EW1))^1)*((1+(EW2))^1)*((1+(EW3))^1)*((1+(EW4))^1)*((1+(EW5))^1)*((1+(EW6))^1)*((1+(EW7))^1)*((1+(EW8))^1)*((1+(EW9))^1)*((1+(EW10))^1)*((1+(EW11))^1)*((1+(EW12))^1)*((1+(EW13))^1)*((1+(EW14))^1))/((1+('DIVIDEND VALUATION'!$B$42+'DIVIDEND VALUATION'!$B$43))^14)+('DIVIDEND VALUATION'!$J$3*((1+(EW1))^1)*((1+(EW2))^1)*((1+(EW3))^1)*((1+(EW4))^1)*((1+(EW5))^1)*((1+(EW6))^1)*((1+(EW7))^1)*((1+(EW8))^1)*((1+(EW9))^1)*((1+(EW10))^1)*((1+(EW11))^1)*((1+(EW12))^1)*((1+(EW13))^1)*((1+(EW14))^1)*((1+(EW15))^1))/((1+('DIVIDEND VALUATION'!$B$42+'DIVIDEND VALUATION'!$B$43))^15)+(('DIVIDEND VALUATION'!$J$3*((1+(EW1))^1)*((1+(EW2))^1)*((1+(EW3))^1)*((1+(EW4))^1)*((1+(EW5))^1)*((1+(EW6))^1)*((1+(EW7))^1)*((1+(EW8))^1)*((1+(EW9))^1)*((1+(EW10))^1)*((1+(EW11))^1)*((1+(EW12))^1)*((1+(EW13))^1)*((1+(EW14))^1)*((1+(EW15))^1))/((1+('DIVIDEND VALUATION'!$B$42+'DIVIDEND VALUATION'!$B$43))^15)/('DIVIDEND VALUATION'!$B$42-'DIVIDEND VALUATION'!$B$43)))))</f>
        <v>28.905119723402102</v>
      </c>
      <c r="EX16" s="32">
        <f ca="1">SUM(((('DIVIDEND VALUATION'!$J$3*((1+(EX1))^1))/((1+('DIVIDEND VALUATION'!$B$42+'DIVIDEND VALUATION'!$B$43))^1)+('DIVIDEND VALUATION'!$J$3*((1+(EX1))^1)*((1+(EX2))^1))/((1+('DIVIDEND VALUATION'!$B$42+'DIVIDEND VALUATION'!$B$43))^2)+('DIVIDEND VALUATION'!$J$3*((1+(EX1))^1)*((1+(EX2))^1)*((1+(EX3))^1))/((1+('DIVIDEND VALUATION'!$B$42+'DIVIDEND VALUATION'!$B$43))^3)+('DIVIDEND VALUATION'!$J$3*((1+(EX1))^1)*((1+(EX2))^1)*((1+(EX3))^1)*((1+(EX4))^1))/((1+('DIVIDEND VALUATION'!$B$42+'DIVIDEND VALUATION'!$B$43))^4)+('DIVIDEND VALUATION'!$J$3*((1+(EX1))^1)*((1+(EX2))^1)*((1+(EX3))^1)*((1+(EX4))^1)*((1+(EX5))^1))/((1+('DIVIDEND VALUATION'!$B$42+'DIVIDEND VALUATION'!$B$43))^5)+('DIVIDEND VALUATION'!$J$3*((1+(EX1))^1)*((1+(EX2))^1)*((1+(EX3))^1)*((1+(EX4))^1)*((1+(EX5))^1)*((1+(EX6))^1))/((1+('DIVIDEND VALUATION'!$B$42+'DIVIDEND VALUATION'!$B$43))^6)+('DIVIDEND VALUATION'!$J$3*((1+(EX1))^1)*((1+(EX2))^1)*((1+(EX3))^1)*((1+(EX4))^1)*((1+(EX5))^1)*((1+(EX6))^1)*((1+(EX7))^1))/((1+('DIVIDEND VALUATION'!$B$42+'DIVIDEND VALUATION'!$B$43))^7)+('DIVIDEND VALUATION'!$J$3*((1+(EX1))^1)*((1+(EX2))^1)*((1+(EX3))^1)*((1+(EX4))^1)*((1+(EX5))^1)*((1+(EX6))^1)*((1+(EX7))^1)*((1+(EX8))^1))/((1+('DIVIDEND VALUATION'!$B$42+'DIVIDEND VALUATION'!$B$43))^8)+('DIVIDEND VALUATION'!$J$3*((1+(EX1))^1)*((1+(EX2))^1)*((1+(EX3))^1)*((1+(EX4))^1)*((1+(EX5))^1)*((1+(EX6))^1)*((1+(EX7))^1)*((1+(EX8))^1)*((1+(EX9))^1))/((1+('DIVIDEND VALUATION'!$B$42+'DIVIDEND VALUATION'!$B$43))^9)+('DIVIDEND VALUATION'!$J$3*((1+(EX1))^1)*((1+(EX2))^1)*((1+(EX3))^1)*((1+(EX4))^1)*((1+(EX5))^1)*((1+(EX6))^1)*((1+(EX7))^1)*((1+(EX8))^1)*((1+(EX9))^1)*((1+(EX10))^1))/((1+('DIVIDEND VALUATION'!$B$42+'DIVIDEND VALUATION'!$B$43))^10)+('DIVIDEND VALUATION'!$J$3*((1+(EX1))^1)*((1+(EX2))^1)*((1+(EX3))^1)*((1+(EX4))^1)*((1+(EX5))^1)*((1+(EX6))^1)*((1+(EX7))^1)*((1+(EX8))^1)*((1+(EX9))^1)*((1+(EX10))^1)*((1+(EX11))^1))/((1+('DIVIDEND VALUATION'!$B$42+'DIVIDEND VALUATION'!$B$43))^11)+('DIVIDEND VALUATION'!$J$3*((1+(EX1))^1)*((1+(EX2))^1)*((1+(EX3))^1)*((1+(EX4))^1)*((1+(EX5))^1)*((1+(EX6))^1)*((1+(EX7))^1)*((1+(EX8))^1)*((1+(EX9))^1)*((1+(EX10))^1)*((1+(EX11))^1)*((1+(EX12))^1))/((1+('DIVIDEND VALUATION'!$B$42+'DIVIDEND VALUATION'!$B$43))^12)+('DIVIDEND VALUATION'!$J$3*((1+(EX1))^1)*((1+(EX2))^1)*((1+(EX3))^1)*((1+(EX4))^1)*((1+(EX5))^1)*((1+(EX6))^1)*((1+(EX7))^1)*((1+(EX8))^1)*((1+(EX9))^1)*((1+(EX10))^1)*((1+(EX11))^1)*((1+(EX12))^1)*((1+(EX13))^1))/((1+('DIVIDEND VALUATION'!$B$42+'DIVIDEND VALUATION'!$B$43))^13)+('DIVIDEND VALUATION'!$J$3*((1+(EX1))^1)*((1+(EX2))^1)*((1+(EX3))^1)*((1+(EX4))^1)*((1+(EX5))^1)*((1+(EX6))^1)*((1+(EX7))^1)*((1+(EX8))^1)*((1+(EX9))^1)*((1+(EX10))^1)*((1+(EX11))^1)*((1+(EX12))^1)*((1+(EX13))^1)*((1+(EX14))^1))/((1+('DIVIDEND VALUATION'!$B$42+'DIVIDEND VALUATION'!$B$43))^14)+('DIVIDEND VALUATION'!$J$3*((1+(EX1))^1)*((1+(EX2))^1)*((1+(EX3))^1)*((1+(EX4))^1)*((1+(EX5))^1)*((1+(EX6))^1)*((1+(EX7))^1)*((1+(EX8))^1)*((1+(EX9))^1)*((1+(EX10))^1)*((1+(EX11))^1)*((1+(EX12))^1)*((1+(EX13))^1)*((1+(EX14))^1)*((1+(EX15))^1))/((1+('DIVIDEND VALUATION'!$B$42+'DIVIDEND VALUATION'!$B$43))^15)+(('DIVIDEND VALUATION'!$J$3*((1+(EX1))^1)*((1+(EX2))^1)*((1+(EX3))^1)*((1+(EX4))^1)*((1+(EX5))^1)*((1+(EX6))^1)*((1+(EX7))^1)*((1+(EX8))^1)*((1+(EX9))^1)*((1+(EX10))^1)*((1+(EX11))^1)*((1+(EX12))^1)*((1+(EX13))^1)*((1+(EX14))^1)*((1+(EX15))^1))/((1+('DIVIDEND VALUATION'!$B$42+'DIVIDEND VALUATION'!$B$43))^15)/('DIVIDEND VALUATION'!$B$42-'DIVIDEND VALUATION'!$B$43)))))</f>
        <v>34.748873522198508</v>
      </c>
      <c r="EY16" s="32">
        <f ca="1">SUM(((('DIVIDEND VALUATION'!$J$3*((1+(EY1))^1))/((1+('DIVIDEND VALUATION'!$B$42+'DIVIDEND VALUATION'!$B$43))^1)+('DIVIDEND VALUATION'!$J$3*((1+(EY1))^1)*((1+(EY2))^1))/((1+('DIVIDEND VALUATION'!$B$42+'DIVIDEND VALUATION'!$B$43))^2)+('DIVIDEND VALUATION'!$J$3*((1+(EY1))^1)*((1+(EY2))^1)*((1+(EY3))^1))/((1+('DIVIDEND VALUATION'!$B$42+'DIVIDEND VALUATION'!$B$43))^3)+('DIVIDEND VALUATION'!$J$3*((1+(EY1))^1)*((1+(EY2))^1)*((1+(EY3))^1)*((1+(EY4))^1))/((1+('DIVIDEND VALUATION'!$B$42+'DIVIDEND VALUATION'!$B$43))^4)+('DIVIDEND VALUATION'!$J$3*((1+(EY1))^1)*((1+(EY2))^1)*((1+(EY3))^1)*((1+(EY4))^1)*((1+(EY5))^1))/((1+('DIVIDEND VALUATION'!$B$42+'DIVIDEND VALUATION'!$B$43))^5)+('DIVIDEND VALUATION'!$J$3*((1+(EY1))^1)*((1+(EY2))^1)*((1+(EY3))^1)*((1+(EY4))^1)*((1+(EY5))^1)*((1+(EY6))^1))/((1+('DIVIDEND VALUATION'!$B$42+'DIVIDEND VALUATION'!$B$43))^6)+('DIVIDEND VALUATION'!$J$3*((1+(EY1))^1)*((1+(EY2))^1)*((1+(EY3))^1)*((1+(EY4))^1)*((1+(EY5))^1)*((1+(EY6))^1)*((1+(EY7))^1))/((1+('DIVIDEND VALUATION'!$B$42+'DIVIDEND VALUATION'!$B$43))^7)+('DIVIDEND VALUATION'!$J$3*((1+(EY1))^1)*((1+(EY2))^1)*((1+(EY3))^1)*((1+(EY4))^1)*((1+(EY5))^1)*((1+(EY6))^1)*((1+(EY7))^1)*((1+(EY8))^1))/((1+('DIVIDEND VALUATION'!$B$42+'DIVIDEND VALUATION'!$B$43))^8)+('DIVIDEND VALUATION'!$J$3*((1+(EY1))^1)*((1+(EY2))^1)*((1+(EY3))^1)*((1+(EY4))^1)*((1+(EY5))^1)*((1+(EY6))^1)*((1+(EY7))^1)*((1+(EY8))^1)*((1+(EY9))^1))/((1+('DIVIDEND VALUATION'!$B$42+'DIVIDEND VALUATION'!$B$43))^9)+('DIVIDEND VALUATION'!$J$3*((1+(EY1))^1)*((1+(EY2))^1)*((1+(EY3))^1)*((1+(EY4))^1)*((1+(EY5))^1)*((1+(EY6))^1)*((1+(EY7))^1)*((1+(EY8))^1)*((1+(EY9))^1)*((1+(EY10))^1))/((1+('DIVIDEND VALUATION'!$B$42+'DIVIDEND VALUATION'!$B$43))^10)+('DIVIDEND VALUATION'!$J$3*((1+(EY1))^1)*((1+(EY2))^1)*((1+(EY3))^1)*((1+(EY4))^1)*((1+(EY5))^1)*((1+(EY6))^1)*((1+(EY7))^1)*((1+(EY8))^1)*((1+(EY9))^1)*((1+(EY10))^1)*((1+(EY11))^1))/((1+('DIVIDEND VALUATION'!$B$42+'DIVIDEND VALUATION'!$B$43))^11)+('DIVIDEND VALUATION'!$J$3*((1+(EY1))^1)*((1+(EY2))^1)*((1+(EY3))^1)*((1+(EY4))^1)*((1+(EY5))^1)*((1+(EY6))^1)*((1+(EY7))^1)*((1+(EY8))^1)*((1+(EY9))^1)*((1+(EY10))^1)*((1+(EY11))^1)*((1+(EY12))^1))/((1+('DIVIDEND VALUATION'!$B$42+'DIVIDEND VALUATION'!$B$43))^12)+('DIVIDEND VALUATION'!$J$3*((1+(EY1))^1)*((1+(EY2))^1)*((1+(EY3))^1)*((1+(EY4))^1)*((1+(EY5))^1)*((1+(EY6))^1)*((1+(EY7))^1)*((1+(EY8))^1)*((1+(EY9))^1)*((1+(EY10))^1)*((1+(EY11))^1)*((1+(EY12))^1)*((1+(EY13))^1))/((1+('DIVIDEND VALUATION'!$B$42+'DIVIDEND VALUATION'!$B$43))^13)+('DIVIDEND VALUATION'!$J$3*((1+(EY1))^1)*((1+(EY2))^1)*((1+(EY3))^1)*((1+(EY4))^1)*((1+(EY5))^1)*((1+(EY6))^1)*((1+(EY7))^1)*((1+(EY8))^1)*((1+(EY9))^1)*((1+(EY10))^1)*((1+(EY11))^1)*((1+(EY12))^1)*((1+(EY13))^1)*((1+(EY14))^1))/((1+('DIVIDEND VALUATION'!$B$42+'DIVIDEND VALUATION'!$B$43))^14)+('DIVIDEND VALUATION'!$J$3*((1+(EY1))^1)*((1+(EY2))^1)*((1+(EY3))^1)*((1+(EY4))^1)*((1+(EY5))^1)*((1+(EY6))^1)*((1+(EY7))^1)*((1+(EY8))^1)*((1+(EY9))^1)*((1+(EY10))^1)*((1+(EY11))^1)*((1+(EY12))^1)*((1+(EY13))^1)*((1+(EY14))^1)*((1+(EY15))^1))/((1+('DIVIDEND VALUATION'!$B$42+'DIVIDEND VALUATION'!$B$43))^15)+(('DIVIDEND VALUATION'!$J$3*((1+(EY1))^1)*((1+(EY2))^1)*((1+(EY3))^1)*((1+(EY4))^1)*((1+(EY5))^1)*((1+(EY6))^1)*((1+(EY7))^1)*((1+(EY8))^1)*((1+(EY9))^1)*((1+(EY10))^1)*((1+(EY11))^1)*((1+(EY12))^1)*((1+(EY13))^1)*((1+(EY14))^1)*((1+(EY15))^1))/((1+('DIVIDEND VALUATION'!$B$42+'DIVIDEND VALUATION'!$B$43))^15)/('DIVIDEND VALUATION'!$B$42-'DIVIDEND VALUATION'!$B$43)))))</f>
        <v>53.933403614387643</v>
      </c>
      <c r="EZ16" s="32">
        <f ca="1">SUM(((('DIVIDEND VALUATION'!$J$3*((1+(EZ1))^1))/((1+('DIVIDEND VALUATION'!$B$42+'DIVIDEND VALUATION'!$B$43))^1)+('DIVIDEND VALUATION'!$J$3*((1+(EZ1))^1)*((1+(EZ2))^1))/((1+('DIVIDEND VALUATION'!$B$42+'DIVIDEND VALUATION'!$B$43))^2)+('DIVIDEND VALUATION'!$J$3*((1+(EZ1))^1)*((1+(EZ2))^1)*((1+(EZ3))^1))/((1+('DIVIDEND VALUATION'!$B$42+'DIVIDEND VALUATION'!$B$43))^3)+('DIVIDEND VALUATION'!$J$3*((1+(EZ1))^1)*((1+(EZ2))^1)*((1+(EZ3))^1)*((1+(EZ4))^1))/((1+('DIVIDEND VALUATION'!$B$42+'DIVIDEND VALUATION'!$B$43))^4)+('DIVIDEND VALUATION'!$J$3*((1+(EZ1))^1)*((1+(EZ2))^1)*((1+(EZ3))^1)*((1+(EZ4))^1)*((1+(EZ5))^1))/((1+('DIVIDEND VALUATION'!$B$42+'DIVIDEND VALUATION'!$B$43))^5)+('DIVIDEND VALUATION'!$J$3*((1+(EZ1))^1)*((1+(EZ2))^1)*((1+(EZ3))^1)*((1+(EZ4))^1)*((1+(EZ5))^1)*((1+(EZ6))^1))/((1+('DIVIDEND VALUATION'!$B$42+'DIVIDEND VALUATION'!$B$43))^6)+('DIVIDEND VALUATION'!$J$3*((1+(EZ1))^1)*((1+(EZ2))^1)*((1+(EZ3))^1)*((1+(EZ4))^1)*((1+(EZ5))^1)*((1+(EZ6))^1)*((1+(EZ7))^1))/((1+('DIVIDEND VALUATION'!$B$42+'DIVIDEND VALUATION'!$B$43))^7)+('DIVIDEND VALUATION'!$J$3*((1+(EZ1))^1)*((1+(EZ2))^1)*((1+(EZ3))^1)*((1+(EZ4))^1)*((1+(EZ5))^1)*((1+(EZ6))^1)*((1+(EZ7))^1)*((1+(EZ8))^1))/((1+('DIVIDEND VALUATION'!$B$42+'DIVIDEND VALUATION'!$B$43))^8)+('DIVIDEND VALUATION'!$J$3*((1+(EZ1))^1)*((1+(EZ2))^1)*((1+(EZ3))^1)*((1+(EZ4))^1)*((1+(EZ5))^1)*((1+(EZ6))^1)*((1+(EZ7))^1)*((1+(EZ8))^1)*((1+(EZ9))^1))/((1+('DIVIDEND VALUATION'!$B$42+'DIVIDEND VALUATION'!$B$43))^9)+('DIVIDEND VALUATION'!$J$3*((1+(EZ1))^1)*((1+(EZ2))^1)*((1+(EZ3))^1)*((1+(EZ4))^1)*((1+(EZ5))^1)*((1+(EZ6))^1)*((1+(EZ7))^1)*((1+(EZ8))^1)*((1+(EZ9))^1)*((1+(EZ10))^1))/((1+('DIVIDEND VALUATION'!$B$42+'DIVIDEND VALUATION'!$B$43))^10)+('DIVIDEND VALUATION'!$J$3*((1+(EZ1))^1)*((1+(EZ2))^1)*((1+(EZ3))^1)*((1+(EZ4))^1)*((1+(EZ5))^1)*((1+(EZ6))^1)*((1+(EZ7))^1)*((1+(EZ8))^1)*((1+(EZ9))^1)*((1+(EZ10))^1)*((1+(EZ11))^1))/((1+('DIVIDEND VALUATION'!$B$42+'DIVIDEND VALUATION'!$B$43))^11)+('DIVIDEND VALUATION'!$J$3*((1+(EZ1))^1)*((1+(EZ2))^1)*((1+(EZ3))^1)*((1+(EZ4))^1)*((1+(EZ5))^1)*((1+(EZ6))^1)*((1+(EZ7))^1)*((1+(EZ8))^1)*((1+(EZ9))^1)*((1+(EZ10))^1)*((1+(EZ11))^1)*((1+(EZ12))^1))/((1+('DIVIDEND VALUATION'!$B$42+'DIVIDEND VALUATION'!$B$43))^12)+('DIVIDEND VALUATION'!$J$3*((1+(EZ1))^1)*((1+(EZ2))^1)*((1+(EZ3))^1)*((1+(EZ4))^1)*((1+(EZ5))^1)*((1+(EZ6))^1)*((1+(EZ7))^1)*((1+(EZ8))^1)*((1+(EZ9))^1)*((1+(EZ10))^1)*((1+(EZ11))^1)*((1+(EZ12))^1)*((1+(EZ13))^1))/((1+('DIVIDEND VALUATION'!$B$42+'DIVIDEND VALUATION'!$B$43))^13)+('DIVIDEND VALUATION'!$J$3*((1+(EZ1))^1)*((1+(EZ2))^1)*((1+(EZ3))^1)*((1+(EZ4))^1)*((1+(EZ5))^1)*((1+(EZ6))^1)*((1+(EZ7))^1)*((1+(EZ8))^1)*((1+(EZ9))^1)*((1+(EZ10))^1)*((1+(EZ11))^1)*((1+(EZ12))^1)*((1+(EZ13))^1)*((1+(EZ14))^1))/((1+('DIVIDEND VALUATION'!$B$42+'DIVIDEND VALUATION'!$B$43))^14)+('DIVIDEND VALUATION'!$J$3*((1+(EZ1))^1)*((1+(EZ2))^1)*((1+(EZ3))^1)*((1+(EZ4))^1)*((1+(EZ5))^1)*((1+(EZ6))^1)*((1+(EZ7))^1)*((1+(EZ8))^1)*((1+(EZ9))^1)*((1+(EZ10))^1)*((1+(EZ11))^1)*((1+(EZ12))^1)*((1+(EZ13))^1)*((1+(EZ14))^1)*((1+(EZ15))^1))/((1+('DIVIDEND VALUATION'!$B$42+'DIVIDEND VALUATION'!$B$43))^15)+(('DIVIDEND VALUATION'!$J$3*((1+(EZ1))^1)*((1+(EZ2))^1)*((1+(EZ3))^1)*((1+(EZ4))^1)*((1+(EZ5))^1)*((1+(EZ6))^1)*((1+(EZ7))^1)*((1+(EZ8))^1)*((1+(EZ9))^1)*((1+(EZ10))^1)*((1+(EZ11))^1)*((1+(EZ12))^1)*((1+(EZ13))^1)*((1+(EZ14))^1)*((1+(EZ15))^1))/((1+('DIVIDEND VALUATION'!$B$42+'DIVIDEND VALUATION'!$B$43))^15)/('DIVIDEND VALUATION'!$B$42-'DIVIDEND VALUATION'!$B$43)))))</f>
        <v>33.070816765017227</v>
      </c>
      <c r="FA16" s="32">
        <f ca="1">SUM(((('DIVIDEND VALUATION'!$J$3*((1+(FA1))^1))/((1+('DIVIDEND VALUATION'!$B$42+'DIVIDEND VALUATION'!$B$43))^1)+('DIVIDEND VALUATION'!$J$3*((1+(FA1))^1)*((1+(FA2))^1))/((1+('DIVIDEND VALUATION'!$B$42+'DIVIDEND VALUATION'!$B$43))^2)+('DIVIDEND VALUATION'!$J$3*((1+(FA1))^1)*((1+(FA2))^1)*((1+(FA3))^1))/((1+('DIVIDEND VALUATION'!$B$42+'DIVIDEND VALUATION'!$B$43))^3)+('DIVIDEND VALUATION'!$J$3*((1+(FA1))^1)*((1+(FA2))^1)*((1+(FA3))^1)*((1+(FA4))^1))/((1+('DIVIDEND VALUATION'!$B$42+'DIVIDEND VALUATION'!$B$43))^4)+('DIVIDEND VALUATION'!$J$3*((1+(FA1))^1)*((1+(FA2))^1)*((1+(FA3))^1)*((1+(FA4))^1)*((1+(FA5))^1))/((1+('DIVIDEND VALUATION'!$B$42+'DIVIDEND VALUATION'!$B$43))^5)+('DIVIDEND VALUATION'!$J$3*((1+(FA1))^1)*((1+(FA2))^1)*((1+(FA3))^1)*((1+(FA4))^1)*((1+(FA5))^1)*((1+(FA6))^1))/((1+('DIVIDEND VALUATION'!$B$42+'DIVIDEND VALUATION'!$B$43))^6)+('DIVIDEND VALUATION'!$J$3*((1+(FA1))^1)*((1+(FA2))^1)*((1+(FA3))^1)*((1+(FA4))^1)*((1+(FA5))^1)*((1+(FA6))^1)*((1+(FA7))^1))/((1+('DIVIDEND VALUATION'!$B$42+'DIVIDEND VALUATION'!$B$43))^7)+('DIVIDEND VALUATION'!$J$3*((1+(FA1))^1)*((1+(FA2))^1)*((1+(FA3))^1)*((1+(FA4))^1)*((1+(FA5))^1)*((1+(FA6))^1)*((1+(FA7))^1)*((1+(FA8))^1))/((1+('DIVIDEND VALUATION'!$B$42+'DIVIDEND VALUATION'!$B$43))^8)+('DIVIDEND VALUATION'!$J$3*((1+(FA1))^1)*((1+(FA2))^1)*((1+(FA3))^1)*((1+(FA4))^1)*((1+(FA5))^1)*((1+(FA6))^1)*((1+(FA7))^1)*((1+(FA8))^1)*((1+(FA9))^1))/((1+('DIVIDEND VALUATION'!$B$42+'DIVIDEND VALUATION'!$B$43))^9)+('DIVIDEND VALUATION'!$J$3*((1+(FA1))^1)*((1+(FA2))^1)*((1+(FA3))^1)*((1+(FA4))^1)*((1+(FA5))^1)*((1+(FA6))^1)*((1+(FA7))^1)*((1+(FA8))^1)*((1+(FA9))^1)*((1+(FA10))^1))/((1+('DIVIDEND VALUATION'!$B$42+'DIVIDEND VALUATION'!$B$43))^10)+('DIVIDEND VALUATION'!$J$3*((1+(FA1))^1)*((1+(FA2))^1)*((1+(FA3))^1)*((1+(FA4))^1)*((1+(FA5))^1)*((1+(FA6))^1)*((1+(FA7))^1)*((1+(FA8))^1)*((1+(FA9))^1)*((1+(FA10))^1)*((1+(FA11))^1))/((1+('DIVIDEND VALUATION'!$B$42+'DIVIDEND VALUATION'!$B$43))^11)+('DIVIDEND VALUATION'!$J$3*((1+(FA1))^1)*((1+(FA2))^1)*((1+(FA3))^1)*((1+(FA4))^1)*((1+(FA5))^1)*((1+(FA6))^1)*((1+(FA7))^1)*((1+(FA8))^1)*((1+(FA9))^1)*((1+(FA10))^1)*((1+(FA11))^1)*((1+(FA12))^1))/((1+('DIVIDEND VALUATION'!$B$42+'DIVIDEND VALUATION'!$B$43))^12)+('DIVIDEND VALUATION'!$J$3*((1+(FA1))^1)*((1+(FA2))^1)*((1+(FA3))^1)*((1+(FA4))^1)*((1+(FA5))^1)*((1+(FA6))^1)*((1+(FA7))^1)*((1+(FA8))^1)*((1+(FA9))^1)*((1+(FA10))^1)*((1+(FA11))^1)*((1+(FA12))^1)*((1+(FA13))^1))/((1+('DIVIDEND VALUATION'!$B$42+'DIVIDEND VALUATION'!$B$43))^13)+('DIVIDEND VALUATION'!$J$3*((1+(FA1))^1)*((1+(FA2))^1)*((1+(FA3))^1)*((1+(FA4))^1)*((1+(FA5))^1)*((1+(FA6))^1)*((1+(FA7))^1)*((1+(FA8))^1)*((1+(FA9))^1)*((1+(FA10))^1)*((1+(FA11))^1)*((1+(FA12))^1)*((1+(FA13))^1)*((1+(FA14))^1))/((1+('DIVIDEND VALUATION'!$B$42+'DIVIDEND VALUATION'!$B$43))^14)+('DIVIDEND VALUATION'!$J$3*((1+(FA1))^1)*((1+(FA2))^1)*((1+(FA3))^1)*((1+(FA4))^1)*((1+(FA5))^1)*((1+(FA6))^1)*((1+(FA7))^1)*((1+(FA8))^1)*((1+(FA9))^1)*((1+(FA10))^1)*((1+(FA11))^1)*((1+(FA12))^1)*((1+(FA13))^1)*((1+(FA14))^1)*((1+(FA15))^1))/((1+('DIVIDEND VALUATION'!$B$42+'DIVIDEND VALUATION'!$B$43))^15)+(('DIVIDEND VALUATION'!$J$3*((1+(FA1))^1)*((1+(FA2))^1)*((1+(FA3))^1)*((1+(FA4))^1)*((1+(FA5))^1)*((1+(FA6))^1)*((1+(FA7))^1)*((1+(FA8))^1)*((1+(FA9))^1)*((1+(FA10))^1)*((1+(FA11))^1)*((1+(FA12))^1)*((1+(FA13))^1)*((1+(FA14))^1)*((1+(FA15))^1))/((1+('DIVIDEND VALUATION'!$B$42+'DIVIDEND VALUATION'!$B$43))^15)/('DIVIDEND VALUATION'!$B$42-'DIVIDEND VALUATION'!$B$43)))))</f>
        <v>47.316161913598208</v>
      </c>
      <c r="FB16" s="32">
        <f ca="1">SUM(((('DIVIDEND VALUATION'!$J$3*((1+(FB1))^1))/((1+('DIVIDEND VALUATION'!$B$42+'DIVIDEND VALUATION'!$B$43))^1)+('DIVIDEND VALUATION'!$J$3*((1+(FB1))^1)*((1+(FB2))^1))/((1+('DIVIDEND VALUATION'!$B$42+'DIVIDEND VALUATION'!$B$43))^2)+('DIVIDEND VALUATION'!$J$3*((1+(FB1))^1)*((1+(FB2))^1)*((1+(FB3))^1))/((1+('DIVIDEND VALUATION'!$B$42+'DIVIDEND VALUATION'!$B$43))^3)+('DIVIDEND VALUATION'!$J$3*((1+(FB1))^1)*((1+(FB2))^1)*((1+(FB3))^1)*((1+(FB4))^1))/((1+('DIVIDEND VALUATION'!$B$42+'DIVIDEND VALUATION'!$B$43))^4)+('DIVIDEND VALUATION'!$J$3*((1+(FB1))^1)*((1+(FB2))^1)*((1+(FB3))^1)*((1+(FB4))^1)*((1+(FB5))^1))/((1+('DIVIDEND VALUATION'!$B$42+'DIVIDEND VALUATION'!$B$43))^5)+('DIVIDEND VALUATION'!$J$3*((1+(FB1))^1)*((1+(FB2))^1)*((1+(FB3))^1)*((1+(FB4))^1)*((1+(FB5))^1)*((1+(FB6))^1))/((1+('DIVIDEND VALUATION'!$B$42+'DIVIDEND VALUATION'!$B$43))^6)+('DIVIDEND VALUATION'!$J$3*((1+(FB1))^1)*((1+(FB2))^1)*((1+(FB3))^1)*((1+(FB4))^1)*((1+(FB5))^1)*((1+(FB6))^1)*((1+(FB7))^1))/((1+('DIVIDEND VALUATION'!$B$42+'DIVIDEND VALUATION'!$B$43))^7)+('DIVIDEND VALUATION'!$J$3*((1+(FB1))^1)*((1+(FB2))^1)*((1+(FB3))^1)*((1+(FB4))^1)*((1+(FB5))^1)*((1+(FB6))^1)*((1+(FB7))^1)*((1+(FB8))^1))/((1+('DIVIDEND VALUATION'!$B$42+'DIVIDEND VALUATION'!$B$43))^8)+('DIVIDEND VALUATION'!$J$3*((1+(FB1))^1)*((1+(FB2))^1)*((1+(FB3))^1)*((1+(FB4))^1)*((1+(FB5))^1)*((1+(FB6))^1)*((1+(FB7))^1)*((1+(FB8))^1)*((1+(FB9))^1))/((1+('DIVIDEND VALUATION'!$B$42+'DIVIDEND VALUATION'!$B$43))^9)+('DIVIDEND VALUATION'!$J$3*((1+(FB1))^1)*((1+(FB2))^1)*((1+(FB3))^1)*((1+(FB4))^1)*((1+(FB5))^1)*((1+(FB6))^1)*((1+(FB7))^1)*((1+(FB8))^1)*((1+(FB9))^1)*((1+(FB10))^1))/((1+('DIVIDEND VALUATION'!$B$42+'DIVIDEND VALUATION'!$B$43))^10)+('DIVIDEND VALUATION'!$J$3*((1+(FB1))^1)*((1+(FB2))^1)*((1+(FB3))^1)*((1+(FB4))^1)*((1+(FB5))^1)*((1+(FB6))^1)*((1+(FB7))^1)*((1+(FB8))^1)*((1+(FB9))^1)*((1+(FB10))^1)*((1+(FB11))^1))/((1+('DIVIDEND VALUATION'!$B$42+'DIVIDEND VALUATION'!$B$43))^11)+('DIVIDEND VALUATION'!$J$3*((1+(FB1))^1)*((1+(FB2))^1)*((1+(FB3))^1)*((1+(FB4))^1)*((1+(FB5))^1)*((1+(FB6))^1)*((1+(FB7))^1)*((1+(FB8))^1)*((1+(FB9))^1)*((1+(FB10))^1)*((1+(FB11))^1)*((1+(FB12))^1))/((1+('DIVIDEND VALUATION'!$B$42+'DIVIDEND VALUATION'!$B$43))^12)+('DIVIDEND VALUATION'!$J$3*((1+(FB1))^1)*((1+(FB2))^1)*((1+(FB3))^1)*((1+(FB4))^1)*((1+(FB5))^1)*((1+(FB6))^1)*((1+(FB7))^1)*((1+(FB8))^1)*((1+(FB9))^1)*((1+(FB10))^1)*((1+(FB11))^1)*((1+(FB12))^1)*((1+(FB13))^1))/((1+('DIVIDEND VALUATION'!$B$42+'DIVIDEND VALUATION'!$B$43))^13)+('DIVIDEND VALUATION'!$J$3*((1+(FB1))^1)*((1+(FB2))^1)*((1+(FB3))^1)*((1+(FB4))^1)*((1+(FB5))^1)*((1+(FB6))^1)*((1+(FB7))^1)*((1+(FB8))^1)*((1+(FB9))^1)*((1+(FB10))^1)*((1+(FB11))^1)*((1+(FB12))^1)*((1+(FB13))^1)*((1+(FB14))^1))/((1+('DIVIDEND VALUATION'!$B$42+'DIVIDEND VALUATION'!$B$43))^14)+('DIVIDEND VALUATION'!$J$3*((1+(FB1))^1)*((1+(FB2))^1)*((1+(FB3))^1)*((1+(FB4))^1)*((1+(FB5))^1)*((1+(FB6))^1)*((1+(FB7))^1)*((1+(FB8))^1)*((1+(FB9))^1)*((1+(FB10))^1)*((1+(FB11))^1)*((1+(FB12))^1)*((1+(FB13))^1)*((1+(FB14))^1)*((1+(FB15))^1))/((1+('DIVIDEND VALUATION'!$B$42+'DIVIDEND VALUATION'!$B$43))^15)+(('DIVIDEND VALUATION'!$J$3*((1+(FB1))^1)*((1+(FB2))^1)*((1+(FB3))^1)*((1+(FB4))^1)*((1+(FB5))^1)*((1+(FB6))^1)*((1+(FB7))^1)*((1+(FB8))^1)*((1+(FB9))^1)*((1+(FB10))^1)*((1+(FB11))^1)*((1+(FB12))^1)*((1+(FB13))^1)*((1+(FB14))^1)*((1+(FB15))^1))/((1+('DIVIDEND VALUATION'!$B$42+'DIVIDEND VALUATION'!$B$43))^15)/('DIVIDEND VALUATION'!$B$42-'DIVIDEND VALUATION'!$B$43)))))</f>
        <v>26.547334582048805</v>
      </c>
      <c r="FC16" s="32">
        <f ca="1">SUM(((('DIVIDEND VALUATION'!$J$3*((1+(FC1))^1))/((1+('DIVIDEND VALUATION'!$B$42+'DIVIDEND VALUATION'!$B$43))^1)+('DIVIDEND VALUATION'!$J$3*((1+(FC1))^1)*((1+(FC2))^1))/((1+('DIVIDEND VALUATION'!$B$42+'DIVIDEND VALUATION'!$B$43))^2)+('DIVIDEND VALUATION'!$J$3*((1+(FC1))^1)*((1+(FC2))^1)*((1+(FC3))^1))/((1+('DIVIDEND VALUATION'!$B$42+'DIVIDEND VALUATION'!$B$43))^3)+('DIVIDEND VALUATION'!$J$3*((1+(FC1))^1)*((1+(FC2))^1)*((1+(FC3))^1)*((1+(FC4))^1))/((1+('DIVIDEND VALUATION'!$B$42+'DIVIDEND VALUATION'!$B$43))^4)+('DIVIDEND VALUATION'!$J$3*((1+(FC1))^1)*((1+(FC2))^1)*((1+(FC3))^1)*((1+(FC4))^1)*((1+(FC5))^1))/((1+('DIVIDEND VALUATION'!$B$42+'DIVIDEND VALUATION'!$B$43))^5)+('DIVIDEND VALUATION'!$J$3*((1+(FC1))^1)*((1+(FC2))^1)*((1+(FC3))^1)*((1+(FC4))^1)*((1+(FC5))^1)*((1+(FC6))^1))/((1+('DIVIDEND VALUATION'!$B$42+'DIVIDEND VALUATION'!$B$43))^6)+('DIVIDEND VALUATION'!$J$3*((1+(FC1))^1)*((1+(FC2))^1)*((1+(FC3))^1)*((1+(FC4))^1)*((1+(FC5))^1)*((1+(FC6))^1)*((1+(FC7))^1))/((1+('DIVIDEND VALUATION'!$B$42+'DIVIDEND VALUATION'!$B$43))^7)+('DIVIDEND VALUATION'!$J$3*((1+(FC1))^1)*((1+(FC2))^1)*((1+(FC3))^1)*((1+(FC4))^1)*((1+(FC5))^1)*((1+(FC6))^1)*((1+(FC7))^1)*((1+(FC8))^1))/((1+('DIVIDEND VALUATION'!$B$42+'DIVIDEND VALUATION'!$B$43))^8)+('DIVIDEND VALUATION'!$J$3*((1+(FC1))^1)*((1+(FC2))^1)*((1+(FC3))^1)*((1+(FC4))^1)*((1+(FC5))^1)*((1+(FC6))^1)*((1+(FC7))^1)*((1+(FC8))^1)*((1+(FC9))^1))/((1+('DIVIDEND VALUATION'!$B$42+'DIVIDEND VALUATION'!$B$43))^9)+('DIVIDEND VALUATION'!$J$3*((1+(FC1))^1)*((1+(FC2))^1)*((1+(FC3))^1)*((1+(FC4))^1)*((1+(FC5))^1)*((1+(FC6))^1)*((1+(FC7))^1)*((1+(FC8))^1)*((1+(FC9))^1)*((1+(FC10))^1))/((1+('DIVIDEND VALUATION'!$B$42+'DIVIDEND VALUATION'!$B$43))^10)+('DIVIDEND VALUATION'!$J$3*((1+(FC1))^1)*((1+(FC2))^1)*((1+(FC3))^1)*((1+(FC4))^1)*((1+(FC5))^1)*((1+(FC6))^1)*((1+(FC7))^1)*((1+(FC8))^1)*((1+(FC9))^1)*((1+(FC10))^1)*((1+(FC11))^1))/((1+('DIVIDEND VALUATION'!$B$42+'DIVIDEND VALUATION'!$B$43))^11)+('DIVIDEND VALUATION'!$J$3*((1+(FC1))^1)*((1+(FC2))^1)*((1+(FC3))^1)*((1+(FC4))^1)*((1+(FC5))^1)*((1+(FC6))^1)*((1+(FC7))^1)*((1+(FC8))^1)*((1+(FC9))^1)*((1+(FC10))^1)*((1+(FC11))^1)*((1+(FC12))^1))/((1+('DIVIDEND VALUATION'!$B$42+'DIVIDEND VALUATION'!$B$43))^12)+('DIVIDEND VALUATION'!$J$3*((1+(FC1))^1)*((1+(FC2))^1)*((1+(FC3))^1)*((1+(FC4))^1)*((1+(FC5))^1)*((1+(FC6))^1)*((1+(FC7))^1)*((1+(FC8))^1)*((1+(FC9))^1)*((1+(FC10))^1)*((1+(FC11))^1)*((1+(FC12))^1)*((1+(FC13))^1))/((1+('DIVIDEND VALUATION'!$B$42+'DIVIDEND VALUATION'!$B$43))^13)+('DIVIDEND VALUATION'!$J$3*((1+(FC1))^1)*((1+(FC2))^1)*((1+(FC3))^1)*((1+(FC4))^1)*((1+(FC5))^1)*((1+(FC6))^1)*((1+(FC7))^1)*((1+(FC8))^1)*((1+(FC9))^1)*((1+(FC10))^1)*((1+(FC11))^1)*((1+(FC12))^1)*((1+(FC13))^1)*((1+(FC14))^1))/((1+('DIVIDEND VALUATION'!$B$42+'DIVIDEND VALUATION'!$B$43))^14)+('DIVIDEND VALUATION'!$J$3*((1+(FC1))^1)*((1+(FC2))^1)*((1+(FC3))^1)*((1+(FC4))^1)*((1+(FC5))^1)*((1+(FC6))^1)*((1+(FC7))^1)*((1+(FC8))^1)*((1+(FC9))^1)*((1+(FC10))^1)*((1+(FC11))^1)*((1+(FC12))^1)*((1+(FC13))^1)*((1+(FC14))^1)*((1+(FC15))^1))/((1+('DIVIDEND VALUATION'!$B$42+'DIVIDEND VALUATION'!$B$43))^15)+(('DIVIDEND VALUATION'!$J$3*((1+(FC1))^1)*((1+(FC2))^1)*((1+(FC3))^1)*((1+(FC4))^1)*((1+(FC5))^1)*((1+(FC6))^1)*((1+(FC7))^1)*((1+(FC8))^1)*((1+(FC9))^1)*((1+(FC10))^1)*((1+(FC11))^1)*((1+(FC12))^1)*((1+(FC13))^1)*((1+(FC14))^1)*((1+(FC15))^1))/((1+('DIVIDEND VALUATION'!$B$42+'DIVIDEND VALUATION'!$B$43))^15)/('DIVIDEND VALUATION'!$B$42-'DIVIDEND VALUATION'!$B$43)))))</f>
        <v>23.36660339365007</v>
      </c>
      <c r="FD16" s="32">
        <f ca="1">SUM(((('DIVIDEND VALUATION'!$J$3*((1+(FD1))^1))/((1+('DIVIDEND VALUATION'!$B$42+'DIVIDEND VALUATION'!$B$43))^1)+('DIVIDEND VALUATION'!$J$3*((1+(FD1))^1)*((1+(FD2))^1))/((1+('DIVIDEND VALUATION'!$B$42+'DIVIDEND VALUATION'!$B$43))^2)+('DIVIDEND VALUATION'!$J$3*((1+(FD1))^1)*((1+(FD2))^1)*((1+(FD3))^1))/((1+('DIVIDEND VALUATION'!$B$42+'DIVIDEND VALUATION'!$B$43))^3)+('DIVIDEND VALUATION'!$J$3*((1+(FD1))^1)*((1+(FD2))^1)*((1+(FD3))^1)*((1+(FD4))^1))/((1+('DIVIDEND VALUATION'!$B$42+'DIVIDEND VALUATION'!$B$43))^4)+('DIVIDEND VALUATION'!$J$3*((1+(FD1))^1)*((1+(FD2))^1)*((1+(FD3))^1)*((1+(FD4))^1)*((1+(FD5))^1))/((1+('DIVIDEND VALUATION'!$B$42+'DIVIDEND VALUATION'!$B$43))^5)+('DIVIDEND VALUATION'!$J$3*((1+(FD1))^1)*((1+(FD2))^1)*((1+(FD3))^1)*((1+(FD4))^1)*((1+(FD5))^1)*((1+(FD6))^1))/((1+('DIVIDEND VALUATION'!$B$42+'DIVIDEND VALUATION'!$B$43))^6)+('DIVIDEND VALUATION'!$J$3*((1+(FD1))^1)*((1+(FD2))^1)*((1+(FD3))^1)*((1+(FD4))^1)*((1+(FD5))^1)*((1+(FD6))^1)*((1+(FD7))^1))/((1+('DIVIDEND VALUATION'!$B$42+'DIVIDEND VALUATION'!$B$43))^7)+('DIVIDEND VALUATION'!$J$3*((1+(FD1))^1)*((1+(FD2))^1)*((1+(FD3))^1)*((1+(FD4))^1)*((1+(FD5))^1)*((1+(FD6))^1)*((1+(FD7))^1)*((1+(FD8))^1))/((1+('DIVIDEND VALUATION'!$B$42+'DIVIDEND VALUATION'!$B$43))^8)+('DIVIDEND VALUATION'!$J$3*((1+(FD1))^1)*((1+(FD2))^1)*((1+(FD3))^1)*((1+(FD4))^1)*((1+(FD5))^1)*((1+(FD6))^1)*((1+(FD7))^1)*((1+(FD8))^1)*((1+(FD9))^1))/((1+('DIVIDEND VALUATION'!$B$42+'DIVIDEND VALUATION'!$B$43))^9)+('DIVIDEND VALUATION'!$J$3*((1+(FD1))^1)*((1+(FD2))^1)*((1+(FD3))^1)*((1+(FD4))^1)*((1+(FD5))^1)*((1+(FD6))^1)*((1+(FD7))^1)*((1+(FD8))^1)*((1+(FD9))^1)*((1+(FD10))^1))/((1+('DIVIDEND VALUATION'!$B$42+'DIVIDEND VALUATION'!$B$43))^10)+('DIVIDEND VALUATION'!$J$3*((1+(FD1))^1)*((1+(FD2))^1)*((1+(FD3))^1)*((1+(FD4))^1)*((1+(FD5))^1)*((1+(FD6))^1)*((1+(FD7))^1)*((1+(FD8))^1)*((1+(FD9))^1)*((1+(FD10))^1)*((1+(FD11))^1))/((1+('DIVIDEND VALUATION'!$B$42+'DIVIDEND VALUATION'!$B$43))^11)+('DIVIDEND VALUATION'!$J$3*((1+(FD1))^1)*((1+(FD2))^1)*((1+(FD3))^1)*((1+(FD4))^1)*((1+(FD5))^1)*((1+(FD6))^1)*((1+(FD7))^1)*((1+(FD8))^1)*((1+(FD9))^1)*((1+(FD10))^1)*((1+(FD11))^1)*((1+(FD12))^1))/((1+('DIVIDEND VALUATION'!$B$42+'DIVIDEND VALUATION'!$B$43))^12)+('DIVIDEND VALUATION'!$J$3*((1+(FD1))^1)*((1+(FD2))^1)*((1+(FD3))^1)*((1+(FD4))^1)*((1+(FD5))^1)*((1+(FD6))^1)*((1+(FD7))^1)*((1+(FD8))^1)*((1+(FD9))^1)*((1+(FD10))^1)*((1+(FD11))^1)*((1+(FD12))^1)*((1+(FD13))^1))/((1+('DIVIDEND VALUATION'!$B$42+'DIVIDEND VALUATION'!$B$43))^13)+('DIVIDEND VALUATION'!$J$3*((1+(FD1))^1)*((1+(FD2))^1)*((1+(FD3))^1)*((1+(FD4))^1)*((1+(FD5))^1)*((1+(FD6))^1)*((1+(FD7))^1)*((1+(FD8))^1)*((1+(FD9))^1)*((1+(FD10))^1)*((1+(FD11))^1)*((1+(FD12))^1)*((1+(FD13))^1)*((1+(FD14))^1))/((1+('DIVIDEND VALUATION'!$B$42+'DIVIDEND VALUATION'!$B$43))^14)+('DIVIDEND VALUATION'!$J$3*((1+(FD1))^1)*((1+(FD2))^1)*((1+(FD3))^1)*((1+(FD4))^1)*((1+(FD5))^1)*((1+(FD6))^1)*((1+(FD7))^1)*((1+(FD8))^1)*((1+(FD9))^1)*((1+(FD10))^1)*((1+(FD11))^1)*((1+(FD12))^1)*((1+(FD13))^1)*((1+(FD14))^1)*((1+(FD15))^1))/((1+('DIVIDEND VALUATION'!$B$42+'DIVIDEND VALUATION'!$B$43))^15)+(('DIVIDEND VALUATION'!$J$3*((1+(FD1))^1)*((1+(FD2))^1)*((1+(FD3))^1)*((1+(FD4))^1)*((1+(FD5))^1)*((1+(FD6))^1)*((1+(FD7))^1)*((1+(FD8))^1)*((1+(FD9))^1)*((1+(FD10))^1)*((1+(FD11))^1)*((1+(FD12))^1)*((1+(FD13))^1)*((1+(FD14))^1)*((1+(FD15))^1))/((1+('DIVIDEND VALUATION'!$B$42+'DIVIDEND VALUATION'!$B$43))^15)/('DIVIDEND VALUATION'!$B$42-'DIVIDEND VALUATION'!$B$43)))))</f>
        <v>34.299942945720069</v>
      </c>
      <c r="FE16" s="32">
        <f ca="1">SUM(((('DIVIDEND VALUATION'!$J$3*((1+(FE1))^1))/((1+('DIVIDEND VALUATION'!$B$42+'DIVIDEND VALUATION'!$B$43))^1)+('DIVIDEND VALUATION'!$J$3*((1+(FE1))^1)*((1+(FE2))^1))/((1+('DIVIDEND VALUATION'!$B$42+'DIVIDEND VALUATION'!$B$43))^2)+('DIVIDEND VALUATION'!$J$3*((1+(FE1))^1)*((1+(FE2))^1)*((1+(FE3))^1))/((1+('DIVIDEND VALUATION'!$B$42+'DIVIDEND VALUATION'!$B$43))^3)+('DIVIDEND VALUATION'!$J$3*((1+(FE1))^1)*((1+(FE2))^1)*((1+(FE3))^1)*((1+(FE4))^1))/((1+('DIVIDEND VALUATION'!$B$42+'DIVIDEND VALUATION'!$B$43))^4)+('DIVIDEND VALUATION'!$J$3*((1+(FE1))^1)*((1+(FE2))^1)*((1+(FE3))^1)*((1+(FE4))^1)*((1+(FE5))^1))/((1+('DIVIDEND VALUATION'!$B$42+'DIVIDEND VALUATION'!$B$43))^5)+('DIVIDEND VALUATION'!$J$3*((1+(FE1))^1)*((1+(FE2))^1)*((1+(FE3))^1)*((1+(FE4))^1)*((1+(FE5))^1)*((1+(FE6))^1))/((1+('DIVIDEND VALUATION'!$B$42+'DIVIDEND VALUATION'!$B$43))^6)+('DIVIDEND VALUATION'!$J$3*((1+(FE1))^1)*((1+(FE2))^1)*((1+(FE3))^1)*((1+(FE4))^1)*((1+(FE5))^1)*((1+(FE6))^1)*((1+(FE7))^1))/((1+('DIVIDEND VALUATION'!$B$42+'DIVIDEND VALUATION'!$B$43))^7)+('DIVIDEND VALUATION'!$J$3*((1+(FE1))^1)*((1+(FE2))^1)*((1+(FE3))^1)*((1+(FE4))^1)*((1+(FE5))^1)*((1+(FE6))^1)*((1+(FE7))^1)*((1+(FE8))^1))/((1+('DIVIDEND VALUATION'!$B$42+'DIVIDEND VALUATION'!$B$43))^8)+('DIVIDEND VALUATION'!$J$3*((1+(FE1))^1)*((1+(FE2))^1)*((1+(FE3))^1)*((1+(FE4))^1)*((1+(FE5))^1)*((1+(FE6))^1)*((1+(FE7))^1)*((1+(FE8))^1)*((1+(FE9))^1))/((1+('DIVIDEND VALUATION'!$B$42+'DIVIDEND VALUATION'!$B$43))^9)+('DIVIDEND VALUATION'!$J$3*((1+(FE1))^1)*((1+(FE2))^1)*((1+(FE3))^1)*((1+(FE4))^1)*((1+(FE5))^1)*((1+(FE6))^1)*((1+(FE7))^1)*((1+(FE8))^1)*((1+(FE9))^1)*((1+(FE10))^1))/((1+('DIVIDEND VALUATION'!$B$42+'DIVIDEND VALUATION'!$B$43))^10)+('DIVIDEND VALUATION'!$J$3*((1+(FE1))^1)*((1+(FE2))^1)*((1+(FE3))^1)*((1+(FE4))^1)*((1+(FE5))^1)*((1+(FE6))^1)*((1+(FE7))^1)*((1+(FE8))^1)*((1+(FE9))^1)*((1+(FE10))^1)*((1+(FE11))^1))/((1+('DIVIDEND VALUATION'!$B$42+'DIVIDEND VALUATION'!$B$43))^11)+('DIVIDEND VALUATION'!$J$3*((1+(FE1))^1)*((1+(FE2))^1)*((1+(FE3))^1)*((1+(FE4))^1)*((1+(FE5))^1)*((1+(FE6))^1)*((1+(FE7))^1)*((1+(FE8))^1)*((1+(FE9))^1)*((1+(FE10))^1)*((1+(FE11))^1)*((1+(FE12))^1))/((1+('DIVIDEND VALUATION'!$B$42+'DIVIDEND VALUATION'!$B$43))^12)+('DIVIDEND VALUATION'!$J$3*((1+(FE1))^1)*((1+(FE2))^1)*((1+(FE3))^1)*((1+(FE4))^1)*((1+(FE5))^1)*((1+(FE6))^1)*((1+(FE7))^1)*((1+(FE8))^1)*((1+(FE9))^1)*((1+(FE10))^1)*((1+(FE11))^1)*((1+(FE12))^1)*((1+(FE13))^1))/((1+('DIVIDEND VALUATION'!$B$42+'DIVIDEND VALUATION'!$B$43))^13)+('DIVIDEND VALUATION'!$J$3*((1+(FE1))^1)*((1+(FE2))^1)*((1+(FE3))^1)*((1+(FE4))^1)*((1+(FE5))^1)*((1+(FE6))^1)*((1+(FE7))^1)*((1+(FE8))^1)*((1+(FE9))^1)*((1+(FE10))^1)*((1+(FE11))^1)*((1+(FE12))^1)*((1+(FE13))^1)*((1+(FE14))^1))/((1+('DIVIDEND VALUATION'!$B$42+'DIVIDEND VALUATION'!$B$43))^14)+('DIVIDEND VALUATION'!$J$3*((1+(FE1))^1)*((1+(FE2))^1)*((1+(FE3))^1)*((1+(FE4))^1)*((1+(FE5))^1)*((1+(FE6))^1)*((1+(FE7))^1)*((1+(FE8))^1)*((1+(FE9))^1)*((1+(FE10))^1)*((1+(FE11))^1)*((1+(FE12))^1)*((1+(FE13))^1)*((1+(FE14))^1)*((1+(FE15))^1))/((1+('DIVIDEND VALUATION'!$B$42+'DIVIDEND VALUATION'!$B$43))^15)+(('DIVIDEND VALUATION'!$J$3*((1+(FE1))^1)*((1+(FE2))^1)*((1+(FE3))^1)*((1+(FE4))^1)*((1+(FE5))^1)*((1+(FE6))^1)*((1+(FE7))^1)*((1+(FE8))^1)*((1+(FE9))^1)*((1+(FE10))^1)*((1+(FE11))^1)*((1+(FE12))^1)*((1+(FE13))^1)*((1+(FE14))^1)*((1+(FE15))^1))/((1+('DIVIDEND VALUATION'!$B$42+'DIVIDEND VALUATION'!$B$43))^15)/('DIVIDEND VALUATION'!$B$42-'DIVIDEND VALUATION'!$B$43)))))</f>
        <v>33.530336907792169</v>
      </c>
      <c r="FF16" s="32">
        <f ca="1">SUM(((('DIVIDEND VALUATION'!$J$3*((1+(FF1))^1))/((1+('DIVIDEND VALUATION'!$B$42+'DIVIDEND VALUATION'!$B$43))^1)+('DIVIDEND VALUATION'!$J$3*((1+(FF1))^1)*((1+(FF2))^1))/((1+('DIVIDEND VALUATION'!$B$42+'DIVIDEND VALUATION'!$B$43))^2)+('DIVIDEND VALUATION'!$J$3*((1+(FF1))^1)*((1+(FF2))^1)*((1+(FF3))^1))/((1+('DIVIDEND VALUATION'!$B$42+'DIVIDEND VALUATION'!$B$43))^3)+('DIVIDEND VALUATION'!$J$3*((1+(FF1))^1)*((1+(FF2))^1)*((1+(FF3))^1)*((1+(FF4))^1))/((1+('DIVIDEND VALUATION'!$B$42+'DIVIDEND VALUATION'!$B$43))^4)+('DIVIDEND VALUATION'!$J$3*((1+(FF1))^1)*((1+(FF2))^1)*((1+(FF3))^1)*((1+(FF4))^1)*((1+(FF5))^1))/((1+('DIVIDEND VALUATION'!$B$42+'DIVIDEND VALUATION'!$B$43))^5)+('DIVIDEND VALUATION'!$J$3*((1+(FF1))^1)*((1+(FF2))^1)*((1+(FF3))^1)*((1+(FF4))^1)*((1+(FF5))^1)*((1+(FF6))^1))/((1+('DIVIDEND VALUATION'!$B$42+'DIVIDEND VALUATION'!$B$43))^6)+('DIVIDEND VALUATION'!$J$3*((1+(FF1))^1)*((1+(FF2))^1)*((1+(FF3))^1)*((1+(FF4))^1)*((1+(FF5))^1)*((1+(FF6))^1)*((1+(FF7))^1))/((1+('DIVIDEND VALUATION'!$B$42+'DIVIDEND VALUATION'!$B$43))^7)+('DIVIDEND VALUATION'!$J$3*((1+(FF1))^1)*((1+(FF2))^1)*((1+(FF3))^1)*((1+(FF4))^1)*((1+(FF5))^1)*((1+(FF6))^1)*((1+(FF7))^1)*((1+(FF8))^1))/((1+('DIVIDEND VALUATION'!$B$42+'DIVIDEND VALUATION'!$B$43))^8)+('DIVIDEND VALUATION'!$J$3*((1+(FF1))^1)*((1+(FF2))^1)*((1+(FF3))^1)*((1+(FF4))^1)*((1+(FF5))^1)*((1+(FF6))^1)*((1+(FF7))^1)*((1+(FF8))^1)*((1+(FF9))^1))/((1+('DIVIDEND VALUATION'!$B$42+'DIVIDEND VALUATION'!$B$43))^9)+('DIVIDEND VALUATION'!$J$3*((1+(FF1))^1)*((1+(FF2))^1)*((1+(FF3))^1)*((1+(FF4))^1)*((1+(FF5))^1)*((1+(FF6))^1)*((1+(FF7))^1)*((1+(FF8))^1)*((1+(FF9))^1)*((1+(FF10))^1))/((1+('DIVIDEND VALUATION'!$B$42+'DIVIDEND VALUATION'!$B$43))^10)+('DIVIDEND VALUATION'!$J$3*((1+(FF1))^1)*((1+(FF2))^1)*((1+(FF3))^1)*((1+(FF4))^1)*((1+(FF5))^1)*((1+(FF6))^1)*((1+(FF7))^1)*((1+(FF8))^1)*((1+(FF9))^1)*((1+(FF10))^1)*((1+(FF11))^1))/((1+('DIVIDEND VALUATION'!$B$42+'DIVIDEND VALUATION'!$B$43))^11)+('DIVIDEND VALUATION'!$J$3*((1+(FF1))^1)*((1+(FF2))^1)*((1+(FF3))^1)*((1+(FF4))^1)*((1+(FF5))^1)*((1+(FF6))^1)*((1+(FF7))^1)*((1+(FF8))^1)*((1+(FF9))^1)*((1+(FF10))^1)*((1+(FF11))^1)*((1+(FF12))^1))/((1+('DIVIDEND VALUATION'!$B$42+'DIVIDEND VALUATION'!$B$43))^12)+('DIVIDEND VALUATION'!$J$3*((1+(FF1))^1)*((1+(FF2))^1)*((1+(FF3))^1)*((1+(FF4))^1)*((1+(FF5))^1)*((1+(FF6))^1)*((1+(FF7))^1)*((1+(FF8))^1)*((1+(FF9))^1)*((1+(FF10))^1)*((1+(FF11))^1)*((1+(FF12))^1)*((1+(FF13))^1))/((1+('DIVIDEND VALUATION'!$B$42+'DIVIDEND VALUATION'!$B$43))^13)+('DIVIDEND VALUATION'!$J$3*((1+(FF1))^1)*((1+(FF2))^1)*((1+(FF3))^1)*((1+(FF4))^1)*((1+(FF5))^1)*((1+(FF6))^1)*((1+(FF7))^1)*((1+(FF8))^1)*((1+(FF9))^1)*((1+(FF10))^1)*((1+(FF11))^1)*((1+(FF12))^1)*((1+(FF13))^1)*((1+(FF14))^1))/((1+('DIVIDEND VALUATION'!$B$42+'DIVIDEND VALUATION'!$B$43))^14)+('DIVIDEND VALUATION'!$J$3*((1+(FF1))^1)*((1+(FF2))^1)*((1+(FF3))^1)*((1+(FF4))^1)*((1+(FF5))^1)*((1+(FF6))^1)*((1+(FF7))^1)*((1+(FF8))^1)*((1+(FF9))^1)*((1+(FF10))^1)*((1+(FF11))^1)*((1+(FF12))^1)*((1+(FF13))^1)*((1+(FF14))^1)*((1+(FF15))^1))/((1+('DIVIDEND VALUATION'!$B$42+'DIVIDEND VALUATION'!$B$43))^15)+(('DIVIDEND VALUATION'!$J$3*((1+(FF1))^1)*((1+(FF2))^1)*((1+(FF3))^1)*((1+(FF4))^1)*((1+(FF5))^1)*((1+(FF6))^1)*((1+(FF7))^1)*((1+(FF8))^1)*((1+(FF9))^1)*((1+(FF10))^1)*((1+(FF11))^1)*((1+(FF12))^1)*((1+(FF13))^1)*((1+(FF14))^1)*((1+(FF15))^1))/((1+('DIVIDEND VALUATION'!$B$42+'DIVIDEND VALUATION'!$B$43))^15)/('DIVIDEND VALUATION'!$B$42-'DIVIDEND VALUATION'!$B$43)))))</f>
        <v>30.855972960198688</v>
      </c>
      <c r="FG16" s="32">
        <f ca="1">SUM(((('DIVIDEND VALUATION'!$J$3*((1+(FG1))^1))/((1+('DIVIDEND VALUATION'!$B$42+'DIVIDEND VALUATION'!$B$43))^1)+('DIVIDEND VALUATION'!$J$3*((1+(FG1))^1)*((1+(FG2))^1))/((1+('DIVIDEND VALUATION'!$B$42+'DIVIDEND VALUATION'!$B$43))^2)+('DIVIDEND VALUATION'!$J$3*((1+(FG1))^1)*((1+(FG2))^1)*((1+(FG3))^1))/((1+('DIVIDEND VALUATION'!$B$42+'DIVIDEND VALUATION'!$B$43))^3)+('DIVIDEND VALUATION'!$J$3*((1+(FG1))^1)*((1+(FG2))^1)*((1+(FG3))^1)*((1+(FG4))^1))/((1+('DIVIDEND VALUATION'!$B$42+'DIVIDEND VALUATION'!$B$43))^4)+('DIVIDEND VALUATION'!$J$3*((1+(FG1))^1)*((1+(FG2))^1)*((1+(FG3))^1)*((1+(FG4))^1)*((1+(FG5))^1))/((1+('DIVIDEND VALUATION'!$B$42+'DIVIDEND VALUATION'!$B$43))^5)+('DIVIDEND VALUATION'!$J$3*((1+(FG1))^1)*((1+(FG2))^1)*((1+(FG3))^1)*((1+(FG4))^1)*((1+(FG5))^1)*((1+(FG6))^1))/((1+('DIVIDEND VALUATION'!$B$42+'DIVIDEND VALUATION'!$B$43))^6)+('DIVIDEND VALUATION'!$J$3*((1+(FG1))^1)*((1+(FG2))^1)*((1+(FG3))^1)*((1+(FG4))^1)*((1+(FG5))^1)*((1+(FG6))^1)*((1+(FG7))^1))/((1+('DIVIDEND VALUATION'!$B$42+'DIVIDEND VALUATION'!$B$43))^7)+('DIVIDEND VALUATION'!$J$3*((1+(FG1))^1)*((1+(FG2))^1)*((1+(FG3))^1)*((1+(FG4))^1)*((1+(FG5))^1)*((1+(FG6))^1)*((1+(FG7))^1)*((1+(FG8))^1))/((1+('DIVIDEND VALUATION'!$B$42+'DIVIDEND VALUATION'!$B$43))^8)+('DIVIDEND VALUATION'!$J$3*((1+(FG1))^1)*((1+(FG2))^1)*((1+(FG3))^1)*((1+(FG4))^1)*((1+(FG5))^1)*((1+(FG6))^1)*((1+(FG7))^1)*((1+(FG8))^1)*((1+(FG9))^1))/((1+('DIVIDEND VALUATION'!$B$42+'DIVIDEND VALUATION'!$B$43))^9)+('DIVIDEND VALUATION'!$J$3*((1+(FG1))^1)*((1+(FG2))^1)*((1+(FG3))^1)*((1+(FG4))^1)*((1+(FG5))^1)*((1+(FG6))^1)*((1+(FG7))^1)*((1+(FG8))^1)*((1+(FG9))^1)*((1+(FG10))^1))/((1+('DIVIDEND VALUATION'!$B$42+'DIVIDEND VALUATION'!$B$43))^10)+('DIVIDEND VALUATION'!$J$3*((1+(FG1))^1)*((1+(FG2))^1)*((1+(FG3))^1)*((1+(FG4))^1)*((1+(FG5))^1)*((1+(FG6))^1)*((1+(FG7))^1)*((1+(FG8))^1)*((1+(FG9))^1)*((1+(FG10))^1)*((1+(FG11))^1))/((1+('DIVIDEND VALUATION'!$B$42+'DIVIDEND VALUATION'!$B$43))^11)+('DIVIDEND VALUATION'!$J$3*((1+(FG1))^1)*((1+(FG2))^1)*((1+(FG3))^1)*((1+(FG4))^1)*((1+(FG5))^1)*((1+(FG6))^1)*((1+(FG7))^1)*((1+(FG8))^1)*((1+(FG9))^1)*((1+(FG10))^1)*((1+(FG11))^1)*((1+(FG12))^1))/((1+('DIVIDEND VALUATION'!$B$42+'DIVIDEND VALUATION'!$B$43))^12)+('DIVIDEND VALUATION'!$J$3*((1+(FG1))^1)*((1+(FG2))^1)*((1+(FG3))^1)*((1+(FG4))^1)*((1+(FG5))^1)*((1+(FG6))^1)*((1+(FG7))^1)*((1+(FG8))^1)*((1+(FG9))^1)*((1+(FG10))^1)*((1+(FG11))^1)*((1+(FG12))^1)*((1+(FG13))^1))/((1+('DIVIDEND VALUATION'!$B$42+'DIVIDEND VALUATION'!$B$43))^13)+('DIVIDEND VALUATION'!$J$3*((1+(FG1))^1)*((1+(FG2))^1)*((1+(FG3))^1)*((1+(FG4))^1)*((1+(FG5))^1)*((1+(FG6))^1)*((1+(FG7))^1)*((1+(FG8))^1)*((1+(FG9))^1)*((1+(FG10))^1)*((1+(FG11))^1)*((1+(FG12))^1)*((1+(FG13))^1)*((1+(FG14))^1))/((1+('DIVIDEND VALUATION'!$B$42+'DIVIDEND VALUATION'!$B$43))^14)+('DIVIDEND VALUATION'!$J$3*((1+(FG1))^1)*((1+(FG2))^1)*((1+(FG3))^1)*((1+(FG4))^1)*((1+(FG5))^1)*((1+(FG6))^1)*((1+(FG7))^1)*((1+(FG8))^1)*((1+(FG9))^1)*((1+(FG10))^1)*((1+(FG11))^1)*((1+(FG12))^1)*((1+(FG13))^1)*((1+(FG14))^1)*((1+(FG15))^1))/((1+('DIVIDEND VALUATION'!$B$42+'DIVIDEND VALUATION'!$B$43))^15)+(('DIVIDEND VALUATION'!$J$3*((1+(FG1))^1)*((1+(FG2))^1)*((1+(FG3))^1)*((1+(FG4))^1)*((1+(FG5))^1)*((1+(FG6))^1)*((1+(FG7))^1)*((1+(FG8))^1)*((1+(FG9))^1)*((1+(FG10))^1)*((1+(FG11))^1)*((1+(FG12))^1)*((1+(FG13))^1)*((1+(FG14))^1)*((1+(FG15))^1))/((1+('DIVIDEND VALUATION'!$B$42+'DIVIDEND VALUATION'!$B$43))^15)/('DIVIDEND VALUATION'!$B$42-'DIVIDEND VALUATION'!$B$43)))))</f>
        <v>33.484406753045818</v>
      </c>
      <c r="FH16" s="32">
        <f ca="1">SUM(((('DIVIDEND VALUATION'!$J$3*((1+(FH1))^1))/((1+('DIVIDEND VALUATION'!$B$42+'DIVIDEND VALUATION'!$B$43))^1)+('DIVIDEND VALUATION'!$J$3*((1+(FH1))^1)*((1+(FH2))^1))/((1+('DIVIDEND VALUATION'!$B$42+'DIVIDEND VALUATION'!$B$43))^2)+('DIVIDEND VALUATION'!$J$3*((1+(FH1))^1)*((1+(FH2))^1)*((1+(FH3))^1))/((1+('DIVIDEND VALUATION'!$B$42+'DIVIDEND VALUATION'!$B$43))^3)+('DIVIDEND VALUATION'!$J$3*((1+(FH1))^1)*((1+(FH2))^1)*((1+(FH3))^1)*((1+(FH4))^1))/((1+('DIVIDEND VALUATION'!$B$42+'DIVIDEND VALUATION'!$B$43))^4)+('DIVIDEND VALUATION'!$J$3*((1+(FH1))^1)*((1+(FH2))^1)*((1+(FH3))^1)*((1+(FH4))^1)*((1+(FH5))^1))/((1+('DIVIDEND VALUATION'!$B$42+'DIVIDEND VALUATION'!$B$43))^5)+('DIVIDEND VALUATION'!$J$3*((1+(FH1))^1)*((1+(FH2))^1)*((1+(FH3))^1)*((1+(FH4))^1)*((1+(FH5))^1)*((1+(FH6))^1))/((1+('DIVIDEND VALUATION'!$B$42+'DIVIDEND VALUATION'!$B$43))^6)+('DIVIDEND VALUATION'!$J$3*((1+(FH1))^1)*((1+(FH2))^1)*((1+(FH3))^1)*((1+(FH4))^1)*((1+(FH5))^1)*((1+(FH6))^1)*((1+(FH7))^1))/((1+('DIVIDEND VALUATION'!$B$42+'DIVIDEND VALUATION'!$B$43))^7)+('DIVIDEND VALUATION'!$J$3*((1+(FH1))^1)*((1+(FH2))^1)*((1+(FH3))^1)*((1+(FH4))^1)*((1+(FH5))^1)*((1+(FH6))^1)*((1+(FH7))^1)*((1+(FH8))^1))/((1+('DIVIDEND VALUATION'!$B$42+'DIVIDEND VALUATION'!$B$43))^8)+('DIVIDEND VALUATION'!$J$3*((1+(FH1))^1)*((1+(FH2))^1)*((1+(FH3))^1)*((1+(FH4))^1)*((1+(FH5))^1)*((1+(FH6))^1)*((1+(FH7))^1)*((1+(FH8))^1)*((1+(FH9))^1))/((1+('DIVIDEND VALUATION'!$B$42+'DIVIDEND VALUATION'!$B$43))^9)+('DIVIDEND VALUATION'!$J$3*((1+(FH1))^1)*((1+(FH2))^1)*((1+(FH3))^1)*((1+(FH4))^1)*((1+(FH5))^1)*((1+(FH6))^1)*((1+(FH7))^1)*((1+(FH8))^1)*((1+(FH9))^1)*((1+(FH10))^1))/((1+('DIVIDEND VALUATION'!$B$42+'DIVIDEND VALUATION'!$B$43))^10)+('DIVIDEND VALUATION'!$J$3*((1+(FH1))^1)*((1+(FH2))^1)*((1+(FH3))^1)*((1+(FH4))^1)*((1+(FH5))^1)*((1+(FH6))^1)*((1+(FH7))^1)*((1+(FH8))^1)*((1+(FH9))^1)*((1+(FH10))^1)*((1+(FH11))^1))/((1+('DIVIDEND VALUATION'!$B$42+'DIVIDEND VALUATION'!$B$43))^11)+('DIVIDEND VALUATION'!$J$3*((1+(FH1))^1)*((1+(FH2))^1)*((1+(FH3))^1)*((1+(FH4))^1)*((1+(FH5))^1)*((1+(FH6))^1)*((1+(FH7))^1)*((1+(FH8))^1)*((1+(FH9))^1)*((1+(FH10))^1)*((1+(FH11))^1)*((1+(FH12))^1))/((1+('DIVIDEND VALUATION'!$B$42+'DIVIDEND VALUATION'!$B$43))^12)+('DIVIDEND VALUATION'!$J$3*((1+(FH1))^1)*((1+(FH2))^1)*((1+(FH3))^1)*((1+(FH4))^1)*((1+(FH5))^1)*((1+(FH6))^1)*((1+(FH7))^1)*((1+(FH8))^1)*((1+(FH9))^1)*((1+(FH10))^1)*((1+(FH11))^1)*((1+(FH12))^1)*((1+(FH13))^1))/((1+('DIVIDEND VALUATION'!$B$42+'DIVIDEND VALUATION'!$B$43))^13)+('DIVIDEND VALUATION'!$J$3*((1+(FH1))^1)*((1+(FH2))^1)*((1+(FH3))^1)*((1+(FH4))^1)*((1+(FH5))^1)*((1+(FH6))^1)*((1+(FH7))^1)*((1+(FH8))^1)*((1+(FH9))^1)*((1+(FH10))^1)*((1+(FH11))^1)*((1+(FH12))^1)*((1+(FH13))^1)*((1+(FH14))^1))/((1+('DIVIDEND VALUATION'!$B$42+'DIVIDEND VALUATION'!$B$43))^14)+('DIVIDEND VALUATION'!$J$3*((1+(FH1))^1)*((1+(FH2))^1)*((1+(FH3))^1)*((1+(FH4))^1)*((1+(FH5))^1)*((1+(FH6))^1)*((1+(FH7))^1)*((1+(FH8))^1)*((1+(FH9))^1)*((1+(FH10))^1)*((1+(FH11))^1)*((1+(FH12))^1)*((1+(FH13))^1)*((1+(FH14))^1)*((1+(FH15))^1))/((1+('DIVIDEND VALUATION'!$B$42+'DIVIDEND VALUATION'!$B$43))^15)+(('DIVIDEND VALUATION'!$J$3*((1+(FH1))^1)*((1+(FH2))^1)*((1+(FH3))^1)*((1+(FH4))^1)*((1+(FH5))^1)*((1+(FH6))^1)*((1+(FH7))^1)*((1+(FH8))^1)*((1+(FH9))^1)*((1+(FH10))^1)*((1+(FH11))^1)*((1+(FH12))^1)*((1+(FH13))^1)*((1+(FH14))^1)*((1+(FH15))^1))/((1+('DIVIDEND VALUATION'!$B$42+'DIVIDEND VALUATION'!$B$43))^15)/('DIVIDEND VALUATION'!$B$42-'DIVIDEND VALUATION'!$B$43)))))</f>
        <v>60.204515517812325</v>
      </c>
      <c r="FI16" s="32">
        <f ca="1">SUM(((('DIVIDEND VALUATION'!$J$3*((1+(FI1))^1))/((1+('DIVIDEND VALUATION'!$B$42+'DIVIDEND VALUATION'!$B$43))^1)+('DIVIDEND VALUATION'!$J$3*((1+(FI1))^1)*((1+(FI2))^1))/((1+('DIVIDEND VALUATION'!$B$42+'DIVIDEND VALUATION'!$B$43))^2)+('DIVIDEND VALUATION'!$J$3*((1+(FI1))^1)*((1+(FI2))^1)*((1+(FI3))^1))/((1+('DIVIDEND VALUATION'!$B$42+'DIVIDEND VALUATION'!$B$43))^3)+('DIVIDEND VALUATION'!$J$3*((1+(FI1))^1)*((1+(FI2))^1)*((1+(FI3))^1)*((1+(FI4))^1))/((1+('DIVIDEND VALUATION'!$B$42+'DIVIDEND VALUATION'!$B$43))^4)+('DIVIDEND VALUATION'!$J$3*((1+(FI1))^1)*((1+(FI2))^1)*((1+(FI3))^1)*((1+(FI4))^1)*((1+(FI5))^1))/((1+('DIVIDEND VALUATION'!$B$42+'DIVIDEND VALUATION'!$B$43))^5)+('DIVIDEND VALUATION'!$J$3*((1+(FI1))^1)*((1+(FI2))^1)*((1+(FI3))^1)*((1+(FI4))^1)*((1+(FI5))^1)*((1+(FI6))^1))/((1+('DIVIDEND VALUATION'!$B$42+'DIVIDEND VALUATION'!$B$43))^6)+('DIVIDEND VALUATION'!$J$3*((1+(FI1))^1)*((1+(FI2))^1)*((1+(FI3))^1)*((1+(FI4))^1)*((1+(FI5))^1)*((1+(FI6))^1)*((1+(FI7))^1))/((1+('DIVIDEND VALUATION'!$B$42+'DIVIDEND VALUATION'!$B$43))^7)+('DIVIDEND VALUATION'!$J$3*((1+(FI1))^1)*((1+(FI2))^1)*((1+(FI3))^1)*((1+(FI4))^1)*((1+(FI5))^1)*((1+(FI6))^1)*((1+(FI7))^1)*((1+(FI8))^1))/((1+('DIVIDEND VALUATION'!$B$42+'DIVIDEND VALUATION'!$B$43))^8)+('DIVIDEND VALUATION'!$J$3*((1+(FI1))^1)*((1+(FI2))^1)*((1+(FI3))^1)*((1+(FI4))^1)*((1+(FI5))^1)*((1+(FI6))^1)*((1+(FI7))^1)*((1+(FI8))^1)*((1+(FI9))^1))/((1+('DIVIDEND VALUATION'!$B$42+'DIVIDEND VALUATION'!$B$43))^9)+('DIVIDEND VALUATION'!$J$3*((1+(FI1))^1)*((1+(FI2))^1)*((1+(FI3))^1)*((1+(FI4))^1)*((1+(FI5))^1)*((1+(FI6))^1)*((1+(FI7))^1)*((1+(FI8))^1)*((1+(FI9))^1)*((1+(FI10))^1))/((1+('DIVIDEND VALUATION'!$B$42+'DIVIDEND VALUATION'!$B$43))^10)+('DIVIDEND VALUATION'!$J$3*((1+(FI1))^1)*((1+(FI2))^1)*((1+(FI3))^1)*((1+(FI4))^1)*((1+(FI5))^1)*((1+(FI6))^1)*((1+(FI7))^1)*((1+(FI8))^1)*((1+(FI9))^1)*((1+(FI10))^1)*((1+(FI11))^1))/((1+('DIVIDEND VALUATION'!$B$42+'DIVIDEND VALUATION'!$B$43))^11)+('DIVIDEND VALUATION'!$J$3*((1+(FI1))^1)*((1+(FI2))^1)*((1+(FI3))^1)*((1+(FI4))^1)*((1+(FI5))^1)*((1+(FI6))^1)*((1+(FI7))^1)*((1+(FI8))^1)*((1+(FI9))^1)*((1+(FI10))^1)*((1+(FI11))^1)*((1+(FI12))^1))/((1+('DIVIDEND VALUATION'!$B$42+'DIVIDEND VALUATION'!$B$43))^12)+('DIVIDEND VALUATION'!$J$3*((1+(FI1))^1)*((1+(FI2))^1)*((1+(FI3))^1)*((1+(FI4))^1)*((1+(FI5))^1)*((1+(FI6))^1)*((1+(FI7))^1)*((1+(FI8))^1)*((1+(FI9))^1)*((1+(FI10))^1)*((1+(FI11))^1)*((1+(FI12))^1)*((1+(FI13))^1))/((1+('DIVIDEND VALUATION'!$B$42+'DIVIDEND VALUATION'!$B$43))^13)+('DIVIDEND VALUATION'!$J$3*((1+(FI1))^1)*((1+(FI2))^1)*((1+(FI3))^1)*((1+(FI4))^1)*((1+(FI5))^1)*((1+(FI6))^1)*((1+(FI7))^1)*((1+(FI8))^1)*((1+(FI9))^1)*((1+(FI10))^1)*((1+(FI11))^1)*((1+(FI12))^1)*((1+(FI13))^1)*((1+(FI14))^1))/((1+('DIVIDEND VALUATION'!$B$42+'DIVIDEND VALUATION'!$B$43))^14)+('DIVIDEND VALUATION'!$J$3*((1+(FI1))^1)*((1+(FI2))^1)*((1+(FI3))^1)*((1+(FI4))^1)*((1+(FI5))^1)*((1+(FI6))^1)*((1+(FI7))^1)*((1+(FI8))^1)*((1+(FI9))^1)*((1+(FI10))^1)*((1+(FI11))^1)*((1+(FI12))^1)*((1+(FI13))^1)*((1+(FI14))^1)*((1+(FI15))^1))/((1+('DIVIDEND VALUATION'!$B$42+'DIVIDEND VALUATION'!$B$43))^15)+(('DIVIDEND VALUATION'!$J$3*((1+(FI1))^1)*((1+(FI2))^1)*((1+(FI3))^1)*((1+(FI4))^1)*((1+(FI5))^1)*((1+(FI6))^1)*((1+(FI7))^1)*((1+(FI8))^1)*((1+(FI9))^1)*((1+(FI10))^1)*((1+(FI11))^1)*((1+(FI12))^1)*((1+(FI13))^1)*((1+(FI14))^1)*((1+(FI15))^1))/((1+('DIVIDEND VALUATION'!$B$42+'DIVIDEND VALUATION'!$B$43))^15)/('DIVIDEND VALUATION'!$B$42-'DIVIDEND VALUATION'!$B$43)))))</f>
        <v>71.651759723199319</v>
      </c>
      <c r="FJ16" s="32">
        <f ca="1">SUM(((('DIVIDEND VALUATION'!$J$3*((1+(FJ1))^1))/((1+('DIVIDEND VALUATION'!$B$42+'DIVIDEND VALUATION'!$B$43))^1)+('DIVIDEND VALUATION'!$J$3*((1+(FJ1))^1)*((1+(FJ2))^1))/((1+('DIVIDEND VALUATION'!$B$42+'DIVIDEND VALUATION'!$B$43))^2)+('DIVIDEND VALUATION'!$J$3*((1+(FJ1))^1)*((1+(FJ2))^1)*((1+(FJ3))^1))/((1+('DIVIDEND VALUATION'!$B$42+'DIVIDEND VALUATION'!$B$43))^3)+('DIVIDEND VALUATION'!$J$3*((1+(FJ1))^1)*((1+(FJ2))^1)*((1+(FJ3))^1)*((1+(FJ4))^1))/((1+('DIVIDEND VALUATION'!$B$42+'DIVIDEND VALUATION'!$B$43))^4)+('DIVIDEND VALUATION'!$J$3*((1+(FJ1))^1)*((1+(FJ2))^1)*((1+(FJ3))^1)*((1+(FJ4))^1)*((1+(FJ5))^1))/((1+('DIVIDEND VALUATION'!$B$42+'DIVIDEND VALUATION'!$B$43))^5)+('DIVIDEND VALUATION'!$J$3*((1+(FJ1))^1)*((1+(FJ2))^1)*((1+(FJ3))^1)*((1+(FJ4))^1)*((1+(FJ5))^1)*((1+(FJ6))^1))/((1+('DIVIDEND VALUATION'!$B$42+'DIVIDEND VALUATION'!$B$43))^6)+('DIVIDEND VALUATION'!$J$3*((1+(FJ1))^1)*((1+(FJ2))^1)*((1+(FJ3))^1)*((1+(FJ4))^1)*((1+(FJ5))^1)*((1+(FJ6))^1)*((1+(FJ7))^1))/((1+('DIVIDEND VALUATION'!$B$42+'DIVIDEND VALUATION'!$B$43))^7)+('DIVIDEND VALUATION'!$J$3*((1+(FJ1))^1)*((1+(FJ2))^1)*((1+(FJ3))^1)*((1+(FJ4))^1)*((1+(FJ5))^1)*((1+(FJ6))^1)*((1+(FJ7))^1)*((1+(FJ8))^1))/((1+('DIVIDEND VALUATION'!$B$42+'DIVIDEND VALUATION'!$B$43))^8)+('DIVIDEND VALUATION'!$J$3*((1+(FJ1))^1)*((1+(FJ2))^1)*((1+(FJ3))^1)*((1+(FJ4))^1)*((1+(FJ5))^1)*((1+(FJ6))^1)*((1+(FJ7))^1)*((1+(FJ8))^1)*((1+(FJ9))^1))/((1+('DIVIDEND VALUATION'!$B$42+'DIVIDEND VALUATION'!$B$43))^9)+('DIVIDEND VALUATION'!$J$3*((1+(FJ1))^1)*((1+(FJ2))^1)*((1+(FJ3))^1)*((1+(FJ4))^1)*((1+(FJ5))^1)*((1+(FJ6))^1)*((1+(FJ7))^1)*((1+(FJ8))^1)*((1+(FJ9))^1)*((1+(FJ10))^1))/((1+('DIVIDEND VALUATION'!$B$42+'DIVIDEND VALUATION'!$B$43))^10)+('DIVIDEND VALUATION'!$J$3*((1+(FJ1))^1)*((1+(FJ2))^1)*((1+(FJ3))^1)*((1+(FJ4))^1)*((1+(FJ5))^1)*((1+(FJ6))^1)*((1+(FJ7))^1)*((1+(FJ8))^1)*((1+(FJ9))^1)*((1+(FJ10))^1)*((1+(FJ11))^1))/((1+('DIVIDEND VALUATION'!$B$42+'DIVIDEND VALUATION'!$B$43))^11)+('DIVIDEND VALUATION'!$J$3*((1+(FJ1))^1)*((1+(FJ2))^1)*((1+(FJ3))^1)*((1+(FJ4))^1)*((1+(FJ5))^1)*((1+(FJ6))^1)*((1+(FJ7))^1)*((1+(FJ8))^1)*((1+(FJ9))^1)*((1+(FJ10))^1)*((1+(FJ11))^1)*((1+(FJ12))^1))/((1+('DIVIDEND VALUATION'!$B$42+'DIVIDEND VALUATION'!$B$43))^12)+('DIVIDEND VALUATION'!$J$3*((1+(FJ1))^1)*((1+(FJ2))^1)*((1+(FJ3))^1)*((1+(FJ4))^1)*((1+(FJ5))^1)*((1+(FJ6))^1)*((1+(FJ7))^1)*((1+(FJ8))^1)*((1+(FJ9))^1)*((1+(FJ10))^1)*((1+(FJ11))^1)*((1+(FJ12))^1)*((1+(FJ13))^1))/((1+('DIVIDEND VALUATION'!$B$42+'DIVIDEND VALUATION'!$B$43))^13)+('DIVIDEND VALUATION'!$J$3*((1+(FJ1))^1)*((1+(FJ2))^1)*((1+(FJ3))^1)*((1+(FJ4))^1)*((1+(FJ5))^1)*((1+(FJ6))^1)*((1+(FJ7))^1)*((1+(FJ8))^1)*((1+(FJ9))^1)*((1+(FJ10))^1)*((1+(FJ11))^1)*((1+(FJ12))^1)*((1+(FJ13))^1)*((1+(FJ14))^1))/((1+('DIVIDEND VALUATION'!$B$42+'DIVIDEND VALUATION'!$B$43))^14)+('DIVIDEND VALUATION'!$J$3*((1+(FJ1))^1)*((1+(FJ2))^1)*((1+(FJ3))^1)*((1+(FJ4))^1)*((1+(FJ5))^1)*((1+(FJ6))^1)*((1+(FJ7))^1)*((1+(FJ8))^1)*((1+(FJ9))^1)*((1+(FJ10))^1)*((1+(FJ11))^1)*((1+(FJ12))^1)*((1+(FJ13))^1)*((1+(FJ14))^1)*((1+(FJ15))^1))/((1+('DIVIDEND VALUATION'!$B$42+'DIVIDEND VALUATION'!$B$43))^15)+(('DIVIDEND VALUATION'!$J$3*((1+(FJ1))^1)*((1+(FJ2))^1)*((1+(FJ3))^1)*((1+(FJ4))^1)*((1+(FJ5))^1)*((1+(FJ6))^1)*((1+(FJ7))^1)*((1+(FJ8))^1)*((1+(FJ9))^1)*((1+(FJ10))^1)*((1+(FJ11))^1)*((1+(FJ12))^1)*((1+(FJ13))^1)*((1+(FJ14))^1)*((1+(FJ15))^1))/((1+('DIVIDEND VALUATION'!$B$42+'DIVIDEND VALUATION'!$B$43))^15)/('DIVIDEND VALUATION'!$B$42-'DIVIDEND VALUATION'!$B$43)))))</f>
        <v>61.990506411595021</v>
      </c>
      <c r="FK16" s="32">
        <f ca="1">SUM(((('DIVIDEND VALUATION'!$J$3*((1+(FK1))^1))/((1+('DIVIDEND VALUATION'!$B$42+'DIVIDEND VALUATION'!$B$43))^1)+('DIVIDEND VALUATION'!$J$3*((1+(FK1))^1)*((1+(FK2))^1))/((1+('DIVIDEND VALUATION'!$B$42+'DIVIDEND VALUATION'!$B$43))^2)+('DIVIDEND VALUATION'!$J$3*((1+(FK1))^1)*((1+(FK2))^1)*((1+(FK3))^1))/((1+('DIVIDEND VALUATION'!$B$42+'DIVIDEND VALUATION'!$B$43))^3)+('DIVIDEND VALUATION'!$J$3*((1+(FK1))^1)*((1+(FK2))^1)*((1+(FK3))^1)*((1+(FK4))^1))/((1+('DIVIDEND VALUATION'!$B$42+'DIVIDEND VALUATION'!$B$43))^4)+('DIVIDEND VALUATION'!$J$3*((1+(FK1))^1)*((1+(FK2))^1)*((1+(FK3))^1)*((1+(FK4))^1)*((1+(FK5))^1))/((1+('DIVIDEND VALUATION'!$B$42+'DIVIDEND VALUATION'!$B$43))^5)+('DIVIDEND VALUATION'!$J$3*((1+(FK1))^1)*((1+(FK2))^1)*((1+(FK3))^1)*((1+(FK4))^1)*((1+(FK5))^1)*((1+(FK6))^1))/((1+('DIVIDEND VALUATION'!$B$42+'DIVIDEND VALUATION'!$B$43))^6)+('DIVIDEND VALUATION'!$J$3*((1+(FK1))^1)*((1+(FK2))^1)*((1+(FK3))^1)*((1+(FK4))^1)*((1+(FK5))^1)*((1+(FK6))^1)*((1+(FK7))^1))/((1+('DIVIDEND VALUATION'!$B$42+'DIVIDEND VALUATION'!$B$43))^7)+('DIVIDEND VALUATION'!$J$3*((1+(FK1))^1)*((1+(FK2))^1)*((1+(FK3))^1)*((1+(FK4))^1)*((1+(FK5))^1)*((1+(FK6))^1)*((1+(FK7))^1)*((1+(FK8))^1))/((1+('DIVIDEND VALUATION'!$B$42+'DIVIDEND VALUATION'!$B$43))^8)+('DIVIDEND VALUATION'!$J$3*((1+(FK1))^1)*((1+(FK2))^1)*((1+(FK3))^1)*((1+(FK4))^1)*((1+(FK5))^1)*((1+(FK6))^1)*((1+(FK7))^1)*((1+(FK8))^1)*((1+(FK9))^1))/((1+('DIVIDEND VALUATION'!$B$42+'DIVIDEND VALUATION'!$B$43))^9)+('DIVIDEND VALUATION'!$J$3*((1+(FK1))^1)*((1+(FK2))^1)*((1+(FK3))^1)*((1+(FK4))^1)*((1+(FK5))^1)*((1+(FK6))^1)*((1+(FK7))^1)*((1+(FK8))^1)*((1+(FK9))^1)*((1+(FK10))^1))/((1+('DIVIDEND VALUATION'!$B$42+'DIVIDEND VALUATION'!$B$43))^10)+('DIVIDEND VALUATION'!$J$3*((1+(FK1))^1)*((1+(FK2))^1)*((1+(FK3))^1)*((1+(FK4))^1)*((1+(FK5))^1)*((1+(FK6))^1)*((1+(FK7))^1)*((1+(FK8))^1)*((1+(FK9))^1)*((1+(FK10))^1)*((1+(FK11))^1))/((1+('DIVIDEND VALUATION'!$B$42+'DIVIDEND VALUATION'!$B$43))^11)+('DIVIDEND VALUATION'!$J$3*((1+(FK1))^1)*((1+(FK2))^1)*((1+(FK3))^1)*((1+(FK4))^1)*((1+(FK5))^1)*((1+(FK6))^1)*((1+(FK7))^1)*((1+(FK8))^1)*((1+(FK9))^1)*((1+(FK10))^1)*((1+(FK11))^1)*((1+(FK12))^1))/((1+('DIVIDEND VALUATION'!$B$42+'DIVIDEND VALUATION'!$B$43))^12)+('DIVIDEND VALUATION'!$J$3*((1+(FK1))^1)*((1+(FK2))^1)*((1+(FK3))^1)*((1+(FK4))^1)*((1+(FK5))^1)*((1+(FK6))^1)*((1+(FK7))^1)*((1+(FK8))^1)*((1+(FK9))^1)*((1+(FK10))^1)*((1+(FK11))^1)*((1+(FK12))^1)*((1+(FK13))^1))/((1+('DIVIDEND VALUATION'!$B$42+'DIVIDEND VALUATION'!$B$43))^13)+('DIVIDEND VALUATION'!$J$3*((1+(FK1))^1)*((1+(FK2))^1)*((1+(FK3))^1)*((1+(FK4))^1)*((1+(FK5))^1)*((1+(FK6))^1)*((1+(FK7))^1)*((1+(FK8))^1)*((1+(FK9))^1)*((1+(FK10))^1)*((1+(FK11))^1)*((1+(FK12))^1)*((1+(FK13))^1)*((1+(FK14))^1))/((1+('DIVIDEND VALUATION'!$B$42+'DIVIDEND VALUATION'!$B$43))^14)+('DIVIDEND VALUATION'!$J$3*((1+(FK1))^1)*((1+(FK2))^1)*((1+(FK3))^1)*((1+(FK4))^1)*((1+(FK5))^1)*((1+(FK6))^1)*((1+(FK7))^1)*((1+(FK8))^1)*((1+(FK9))^1)*((1+(FK10))^1)*((1+(FK11))^1)*((1+(FK12))^1)*((1+(FK13))^1)*((1+(FK14))^1)*((1+(FK15))^1))/((1+('DIVIDEND VALUATION'!$B$42+'DIVIDEND VALUATION'!$B$43))^15)+(('DIVIDEND VALUATION'!$J$3*((1+(FK1))^1)*((1+(FK2))^1)*((1+(FK3))^1)*((1+(FK4))^1)*((1+(FK5))^1)*((1+(FK6))^1)*((1+(FK7))^1)*((1+(FK8))^1)*((1+(FK9))^1)*((1+(FK10))^1)*((1+(FK11))^1)*((1+(FK12))^1)*((1+(FK13))^1)*((1+(FK14))^1)*((1+(FK15))^1))/((1+('DIVIDEND VALUATION'!$B$42+'DIVIDEND VALUATION'!$B$43))^15)/('DIVIDEND VALUATION'!$B$42-'DIVIDEND VALUATION'!$B$43)))))</f>
        <v>41.230233251827983</v>
      </c>
      <c r="FL16" s="32">
        <f ca="1">SUM(((('DIVIDEND VALUATION'!$J$3*((1+(FL1))^1))/((1+('DIVIDEND VALUATION'!$B$42+'DIVIDEND VALUATION'!$B$43))^1)+('DIVIDEND VALUATION'!$J$3*((1+(FL1))^1)*((1+(FL2))^1))/((1+('DIVIDEND VALUATION'!$B$42+'DIVIDEND VALUATION'!$B$43))^2)+('DIVIDEND VALUATION'!$J$3*((1+(FL1))^1)*((1+(FL2))^1)*((1+(FL3))^1))/((1+('DIVIDEND VALUATION'!$B$42+'DIVIDEND VALUATION'!$B$43))^3)+('DIVIDEND VALUATION'!$J$3*((1+(FL1))^1)*((1+(FL2))^1)*((1+(FL3))^1)*((1+(FL4))^1))/((1+('DIVIDEND VALUATION'!$B$42+'DIVIDEND VALUATION'!$B$43))^4)+('DIVIDEND VALUATION'!$J$3*((1+(FL1))^1)*((1+(FL2))^1)*((1+(FL3))^1)*((1+(FL4))^1)*((1+(FL5))^1))/((1+('DIVIDEND VALUATION'!$B$42+'DIVIDEND VALUATION'!$B$43))^5)+('DIVIDEND VALUATION'!$J$3*((1+(FL1))^1)*((1+(FL2))^1)*((1+(FL3))^1)*((1+(FL4))^1)*((1+(FL5))^1)*((1+(FL6))^1))/((1+('DIVIDEND VALUATION'!$B$42+'DIVIDEND VALUATION'!$B$43))^6)+('DIVIDEND VALUATION'!$J$3*((1+(FL1))^1)*((1+(FL2))^1)*((1+(FL3))^1)*((1+(FL4))^1)*((1+(FL5))^1)*((1+(FL6))^1)*((1+(FL7))^1))/((1+('DIVIDEND VALUATION'!$B$42+'DIVIDEND VALUATION'!$B$43))^7)+('DIVIDEND VALUATION'!$J$3*((1+(FL1))^1)*((1+(FL2))^1)*((1+(FL3))^1)*((1+(FL4))^1)*((1+(FL5))^1)*((1+(FL6))^1)*((1+(FL7))^1)*((1+(FL8))^1))/((1+('DIVIDEND VALUATION'!$B$42+'DIVIDEND VALUATION'!$B$43))^8)+('DIVIDEND VALUATION'!$J$3*((1+(FL1))^1)*((1+(FL2))^1)*((1+(FL3))^1)*((1+(FL4))^1)*((1+(FL5))^1)*((1+(FL6))^1)*((1+(FL7))^1)*((1+(FL8))^1)*((1+(FL9))^1))/((1+('DIVIDEND VALUATION'!$B$42+'DIVIDEND VALUATION'!$B$43))^9)+('DIVIDEND VALUATION'!$J$3*((1+(FL1))^1)*((1+(FL2))^1)*((1+(FL3))^1)*((1+(FL4))^1)*((1+(FL5))^1)*((1+(FL6))^1)*((1+(FL7))^1)*((1+(FL8))^1)*((1+(FL9))^1)*((1+(FL10))^1))/((1+('DIVIDEND VALUATION'!$B$42+'DIVIDEND VALUATION'!$B$43))^10)+('DIVIDEND VALUATION'!$J$3*((1+(FL1))^1)*((1+(FL2))^1)*((1+(FL3))^1)*((1+(FL4))^1)*((1+(FL5))^1)*((1+(FL6))^1)*((1+(FL7))^1)*((1+(FL8))^1)*((1+(FL9))^1)*((1+(FL10))^1)*((1+(FL11))^1))/((1+('DIVIDEND VALUATION'!$B$42+'DIVIDEND VALUATION'!$B$43))^11)+('DIVIDEND VALUATION'!$J$3*((1+(FL1))^1)*((1+(FL2))^1)*((1+(FL3))^1)*((1+(FL4))^1)*((1+(FL5))^1)*((1+(FL6))^1)*((1+(FL7))^1)*((1+(FL8))^1)*((1+(FL9))^1)*((1+(FL10))^1)*((1+(FL11))^1)*((1+(FL12))^1))/((1+('DIVIDEND VALUATION'!$B$42+'DIVIDEND VALUATION'!$B$43))^12)+('DIVIDEND VALUATION'!$J$3*((1+(FL1))^1)*((1+(FL2))^1)*((1+(FL3))^1)*((1+(FL4))^1)*((1+(FL5))^1)*((1+(FL6))^1)*((1+(FL7))^1)*((1+(FL8))^1)*((1+(FL9))^1)*((1+(FL10))^1)*((1+(FL11))^1)*((1+(FL12))^1)*((1+(FL13))^1))/((1+('DIVIDEND VALUATION'!$B$42+'DIVIDEND VALUATION'!$B$43))^13)+('DIVIDEND VALUATION'!$J$3*((1+(FL1))^1)*((1+(FL2))^1)*((1+(FL3))^1)*((1+(FL4))^1)*((1+(FL5))^1)*((1+(FL6))^1)*((1+(FL7))^1)*((1+(FL8))^1)*((1+(FL9))^1)*((1+(FL10))^1)*((1+(FL11))^1)*((1+(FL12))^1)*((1+(FL13))^1)*((1+(FL14))^1))/((1+('DIVIDEND VALUATION'!$B$42+'DIVIDEND VALUATION'!$B$43))^14)+('DIVIDEND VALUATION'!$J$3*((1+(FL1))^1)*((1+(FL2))^1)*((1+(FL3))^1)*((1+(FL4))^1)*((1+(FL5))^1)*((1+(FL6))^1)*((1+(FL7))^1)*((1+(FL8))^1)*((1+(FL9))^1)*((1+(FL10))^1)*((1+(FL11))^1)*((1+(FL12))^1)*((1+(FL13))^1)*((1+(FL14))^1)*((1+(FL15))^1))/((1+('DIVIDEND VALUATION'!$B$42+'DIVIDEND VALUATION'!$B$43))^15)+(('DIVIDEND VALUATION'!$J$3*((1+(FL1))^1)*((1+(FL2))^1)*((1+(FL3))^1)*((1+(FL4))^1)*((1+(FL5))^1)*((1+(FL6))^1)*((1+(FL7))^1)*((1+(FL8))^1)*((1+(FL9))^1)*((1+(FL10))^1)*((1+(FL11))^1)*((1+(FL12))^1)*((1+(FL13))^1)*((1+(FL14))^1)*((1+(FL15))^1))/((1+('DIVIDEND VALUATION'!$B$42+'DIVIDEND VALUATION'!$B$43))^15)/('DIVIDEND VALUATION'!$B$42-'DIVIDEND VALUATION'!$B$43)))))</f>
        <v>57.191035446595137</v>
      </c>
      <c r="FM16" s="32">
        <f ca="1">SUM(((('DIVIDEND VALUATION'!$J$3*((1+(FM1))^1))/((1+('DIVIDEND VALUATION'!$B$42+'DIVIDEND VALUATION'!$B$43))^1)+('DIVIDEND VALUATION'!$J$3*((1+(FM1))^1)*((1+(FM2))^1))/((1+('DIVIDEND VALUATION'!$B$42+'DIVIDEND VALUATION'!$B$43))^2)+('DIVIDEND VALUATION'!$J$3*((1+(FM1))^1)*((1+(FM2))^1)*((1+(FM3))^1))/((1+('DIVIDEND VALUATION'!$B$42+'DIVIDEND VALUATION'!$B$43))^3)+('DIVIDEND VALUATION'!$J$3*((1+(FM1))^1)*((1+(FM2))^1)*((1+(FM3))^1)*((1+(FM4))^1))/((1+('DIVIDEND VALUATION'!$B$42+'DIVIDEND VALUATION'!$B$43))^4)+('DIVIDEND VALUATION'!$J$3*((1+(FM1))^1)*((1+(FM2))^1)*((1+(FM3))^1)*((1+(FM4))^1)*((1+(FM5))^1))/((1+('DIVIDEND VALUATION'!$B$42+'DIVIDEND VALUATION'!$B$43))^5)+('DIVIDEND VALUATION'!$J$3*((1+(FM1))^1)*((1+(FM2))^1)*((1+(FM3))^1)*((1+(FM4))^1)*((1+(FM5))^1)*((1+(FM6))^1))/((1+('DIVIDEND VALUATION'!$B$42+'DIVIDEND VALUATION'!$B$43))^6)+('DIVIDEND VALUATION'!$J$3*((1+(FM1))^1)*((1+(FM2))^1)*((1+(FM3))^1)*((1+(FM4))^1)*((1+(FM5))^1)*((1+(FM6))^1)*((1+(FM7))^1))/((1+('DIVIDEND VALUATION'!$B$42+'DIVIDEND VALUATION'!$B$43))^7)+('DIVIDEND VALUATION'!$J$3*((1+(FM1))^1)*((1+(FM2))^1)*((1+(FM3))^1)*((1+(FM4))^1)*((1+(FM5))^1)*((1+(FM6))^1)*((1+(FM7))^1)*((1+(FM8))^1))/((1+('DIVIDEND VALUATION'!$B$42+'DIVIDEND VALUATION'!$B$43))^8)+('DIVIDEND VALUATION'!$J$3*((1+(FM1))^1)*((1+(FM2))^1)*((1+(FM3))^1)*((1+(FM4))^1)*((1+(FM5))^1)*((1+(FM6))^1)*((1+(FM7))^1)*((1+(FM8))^1)*((1+(FM9))^1))/((1+('DIVIDEND VALUATION'!$B$42+'DIVIDEND VALUATION'!$B$43))^9)+('DIVIDEND VALUATION'!$J$3*((1+(FM1))^1)*((1+(FM2))^1)*((1+(FM3))^1)*((1+(FM4))^1)*((1+(FM5))^1)*((1+(FM6))^1)*((1+(FM7))^1)*((1+(FM8))^1)*((1+(FM9))^1)*((1+(FM10))^1))/((1+('DIVIDEND VALUATION'!$B$42+'DIVIDEND VALUATION'!$B$43))^10)+('DIVIDEND VALUATION'!$J$3*((1+(FM1))^1)*((1+(FM2))^1)*((1+(FM3))^1)*((1+(FM4))^1)*((1+(FM5))^1)*((1+(FM6))^1)*((1+(FM7))^1)*((1+(FM8))^1)*((1+(FM9))^1)*((1+(FM10))^1)*((1+(FM11))^1))/((1+('DIVIDEND VALUATION'!$B$42+'DIVIDEND VALUATION'!$B$43))^11)+('DIVIDEND VALUATION'!$J$3*((1+(FM1))^1)*((1+(FM2))^1)*((1+(FM3))^1)*((1+(FM4))^1)*((1+(FM5))^1)*((1+(FM6))^1)*((1+(FM7))^1)*((1+(FM8))^1)*((1+(FM9))^1)*((1+(FM10))^1)*((1+(FM11))^1)*((1+(FM12))^1))/((1+('DIVIDEND VALUATION'!$B$42+'DIVIDEND VALUATION'!$B$43))^12)+('DIVIDEND VALUATION'!$J$3*((1+(FM1))^1)*((1+(FM2))^1)*((1+(FM3))^1)*((1+(FM4))^1)*((1+(FM5))^1)*((1+(FM6))^1)*((1+(FM7))^1)*((1+(FM8))^1)*((1+(FM9))^1)*((1+(FM10))^1)*((1+(FM11))^1)*((1+(FM12))^1)*((1+(FM13))^1))/((1+('DIVIDEND VALUATION'!$B$42+'DIVIDEND VALUATION'!$B$43))^13)+('DIVIDEND VALUATION'!$J$3*((1+(FM1))^1)*((1+(FM2))^1)*((1+(FM3))^1)*((1+(FM4))^1)*((1+(FM5))^1)*((1+(FM6))^1)*((1+(FM7))^1)*((1+(FM8))^1)*((1+(FM9))^1)*((1+(FM10))^1)*((1+(FM11))^1)*((1+(FM12))^1)*((1+(FM13))^1)*((1+(FM14))^1))/((1+('DIVIDEND VALUATION'!$B$42+'DIVIDEND VALUATION'!$B$43))^14)+('DIVIDEND VALUATION'!$J$3*((1+(FM1))^1)*((1+(FM2))^1)*((1+(FM3))^1)*((1+(FM4))^1)*((1+(FM5))^1)*((1+(FM6))^1)*((1+(FM7))^1)*((1+(FM8))^1)*((1+(FM9))^1)*((1+(FM10))^1)*((1+(FM11))^1)*((1+(FM12))^1)*((1+(FM13))^1)*((1+(FM14))^1)*((1+(FM15))^1))/((1+('DIVIDEND VALUATION'!$B$42+'DIVIDEND VALUATION'!$B$43))^15)+(('DIVIDEND VALUATION'!$J$3*((1+(FM1))^1)*((1+(FM2))^1)*((1+(FM3))^1)*((1+(FM4))^1)*((1+(FM5))^1)*((1+(FM6))^1)*((1+(FM7))^1)*((1+(FM8))^1)*((1+(FM9))^1)*((1+(FM10))^1)*((1+(FM11))^1)*((1+(FM12))^1)*((1+(FM13))^1)*((1+(FM14))^1)*((1+(FM15))^1))/((1+('DIVIDEND VALUATION'!$B$42+'DIVIDEND VALUATION'!$B$43))^15)/('DIVIDEND VALUATION'!$B$42-'DIVIDEND VALUATION'!$B$43)))))</f>
        <v>36.647048346176504</v>
      </c>
      <c r="FN16" s="32">
        <f ca="1">SUM(((('DIVIDEND VALUATION'!$J$3*((1+(FN1))^1))/((1+('DIVIDEND VALUATION'!$B$42+'DIVIDEND VALUATION'!$B$43))^1)+('DIVIDEND VALUATION'!$J$3*((1+(FN1))^1)*((1+(FN2))^1))/((1+('DIVIDEND VALUATION'!$B$42+'DIVIDEND VALUATION'!$B$43))^2)+('DIVIDEND VALUATION'!$J$3*((1+(FN1))^1)*((1+(FN2))^1)*((1+(FN3))^1))/((1+('DIVIDEND VALUATION'!$B$42+'DIVIDEND VALUATION'!$B$43))^3)+('DIVIDEND VALUATION'!$J$3*((1+(FN1))^1)*((1+(FN2))^1)*((1+(FN3))^1)*((1+(FN4))^1))/((1+('DIVIDEND VALUATION'!$B$42+'DIVIDEND VALUATION'!$B$43))^4)+('DIVIDEND VALUATION'!$J$3*((1+(FN1))^1)*((1+(FN2))^1)*((1+(FN3))^1)*((1+(FN4))^1)*((1+(FN5))^1))/((1+('DIVIDEND VALUATION'!$B$42+'DIVIDEND VALUATION'!$B$43))^5)+('DIVIDEND VALUATION'!$J$3*((1+(FN1))^1)*((1+(FN2))^1)*((1+(FN3))^1)*((1+(FN4))^1)*((1+(FN5))^1)*((1+(FN6))^1))/((1+('DIVIDEND VALUATION'!$B$42+'DIVIDEND VALUATION'!$B$43))^6)+('DIVIDEND VALUATION'!$J$3*((1+(FN1))^1)*((1+(FN2))^1)*((1+(FN3))^1)*((1+(FN4))^1)*((1+(FN5))^1)*((1+(FN6))^1)*((1+(FN7))^1))/((1+('DIVIDEND VALUATION'!$B$42+'DIVIDEND VALUATION'!$B$43))^7)+('DIVIDEND VALUATION'!$J$3*((1+(FN1))^1)*((1+(FN2))^1)*((1+(FN3))^1)*((1+(FN4))^1)*((1+(FN5))^1)*((1+(FN6))^1)*((1+(FN7))^1)*((1+(FN8))^1))/((1+('DIVIDEND VALUATION'!$B$42+'DIVIDEND VALUATION'!$B$43))^8)+('DIVIDEND VALUATION'!$J$3*((1+(FN1))^1)*((1+(FN2))^1)*((1+(FN3))^1)*((1+(FN4))^1)*((1+(FN5))^1)*((1+(FN6))^1)*((1+(FN7))^1)*((1+(FN8))^1)*((1+(FN9))^1))/((1+('DIVIDEND VALUATION'!$B$42+'DIVIDEND VALUATION'!$B$43))^9)+('DIVIDEND VALUATION'!$J$3*((1+(FN1))^1)*((1+(FN2))^1)*((1+(FN3))^1)*((1+(FN4))^1)*((1+(FN5))^1)*((1+(FN6))^1)*((1+(FN7))^1)*((1+(FN8))^1)*((1+(FN9))^1)*((1+(FN10))^1))/((1+('DIVIDEND VALUATION'!$B$42+'DIVIDEND VALUATION'!$B$43))^10)+('DIVIDEND VALUATION'!$J$3*((1+(FN1))^1)*((1+(FN2))^1)*((1+(FN3))^1)*((1+(FN4))^1)*((1+(FN5))^1)*((1+(FN6))^1)*((1+(FN7))^1)*((1+(FN8))^1)*((1+(FN9))^1)*((1+(FN10))^1)*((1+(FN11))^1))/((1+('DIVIDEND VALUATION'!$B$42+'DIVIDEND VALUATION'!$B$43))^11)+('DIVIDEND VALUATION'!$J$3*((1+(FN1))^1)*((1+(FN2))^1)*((1+(FN3))^1)*((1+(FN4))^1)*((1+(FN5))^1)*((1+(FN6))^1)*((1+(FN7))^1)*((1+(FN8))^1)*((1+(FN9))^1)*((1+(FN10))^1)*((1+(FN11))^1)*((1+(FN12))^1))/((1+('DIVIDEND VALUATION'!$B$42+'DIVIDEND VALUATION'!$B$43))^12)+('DIVIDEND VALUATION'!$J$3*((1+(FN1))^1)*((1+(FN2))^1)*((1+(FN3))^1)*((1+(FN4))^1)*((1+(FN5))^1)*((1+(FN6))^1)*((1+(FN7))^1)*((1+(FN8))^1)*((1+(FN9))^1)*((1+(FN10))^1)*((1+(FN11))^1)*((1+(FN12))^1)*((1+(FN13))^1))/((1+('DIVIDEND VALUATION'!$B$42+'DIVIDEND VALUATION'!$B$43))^13)+('DIVIDEND VALUATION'!$J$3*((1+(FN1))^1)*((1+(FN2))^1)*((1+(FN3))^1)*((1+(FN4))^1)*((1+(FN5))^1)*((1+(FN6))^1)*((1+(FN7))^1)*((1+(FN8))^1)*((1+(FN9))^1)*((1+(FN10))^1)*((1+(FN11))^1)*((1+(FN12))^1)*((1+(FN13))^1)*((1+(FN14))^1))/((1+('DIVIDEND VALUATION'!$B$42+'DIVIDEND VALUATION'!$B$43))^14)+('DIVIDEND VALUATION'!$J$3*((1+(FN1))^1)*((1+(FN2))^1)*((1+(FN3))^1)*((1+(FN4))^1)*((1+(FN5))^1)*((1+(FN6))^1)*((1+(FN7))^1)*((1+(FN8))^1)*((1+(FN9))^1)*((1+(FN10))^1)*((1+(FN11))^1)*((1+(FN12))^1)*((1+(FN13))^1)*((1+(FN14))^1)*((1+(FN15))^1))/((1+('DIVIDEND VALUATION'!$B$42+'DIVIDEND VALUATION'!$B$43))^15)+(('DIVIDEND VALUATION'!$J$3*((1+(FN1))^1)*((1+(FN2))^1)*((1+(FN3))^1)*((1+(FN4))^1)*((1+(FN5))^1)*((1+(FN6))^1)*((1+(FN7))^1)*((1+(FN8))^1)*((1+(FN9))^1)*((1+(FN10))^1)*((1+(FN11))^1)*((1+(FN12))^1)*((1+(FN13))^1)*((1+(FN14))^1)*((1+(FN15))^1))/((1+('DIVIDEND VALUATION'!$B$42+'DIVIDEND VALUATION'!$B$43))^15)/('DIVIDEND VALUATION'!$B$42-'DIVIDEND VALUATION'!$B$43)))))</f>
        <v>52.752222342761293</v>
      </c>
      <c r="FO16" s="32">
        <f ca="1">SUM(((('DIVIDEND VALUATION'!$J$3*((1+(FO1))^1))/((1+('DIVIDEND VALUATION'!$B$42+'DIVIDEND VALUATION'!$B$43))^1)+('DIVIDEND VALUATION'!$J$3*((1+(FO1))^1)*((1+(FO2))^1))/((1+('DIVIDEND VALUATION'!$B$42+'DIVIDEND VALUATION'!$B$43))^2)+('DIVIDEND VALUATION'!$J$3*((1+(FO1))^1)*((1+(FO2))^1)*((1+(FO3))^1))/((1+('DIVIDEND VALUATION'!$B$42+'DIVIDEND VALUATION'!$B$43))^3)+('DIVIDEND VALUATION'!$J$3*((1+(FO1))^1)*((1+(FO2))^1)*((1+(FO3))^1)*((1+(FO4))^1))/((1+('DIVIDEND VALUATION'!$B$42+'DIVIDEND VALUATION'!$B$43))^4)+('DIVIDEND VALUATION'!$J$3*((1+(FO1))^1)*((1+(FO2))^1)*((1+(FO3))^1)*((1+(FO4))^1)*((1+(FO5))^1))/((1+('DIVIDEND VALUATION'!$B$42+'DIVIDEND VALUATION'!$B$43))^5)+('DIVIDEND VALUATION'!$J$3*((1+(FO1))^1)*((1+(FO2))^1)*((1+(FO3))^1)*((1+(FO4))^1)*((1+(FO5))^1)*((1+(FO6))^1))/((1+('DIVIDEND VALUATION'!$B$42+'DIVIDEND VALUATION'!$B$43))^6)+('DIVIDEND VALUATION'!$J$3*((1+(FO1))^1)*((1+(FO2))^1)*((1+(FO3))^1)*((1+(FO4))^1)*((1+(FO5))^1)*((1+(FO6))^1)*((1+(FO7))^1))/((1+('DIVIDEND VALUATION'!$B$42+'DIVIDEND VALUATION'!$B$43))^7)+('DIVIDEND VALUATION'!$J$3*((1+(FO1))^1)*((1+(FO2))^1)*((1+(FO3))^1)*((1+(FO4))^1)*((1+(FO5))^1)*((1+(FO6))^1)*((1+(FO7))^1)*((1+(FO8))^1))/((1+('DIVIDEND VALUATION'!$B$42+'DIVIDEND VALUATION'!$B$43))^8)+('DIVIDEND VALUATION'!$J$3*((1+(FO1))^1)*((1+(FO2))^1)*((1+(FO3))^1)*((1+(FO4))^1)*((1+(FO5))^1)*((1+(FO6))^1)*((1+(FO7))^1)*((1+(FO8))^1)*((1+(FO9))^1))/((1+('DIVIDEND VALUATION'!$B$42+'DIVIDEND VALUATION'!$B$43))^9)+('DIVIDEND VALUATION'!$J$3*((1+(FO1))^1)*((1+(FO2))^1)*((1+(FO3))^1)*((1+(FO4))^1)*((1+(FO5))^1)*((1+(FO6))^1)*((1+(FO7))^1)*((1+(FO8))^1)*((1+(FO9))^1)*((1+(FO10))^1))/((1+('DIVIDEND VALUATION'!$B$42+'DIVIDEND VALUATION'!$B$43))^10)+('DIVIDEND VALUATION'!$J$3*((1+(FO1))^1)*((1+(FO2))^1)*((1+(FO3))^1)*((1+(FO4))^1)*((1+(FO5))^1)*((1+(FO6))^1)*((1+(FO7))^1)*((1+(FO8))^1)*((1+(FO9))^1)*((1+(FO10))^1)*((1+(FO11))^1))/((1+('DIVIDEND VALUATION'!$B$42+'DIVIDEND VALUATION'!$B$43))^11)+('DIVIDEND VALUATION'!$J$3*((1+(FO1))^1)*((1+(FO2))^1)*((1+(FO3))^1)*((1+(FO4))^1)*((1+(FO5))^1)*((1+(FO6))^1)*((1+(FO7))^1)*((1+(FO8))^1)*((1+(FO9))^1)*((1+(FO10))^1)*((1+(FO11))^1)*((1+(FO12))^1))/((1+('DIVIDEND VALUATION'!$B$42+'DIVIDEND VALUATION'!$B$43))^12)+('DIVIDEND VALUATION'!$J$3*((1+(FO1))^1)*((1+(FO2))^1)*((1+(FO3))^1)*((1+(FO4))^1)*((1+(FO5))^1)*((1+(FO6))^1)*((1+(FO7))^1)*((1+(FO8))^1)*((1+(FO9))^1)*((1+(FO10))^1)*((1+(FO11))^1)*((1+(FO12))^1)*((1+(FO13))^1))/((1+('DIVIDEND VALUATION'!$B$42+'DIVIDEND VALUATION'!$B$43))^13)+('DIVIDEND VALUATION'!$J$3*((1+(FO1))^1)*((1+(FO2))^1)*((1+(FO3))^1)*((1+(FO4))^1)*((1+(FO5))^1)*((1+(FO6))^1)*((1+(FO7))^1)*((1+(FO8))^1)*((1+(FO9))^1)*((1+(FO10))^1)*((1+(FO11))^1)*((1+(FO12))^1)*((1+(FO13))^1)*((1+(FO14))^1))/((1+('DIVIDEND VALUATION'!$B$42+'DIVIDEND VALUATION'!$B$43))^14)+('DIVIDEND VALUATION'!$J$3*((1+(FO1))^1)*((1+(FO2))^1)*((1+(FO3))^1)*((1+(FO4))^1)*((1+(FO5))^1)*((1+(FO6))^1)*((1+(FO7))^1)*((1+(FO8))^1)*((1+(FO9))^1)*((1+(FO10))^1)*((1+(FO11))^1)*((1+(FO12))^1)*((1+(FO13))^1)*((1+(FO14))^1)*((1+(FO15))^1))/((1+('DIVIDEND VALUATION'!$B$42+'DIVIDEND VALUATION'!$B$43))^15)+(('DIVIDEND VALUATION'!$J$3*((1+(FO1))^1)*((1+(FO2))^1)*((1+(FO3))^1)*((1+(FO4))^1)*((1+(FO5))^1)*((1+(FO6))^1)*((1+(FO7))^1)*((1+(FO8))^1)*((1+(FO9))^1)*((1+(FO10))^1)*((1+(FO11))^1)*((1+(FO12))^1)*((1+(FO13))^1)*((1+(FO14))^1)*((1+(FO15))^1))/((1+('DIVIDEND VALUATION'!$B$42+'DIVIDEND VALUATION'!$B$43))^15)/('DIVIDEND VALUATION'!$B$42-'DIVIDEND VALUATION'!$B$43)))))</f>
        <v>47.796535048024495</v>
      </c>
      <c r="FP16" s="32">
        <f ca="1">SUM(((('DIVIDEND VALUATION'!$J$3*((1+(FP1))^1))/((1+('DIVIDEND VALUATION'!$B$42+'DIVIDEND VALUATION'!$B$43))^1)+('DIVIDEND VALUATION'!$J$3*((1+(FP1))^1)*((1+(FP2))^1))/((1+('DIVIDEND VALUATION'!$B$42+'DIVIDEND VALUATION'!$B$43))^2)+('DIVIDEND VALUATION'!$J$3*((1+(FP1))^1)*((1+(FP2))^1)*((1+(FP3))^1))/((1+('DIVIDEND VALUATION'!$B$42+'DIVIDEND VALUATION'!$B$43))^3)+('DIVIDEND VALUATION'!$J$3*((1+(FP1))^1)*((1+(FP2))^1)*((1+(FP3))^1)*((1+(FP4))^1))/((1+('DIVIDEND VALUATION'!$B$42+'DIVIDEND VALUATION'!$B$43))^4)+('DIVIDEND VALUATION'!$J$3*((1+(FP1))^1)*((1+(FP2))^1)*((1+(FP3))^1)*((1+(FP4))^1)*((1+(FP5))^1))/((1+('DIVIDEND VALUATION'!$B$42+'DIVIDEND VALUATION'!$B$43))^5)+('DIVIDEND VALUATION'!$J$3*((1+(FP1))^1)*((1+(FP2))^1)*((1+(FP3))^1)*((1+(FP4))^1)*((1+(FP5))^1)*((1+(FP6))^1))/((1+('DIVIDEND VALUATION'!$B$42+'DIVIDEND VALUATION'!$B$43))^6)+('DIVIDEND VALUATION'!$J$3*((1+(FP1))^1)*((1+(FP2))^1)*((1+(FP3))^1)*((1+(FP4))^1)*((1+(FP5))^1)*((1+(FP6))^1)*((1+(FP7))^1))/((1+('DIVIDEND VALUATION'!$B$42+'DIVIDEND VALUATION'!$B$43))^7)+('DIVIDEND VALUATION'!$J$3*((1+(FP1))^1)*((1+(FP2))^1)*((1+(FP3))^1)*((1+(FP4))^1)*((1+(FP5))^1)*((1+(FP6))^1)*((1+(FP7))^1)*((1+(FP8))^1))/((1+('DIVIDEND VALUATION'!$B$42+'DIVIDEND VALUATION'!$B$43))^8)+('DIVIDEND VALUATION'!$J$3*((1+(FP1))^1)*((1+(FP2))^1)*((1+(FP3))^1)*((1+(FP4))^1)*((1+(FP5))^1)*((1+(FP6))^1)*((1+(FP7))^1)*((1+(FP8))^1)*((1+(FP9))^1))/((1+('DIVIDEND VALUATION'!$B$42+'DIVIDEND VALUATION'!$B$43))^9)+('DIVIDEND VALUATION'!$J$3*((1+(FP1))^1)*((1+(FP2))^1)*((1+(FP3))^1)*((1+(FP4))^1)*((1+(FP5))^1)*((1+(FP6))^1)*((1+(FP7))^1)*((1+(FP8))^1)*((1+(FP9))^1)*((1+(FP10))^1))/((1+('DIVIDEND VALUATION'!$B$42+'DIVIDEND VALUATION'!$B$43))^10)+('DIVIDEND VALUATION'!$J$3*((1+(FP1))^1)*((1+(FP2))^1)*((1+(FP3))^1)*((1+(FP4))^1)*((1+(FP5))^1)*((1+(FP6))^1)*((1+(FP7))^1)*((1+(FP8))^1)*((1+(FP9))^1)*((1+(FP10))^1)*((1+(FP11))^1))/((1+('DIVIDEND VALUATION'!$B$42+'DIVIDEND VALUATION'!$B$43))^11)+('DIVIDEND VALUATION'!$J$3*((1+(FP1))^1)*((1+(FP2))^1)*((1+(FP3))^1)*((1+(FP4))^1)*((1+(FP5))^1)*((1+(FP6))^1)*((1+(FP7))^1)*((1+(FP8))^1)*((1+(FP9))^1)*((1+(FP10))^1)*((1+(FP11))^1)*((1+(FP12))^1))/((1+('DIVIDEND VALUATION'!$B$42+'DIVIDEND VALUATION'!$B$43))^12)+('DIVIDEND VALUATION'!$J$3*((1+(FP1))^1)*((1+(FP2))^1)*((1+(FP3))^1)*((1+(FP4))^1)*((1+(FP5))^1)*((1+(FP6))^1)*((1+(FP7))^1)*((1+(FP8))^1)*((1+(FP9))^1)*((1+(FP10))^1)*((1+(FP11))^1)*((1+(FP12))^1)*((1+(FP13))^1))/((1+('DIVIDEND VALUATION'!$B$42+'DIVIDEND VALUATION'!$B$43))^13)+('DIVIDEND VALUATION'!$J$3*((1+(FP1))^1)*((1+(FP2))^1)*((1+(FP3))^1)*((1+(FP4))^1)*((1+(FP5))^1)*((1+(FP6))^1)*((1+(FP7))^1)*((1+(FP8))^1)*((1+(FP9))^1)*((1+(FP10))^1)*((1+(FP11))^1)*((1+(FP12))^1)*((1+(FP13))^1)*((1+(FP14))^1))/((1+('DIVIDEND VALUATION'!$B$42+'DIVIDEND VALUATION'!$B$43))^14)+('DIVIDEND VALUATION'!$J$3*((1+(FP1))^1)*((1+(FP2))^1)*((1+(FP3))^1)*((1+(FP4))^1)*((1+(FP5))^1)*((1+(FP6))^1)*((1+(FP7))^1)*((1+(FP8))^1)*((1+(FP9))^1)*((1+(FP10))^1)*((1+(FP11))^1)*((1+(FP12))^1)*((1+(FP13))^1)*((1+(FP14))^1)*((1+(FP15))^1))/((1+('DIVIDEND VALUATION'!$B$42+'DIVIDEND VALUATION'!$B$43))^15)+(('DIVIDEND VALUATION'!$J$3*((1+(FP1))^1)*((1+(FP2))^1)*((1+(FP3))^1)*((1+(FP4))^1)*((1+(FP5))^1)*((1+(FP6))^1)*((1+(FP7))^1)*((1+(FP8))^1)*((1+(FP9))^1)*((1+(FP10))^1)*((1+(FP11))^1)*((1+(FP12))^1)*((1+(FP13))^1)*((1+(FP14))^1)*((1+(FP15))^1))/((1+('DIVIDEND VALUATION'!$B$42+'DIVIDEND VALUATION'!$B$43))^15)/('DIVIDEND VALUATION'!$B$42-'DIVIDEND VALUATION'!$B$43)))))</f>
        <v>23.324929509811966</v>
      </c>
      <c r="FQ16" s="32">
        <f ca="1">SUM(((('DIVIDEND VALUATION'!$J$3*((1+(FQ1))^1))/((1+('DIVIDEND VALUATION'!$B$42+'DIVIDEND VALUATION'!$B$43))^1)+('DIVIDEND VALUATION'!$J$3*((1+(FQ1))^1)*((1+(FQ2))^1))/((1+('DIVIDEND VALUATION'!$B$42+'DIVIDEND VALUATION'!$B$43))^2)+('DIVIDEND VALUATION'!$J$3*((1+(FQ1))^1)*((1+(FQ2))^1)*((1+(FQ3))^1))/((1+('DIVIDEND VALUATION'!$B$42+'DIVIDEND VALUATION'!$B$43))^3)+('DIVIDEND VALUATION'!$J$3*((1+(FQ1))^1)*((1+(FQ2))^1)*((1+(FQ3))^1)*((1+(FQ4))^1))/((1+('DIVIDEND VALUATION'!$B$42+'DIVIDEND VALUATION'!$B$43))^4)+('DIVIDEND VALUATION'!$J$3*((1+(FQ1))^1)*((1+(FQ2))^1)*((1+(FQ3))^1)*((1+(FQ4))^1)*((1+(FQ5))^1))/((1+('DIVIDEND VALUATION'!$B$42+'DIVIDEND VALUATION'!$B$43))^5)+('DIVIDEND VALUATION'!$J$3*((1+(FQ1))^1)*((1+(FQ2))^1)*((1+(FQ3))^1)*((1+(FQ4))^1)*((1+(FQ5))^1)*((1+(FQ6))^1))/((1+('DIVIDEND VALUATION'!$B$42+'DIVIDEND VALUATION'!$B$43))^6)+('DIVIDEND VALUATION'!$J$3*((1+(FQ1))^1)*((1+(FQ2))^1)*((1+(FQ3))^1)*((1+(FQ4))^1)*((1+(FQ5))^1)*((1+(FQ6))^1)*((1+(FQ7))^1))/((1+('DIVIDEND VALUATION'!$B$42+'DIVIDEND VALUATION'!$B$43))^7)+('DIVIDEND VALUATION'!$J$3*((1+(FQ1))^1)*((1+(FQ2))^1)*((1+(FQ3))^1)*((1+(FQ4))^1)*((1+(FQ5))^1)*((1+(FQ6))^1)*((1+(FQ7))^1)*((1+(FQ8))^1))/((1+('DIVIDEND VALUATION'!$B$42+'DIVIDEND VALUATION'!$B$43))^8)+('DIVIDEND VALUATION'!$J$3*((1+(FQ1))^1)*((1+(FQ2))^1)*((1+(FQ3))^1)*((1+(FQ4))^1)*((1+(FQ5))^1)*((1+(FQ6))^1)*((1+(FQ7))^1)*((1+(FQ8))^1)*((1+(FQ9))^1))/((1+('DIVIDEND VALUATION'!$B$42+'DIVIDEND VALUATION'!$B$43))^9)+('DIVIDEND VALUATION'!$J$3*((1+(FQ1))^1)*((1+(FQ2))^1)*((1+(FQ3))^1)*((1+(FQ4))^1)*((1+(FQ5))^1)*((1+(FQ6))^1)*((1+(FQ7))^1)*((1+(FQ8))^1)*((1+(FQ9))^1)*((1+(FQ10))^1))/((1+('DIVIDEND VALUATION'!$B$42+'DIVIDEND VALUATION'!$B$43))^10)+('DIVIDEND VALUATION'!$J$3*((1+(FQ1))^1)*((1+(FQ2))^1)*((1+(FQ3))^1)*((1+(FQ4))^1)*((1+(FQ5))^1)*((1+(FQ6))^1)*((1+(FQ7))^1)*((1+(FQ8))^1)*((1+(FQ9))^1)*((1+(FQ10))^1)*((1+(FQ11))^1))/((1+('DIVIDEND VALUATION'!$B$42+'DIVIDEND VALUATION'!$B$43))^11)+('DIVIDEND VALUATION'!$J$3*((1+(FQ1))^1)*((1+(FQ2))^1)*((1+(FQ3))^1)*((1+(FQ4))^1)*((1+(FQ5))^1)*((1+(FQ6))^1)*((1+(FQ7))^1)*((1+(FQ8))^1)*((1+(FQ9))^1)*((1+(FQ10))^1)*((1+(FQ11))^1)*((1+(FQ12))^1))/((1+('DIVIDEND VALUATION'!$B$42+'DIVIDEND VALUATION'!$B$43))^12)+('DIVIDEND VALUATION'!$J$3*((1+(FQ1))^1)*((1+(FQ2))^1)*((1+(FQ3))^1)*((1+(FQ4))^1)*((1+(FQ5))^1)*((1+(FQ6))^1)*((1+(FQ7))^1)*((1+(FQ8))^1)*((1+(FQ9))^1)*((1+(FQ10))^1)*((1+(FQ11))^1)*((1+(FQ12))^1)*((1+(FQ13))^1))/((1+('DIVIDEND VALUATION'!$B$42+'DIVIDEND VALUATION'!$B$43))^13)+('DIVIDEND VALUATION'!$J$3*((1+(FQ1))^1)*((1+(FQ2))^1)*((1+(FQ3))^1)*((1+(FQ4))^1)*((1+(FQ5))^1)*((1+(FQ6))^1)*((1+(FQ7))^1)*((1+(FQ8))^1)*((1+(FQ9))^1)*((1+(FQ10))^1)*((1+(FQ11))^1)*((1+(FQ12))^1)*((1+(FQ13))^1)*((1+(FQ14))^1))/((1+('DIVIDEND VALUATION'!$B$42+'DIVIDEND VALUATION'!$B$43))^14)+('DIVIDEND VALUATION'!$J$3*((1+(FQ1))^1)*((1+(FQ2))^1)*((1+(FQ3))^1)*((1+(FQ4))^1)*((1+(FQ5))^1)*((1+(FQ6))^1)*((1+(FQ7))^1)*((1+(FQ8))^1)*((1+(FQ9))^1)*((1+(FQ10))^1)*((1+(FQ11))^1)*((1+(FQ12))^1)*((1+(FQ13))^1)*((1+(FQ14))^1)*((1+(FQ15))^1))/((1+('DIVIDEND VALUATION'!$B$42+'DIVIDEND VALUATION'!$B$43))^15)+(('DIVIDEND VALUATION'!$J$3*((1+(FQ1))^1)*((1+(FQ2))^1)*((1+(FQ3))^1)*((1+(FQ4))^1)*((1+(FQ5))^1)*((1+(FQ6))^1)*((1+(FQ7))^1)*((1+(FQ8))^1)*((1+(FQ9))^1)*((1+(FQ10))^1)*((1+(FQ11))^1)*((1+(FQ12))^1)*((1+(FQ13))^1)*((1+(FQ14))^1)*((1+(FQ15))^1))/((1+('DIVIDEND VALUATION'!$B$42+'DIVIDEND VALUATION'!$B$43))^15)/('DIVIDEND VALUATION'!$B$42-'DIVIDEND VALUATION'!$B$43)))))</f>
        <v>60.652806434224743</v>
      </c>
      <c r="FR16" s="32">
        <f ca="1">SUM(((('DIVIDEND VALUATION'!$J$3*((1+(FR1))^1))/((1+('DIVIDEND VALUATION'!$B$42+'DIVIDEND VALUATION'!$B$43))^1)+('DIVIDEND VALUATION'!$J$3*((1+(FR1))^1)*((1+(FR2))^1))/((1+('DIVIDEND VALUATION'!$B$42+'DIVIDEND VALUATION'!$B$43))^2)+('DIVIDEND VALUATION'!$J$3*((1+(FR1))^1)*((1+(FR2))^1)*((1+(FR3))^1))/((1+('DIVIDEND VALUATION'!$B$42+'DIVIDEND VALUATION'!$B$43))^3)+('DIVIDEND VALUATION'!$J$3*((1+(FR1))^1)*((1+(FR2))^1)*((1+(FR3))^1)*((1+(FR4))^1))/((1+('DIVIDEND VALUATION'!$B$42+'DIVIDEND VALUATION'!$B$43))^4)+('DIVIDEND VALUATION'!$J$3*((1+(FR1))^1)*((1+(FR2))^1)*((1+(FR3))^1)*((1+(FR4))^1)*((1+(FR5))^1))/((1+('DIVIDEND VALUATION'!$B$42+'DIVIDEND VALUATION'!$B$43))^5)+('DIVIDEND VALUATION'!$J$3*((1+(FR1))^1)*((1+(FR2))^1)*((1+(FR3))^1)*((1+(FR4))^1)*((1+(FR5))^1)*((1+(FR6))^1))/((1+('DIVIDEND VALUATION'!$B$42+'DIVIDEND VALUATION'!$B$43))^6)+('DIVIDEND VALUATION'!$J$3*((1+(FR1))^1)*((1+(FR2))^1)*((1+(FR3))^1)*((1+(FR4))^1)*((1+(FR5))^1)*((1+(FR6))^1)*((1+(FR7))^1))/((1+('DIVIDEND VALUATION'!$B$42+'DIVIDEND VALUATION'!$B$43))^7)+('DIVIDEND VALUATION'!$J$3*((1+(FR1))^1)*((1+(FR2))^1)*((1+(FR3))^1)*((1+(FR4))^1)*((1+(FR5))^1)*((1+(FR6))^1)*((1+(FR7))^1)*((1+(FR8))^1))/((1+('DIVIDEND VALUATION'!$B$42+'DIVIDEND VALUATION'!$B$43))^8)+('DIVIDEND VALUATION'!$J$3*((1+(FR1))^1)*((1+(FR2))^1)*((1+(FR3))^1)*((1+(FR4))^1)*((1+(FR5))^1)*((1+(FR6))^1)*((1+(FR7))^1)*((1+(FR8))^1)*((1+(FR9))^1))/((1+('DIVIDEND VALUATION'!$B$42+'DIVIDEND VALUATION'!$B$43))^9)+('DIVIDEND VALUATION'!$J$3*((1+(FR1))^1)*((1+(FR2))^1)*((1+(FR3))^1)*((1+(FR4))^1)*((1+(FR5))^1)*((1+(FR6))^1)*((1+(FR7))^1)*((1+(FR8))^1)*((1+(FR9))^1)*((1+(FR10))^1))/((1+('DIVIDEND VALUATION'!$B$42+'DIVIDEND VALUATION'!$B$43))^10)+('DIVIDEND VALUATION'!$J$3*((1+(FR1))^1)*((1+(FR2))^1)*((1+(FR3))^1)*((1+(FR4))^1)*((1+(FR5))^1)*((1+(FR6))^1)*((1+(FR7))^1)*((1+(FR8))^1)*((1+(FR9))^1)*((1+(FR10))^1)*((1+(FR11))^1))/((1+('DIVIDEND VALUATION'!$B$42+'DIVIDEND VALUATION'!$B$43))^11)+('DIVIDEND VALUATION'!$J$3*((1+(FR1))^1)*((1+(FR2))^1)*((1+(FR3))^1)*((1+(FR4))^1)*((1+(FR5))^1)*((1+(FR6))^1)*((1+(FR7))^1)*((1+(FR8))^1)*((1+(FR9))^1)*((1+(FR10))^1)*((1+(FR11))^1)*((1+(FR12))^1))/((1+('DIVIDEND VALUATION'!$B$42+'DIVIDEND VALUATION'!$B$43))^12)+('DIVIDEND VALUATION'!$J$3*((1+(FR1))^1)*((1+(FR2))^1)*((1+(FR3))^1)*((1+(FR4))^1)*((1+(FR5))^1)*((1+(FR6))^1)*((1+(FR7))^1)*((1+(FR8))^1)*((1+(FR9))^1)*((1+(FR10))^1)*((1+(FR11))^1)*((1+(FR12))^1)*((1+(FR13))^1))/((1+('DIVIDEND VALUATION'!$B$42+'DIVIDEND VALUATION'!$B$43))^13)+('DIVIDEND VALUATION'!$J$3*((1+(FR1))^1)*((1+(FR2))^1)*((1+(FR3))^1)*((1+(FR4))^1)*((1+(FR5))^1)*((1+(FR6))^1)*((1+(FR7))^1)*((1+(FR8))^1)*((1+(FR9))^1)*((1+(FR10))^1)*((1+(FR11))^1)*((1+(FR12))^1)*((1+(FR13))^1)*((1+(FR14))^1))/((1+('DIVIDEND VALUATION'!$B$42+'DIVIDEND VALUATION'!$B$43))^14)+('DIVIDEND VALUATION'!$J$3*((1+(FR1))^1)*((1+(FR2))^1)*((1+(FR3))^1)*((1+(FR4))^1)*((1+(FR5))^1)*((1+(FR6))^1)*((1+(FR7))^1)*((1+(FR8))^1)*((1+(FR9))^1)*((1+(FR10))^1)*((1+(FR11))^1)*((1+(FR12))^1)*((1+(FR13))^1)*((1+(FR14))^1)*((1+(FR15))^1))/((1+('DIVIDEND VALUATION'!$B$42+'DIVIDEND VALUATION'!$B$43))^15)+(('DIVIDEND VALUATION'!$J$3*((1+(FR1))^1)*((1+(FR2))^1)*((1+(FR3))^1)*((1+(FR4))^1)*((1+(FR5))^1)*((1+(FR6))^1)*((1+(FR7))^1)*((1+(FR8))^1)*((1+(FR9))^1)*((1+(FR10))^1)*((1+(FR11))^1)*((1+(FR12))^1)*((1+(FR13))^1)*((1+(FR14))^1)*((1+(FR15))^1))/((1+('DIVIDEND VALUATION'!$B$42+'DIVIDEND VALUATION'!$B$43))^15)/('DIVIDEND VALUATION'!$B$42-'DIVIDEND VALUATION'!$B$43)))))</f>
        <v>132.58984749976298</v>
      </c>
      <c r="FS16" s="32">
        <f ca="1">SUM(((('DIVIDEND VALUATION'!$J$3*((1+(FS1))^1))/((1+('DIVIDEND VALUATION'!$B$42+'DIVIDEND VALUATION'!$B$43))^1)+('DIVIDEND VALUATION'!$J$3*((1+(FS1))^1)*((1+(FS2))^1))/((1+('DIVIDEND VALUATION'!$B$42+'DIVIDEND VALUATION'!$B$43))^2)+('DIVIDEND VALUATION'!$J$3*((1+(FS1))^1)*((1+(FS2))^1)*((1+(FS3))^1))/((1+('DIVIDEND VALUATION'!$B$42+'DIVIDEND VALUATION'!$B$43))^3)+('DIVIDEND VALUATION'!$J$3*((1+(FS1))^1)*((1+(FS2))^1)*((1+(FS3))^1)*((1+(FS4))^1))/((1+('DIVIDEND VALUATION'!$B$42+'DIVIDEND VALUATION'!$B$43))^4)+('DIVIDEND VALUATION'!$J$3*((1+(FS1))^1)*((1+(FS2))^1)*((1+(FS3))^1)*((1+(FS4))^1)*((1+(FS5))^1))/((1+('DIVIDEND VALUATION'!$B$42+'DIVIDEND VALUATION'!$B$43))^5)+('DIVIDEND VALUATION'!$J$3*((1+(FS1))^1)*((1+(FS2))^1)*((1+(FS3))^1)*((1+(FS4))^1)*((1+(FS5))^1)*((1+(FS6))^1))/((1+('DIVIDEND VALUATION'!$B$42+'DIVIDEND VALUATION'!$B$43))^6)+('DIVIDEND VALUATION'!$J$3*((1+(FS1))^1)*((1+(FS2))^1)*((1+(FS3))^1)*((1+(FS4))^1)*((1+(FS5))^1)*((1+(FS6))^1)*((1+(FS7))^1))/((1+('DIVIDEND VALUATION'!$B$42+'DIVIDEND VALUATION'!$B$43))^7)+('DIVIDEND VALUATION'!$J$3*((1+(FS1))^1)*((1+(FS2))^1)*((1+(FS3))^1)*((1+(FS4))^1)*((1+(FS5))^1)*((1+(FS6))^1)*((1+(FS7))^1)*((1+(FS8))^1))/((1+('DIVIDEND VALUATION'!$B$42+'DIVIDEND VALUATION'!$B$43))^8)+('DIVIDEND VALUATION'!$J$3*((1+(FS1))^1)*((1+(FS2))^1)*((1+(FS3))^1)*((1+(FS4))^1)*((1+(FS5))^1)*((1+(FS6))^1)*((1+(FS7))^1)*((1+(FS8))^1)*((1+(FS9))^1))/((1+('DIVIDEND VALUATION'!$B$42+'DIVIDEND VALUATION'!$B$43))^9)+('DIVIDEND VALUATION'!$J$3*((1+(FS1))^1)*((1+(FS2))^1)*((1+(FS3))^1)*((1+(FS4))^1)*((1+(FS5))^1)*((1+(FS6))^1)*((1+(FS7))^1)*((1+(FS8))^1)*((1+(FS9))^1)*((1+(FS10))^1))/((1+('DIVIDEND VALUATION'!$B$42+'DIVIDEND VALUATION'!$B$43))^10)+('DIVIDEND VALUATION'!$J$3*((1+(FS1))^1)*((1+(FS2))^1)*((1+(FS3))^1)*((1+(FS4))^1)*((1+(FS5))^1)*((1+(FS6))^1)*((1+(FS7))^1)*((1+(FS8))^1)*((1+(FS9))^1)*((1+(FS10))^1)*((1+(FS11))^1))/((1+('DIVIDEND VALUATION'!$B$42+'DIVIDEND VALUATION'!$B$43))^11)+('DIVIDEND VALUATION'!$J$3*((1+(FS1))^1)*((1+(FS2))^1)*((1+(FS3))^1)*((1+(FS4))^1)*((1+(FS5))^1)*((1+(FS6))^1)*((1+(FS7))^1)*((1+(FS8))^1)*((1+(FS9))^1)*((1+(FS10))^1)*((1+(FS11))^1)*((1+(FS12))^1))/((1+('DIVIDEND VALUATION'!$B$42+'DIVIDEND VALUATION'!$B$43))^12)+('DIVIDEND VALUATION'!$J$3*((1+(FS1))^1)*((1+(FS2))^1)*((1+(FS3))^1)*((1+(FS4))^1)*((1+(FS5))^1)*((1+(FS6))^1)*((1+(FS7))^1)*((1+(FS8))^1)*((1+(FS9))^1)*((1+(FS10))^1)*((1+(FS11))^1)*((1+(FS12))^1)*((1+(FS13))^1))/((1+('DIVIDEND VALUATION'!$B$42+'DIVIDEND VALUATION'!$B$43))^13)+('DIVIDEND VALUATION'!$J$3*((1+(FS1))^1)*((1+(FS2))^1)*((1+(FS3))^1)*((1+(FS4))^1)*((1+(FS5))^1)*((1+(FS6))^1)*((1+(FS7))^1)*((1+(FS8))^1)*((1+(FS9))^1)*((1+(FS10))^1)*((1+(FS11))^1)*((1+(FS12))^1)*((1+(FS13))^1)*((1+(FS14))^1))/((1+('DIVIDEND VALUATION'!$B$42+'DIVIDEND VALUATION'!$B$43))^14)+('DIVIDEND VALUATION'!$J$3*((1+(FS1))^1)*((1+(FS2))^1)*((1+(FS3))^1)*((1+(FS4))^1)*((1+(FS5))^1)*((1+(FS6))^1)*((1+(FS7))^1)*((1+(FS8))^1)*((1+(FS9))^1)*((1+(FS10))^1)*((1+(FS11))^1)*((1+(FS12))^1)*((1+(FS13))^1)*((1+(FS14))^1)*((1+(FS15))^1))/((1+('DIVIDEND VALUATION'!$B$42+'DIVIDEND VALUATION'!$B$43))^15)+(('DIVIDEND VALUATION'!$J$3*((1+(FS1))^1)*((1+(FS2))^1)*((1+(FS3))^1)*((1+(FS4))^1)*((1+(FS5))^1)*((1+(FS6))^1)*((1+(FS7))^1)*((1+(FS8))^1)*((1+(FS9))^1)*((1+(FS10))^1)*((1+(FS11))^1)*((1+(FS12))^1)*((1+(FS13))^1)*((1+(FS14))^1)*((1+(FS15))^1))/((1+('DIVIDEND VALUATION'!$B$42+'DIVIDEND VALUATION'!$B$43))^15)/('DIVIDEND VALUATION'!$B$42-'DIVIDEND VALUATION'!$B$43)))))</f>
        <v>58.902826875779681</v>
      </c>
      <c r="FT16" s="32">
        <f ca="1">SUM(((('DIVIDEND VALUATION'!$J$3*((1+(FT1))^1))/((1+('DIVIDEND VALUATION'!$B$42+'DIVIDEND VALUATION'!$B$43))^1)+('DIVIDEND VALUATION'!$J$3*((1+(FT1))^1)*((1+(FT2))^1))/((1+('DIVIDEND VALUATION'!$B$42+'DIVIDEND VALUATION'!$B$43))^2)+('DIVIDEND VALUATION'!$J$3*((1+(FT1))^1)*((1+(FT2))^1)*((1+(FT3))^1))/((1+('DIVIDEND VALUATION'!$B$42+'DIVIDEND VALUATION'!$B$43))^3)+('DIVIDEND VALUATION'!$J$3*((1+(FT1))^1)*((1+(FT2))^1)*((1+(FT3))^1)*((1+(FT4))^1))/((1+('DIVIDEND VALUATION'!$B$42+'DIVIDEND VALUATION'!$B$43))^4)+('DIVIDEND VALUATION'!$J$3*((1+(FT1))^1)*((1+(FT2))^1)*((1+(FT3))^1)*((1+(FT4))^1)*((1+(FT5))^1))/((1+('DIVIDEND VALUATION'!$B$42+'DIVIDEND VALUATION'!$B$43))^5)+('DIVIDEND VALUATION'!$J$3*((1+(FT1))^1)*((1+(FT2))^1)*((1+(FT3))^1)*((1+(FT4))^1)*((1+(FT5))^1)*((1+(FT6))^1))/((1+('DIVIDEND VALUATION'!$B$42+'DIVIDEND VALUATION'!$B$43))^6)+('DIVIDEND VALUATION'!$J$3*((1+(FT1))^1)*((1+(FT2))^1)*((1+(FT3))^1)*((1+(FT4))^1)*((1+(FT5))^1)*((1+(FT6))^1)*((1+(FT7))^1))/((1+('DIVIDEND VALUATION'!$B$42+'DIVIDEND VALUATION'!$B$43))^7)+('DIVIDEND VALUATION'!$J$3*((1+(FT1))^1)*((1+(FT2))^1)*((1+(FT3))^1)*((1+(FT4))^1)*((1+(FT5))^1)*((1+(FT6))^1)*((1+(FT7))^1)*((1+(FT8))^1))/((1+('DIVIDEND VALUATION'!$B$42+'DIVIDEND VALUATION'!$B$43))^8)+('DIVIDEND VALUATION'!$J$3*((1+(FT1))^1)*((1+(FT2))^1)*((1+(FT3))^1)*((1+(FT4))^1)*((1+(FT5))^1)*((1+(FT6))^1)*((1+(FT7))^1)*((1+(FT8))^1)*((1+(FT9))^1))/((1+('DIVIDEND VALUATION'!$B$42+'DIVIDEND VALUATION'!$B$43))^9)+('DIVIDEND VALUATION'!$J$3*((1+(FT1))^1)*((1+(FT2))^1)*((1+(FT3))^1)*((1+(FT4))^1)*((1+(FT5))^1)*((1+(FT6))^1)*((1+(FT7))^1)*((1+(FT8))^1)*((1+(FT9))^1)*((1+(FT10))^1))/((1+('DIVIDEND VALUATION'!$B$42+'DIVIDEND VALUATION'!$B$43))^10)+('DIVIDEND VALUATION'!$J$3*((1+(FT1))^1)*((1+(FT2))^1)*((1+(FT3))^1)*((1+(FT4))^1)*((1+(FT5))^1)*((1+(FT6))^1)*((1+(FT7))^1)*((1+(FT8))^1)*((1+(FT9))^1)*((1+(FT10))^1)*((1+(FT11))^1))/((1+('DIVIDEND VALUATION'!$B$42+'DIVIDEND VALUATION'!$B$43))^11)+('DIVIDEND VALUATION'!$J$3*((1+(FT1))^1)*((1+(FT2))^1)*((1+(FT3))^1)*((1+(FT4))^1)*((1+(FT5))^1)*((1+(FT6))^1)*((1+(FT7))^1)*((1+(FT8))^1)*((1+(FT9))^1)*((1+(FT10))^1)*((1+(FT11))^1)*((1+(FT12))^1))/((1+('DIVIDEND VALUATION'!$B$42+'DIVIDEND VALUATION'!$B$43))^12)+('DIVIDEND VALUATION'!$J$3*((1+(FT1))^1)*((1+(FT2))^1)*((1+(FT3))^1)*((1+(FT4))^1)*((1+(FT5))^1)*((1+(FT6))^1)*((1+(FT7))^1)*((1+(FT8))^1)*((1+(FT9))^1)*((1+(FT10))^1)*((1+(FT11))^1)*((1+(FT12))^1)*((1+(FT13))^1))/((1+('DIVIDEND VALUATION'!$B$42+'DIVIDEND VALUATION'!$B$43))^13)+('DIVIDEND VALUATION'!$J$3*((1+(FT1))^1)*((1+(FT2))^1)*((1+(FT3))^1)*((1+(FT4))^1)*((1+(FT5))^1)*((1+(FT6))^1)*((1+(FT7))^1)*((1+(FT8))^1)*((1+(FT9))^1)*((1+(FT10))^1)*((1+(FT11))^1)*((1+(FT12))^1)*((1+(FT13))^1)*((1+(FT14))^1))/((1+('DIVIDEND VALUATION'!$B$42+'DIVIDEND VALUATION'!$B$43))^14)+('DIVIDEND VALUATION'!$J$3*((1+(FT1))^1)*((1+(FT2))^1)*((1+(FT3))^1)*((1+(FT4))^1)*((1+(FT5))^1)*((1+(FT6))^1)*((1+(FT7))^1)*((1+(FT8))^1)*((1+(FT9))^1)*((1+(FT10))^1)*((1+(FT11))^1)*((1+(FT12))^1)*((1+(FT13))^1)*((1+(FT14))^1)*((1+(FT15))^1))/((1+('DIVIDEND VALUATION'!$B$42+'DIVIDEND VALUATION'!$B$43))^15)+(('DIVIDEND VALUATION'!$J$3*((1+(FT1))^1)*((1+(FT2))^1)*((1+(FT3))^1)*((1+(FT4))^1)*((1+(FT5))^1)*((1+(FT6))^1)*((1+(FT7))^1)*((1+(FT8))^1)*((1+(FT9))^1)*((1+(FT10))^1)*((1+(FT11))^1)*((1+(FT12))^1)*((1+(FT13))^1)*((1+(FT14))^1)*((1+(FT15))^1))/((1+('DIVIDEND VALUATION'!$B$42+'DIVIDEND VALUATION'!$B$43))^15)/('DIVIDEND VALUATION'!$B$42-'DIVIDEND VALUATION'!$B$43)))))</f>
        <v>74.680450757667387</v>
      </c>
      <c r="FU16" s="32">
        <f ca="1">SUM(((('DIVIDEND VALUATION'!$J$3*((1+(FU1))^1))/((1+('DIVIDEND VALUATION'!$B$42+'DIVIDEND VALUATION'!$B$43))^1)+('DIVIDEND VALUATION'!$J$3*((1+(FU1))^1)*((1+(FU2))^1))/((1+('DIVIDEND VALUATION'!$B$42+'DIVIDEND VALUATION'!$B$43))^2)+('DIVIDEND VALUATION'!$J$3*((1+(FU1))^1)*((1+(FU2))^1)*((1+(FU3))^1))/((1+('DIVIDEND VALUATION'!$B$42+'DIVIDEND VALUATION'!$B$43))^3)+('DIVIDEND VALUATION'!$J$3*((1+(FU1))^1)*((1+(FU2))^1)*((1+(FU3))^1)*((1+(FU4))^1))/((1+('DIVIDEND VALUATION'!$B$42+'DIVIDEND VALUATION'!$B$43))^4)+('DIVIDEND VALUATION'!$J$3*((1+(FU1))^1)*((1+(FU2))^1)*((1+(FU3))^1)*((1+(FU4))^1)*((1+(FU5))^1))/((1+('DIVIDEND VALUATION'!$B$42+'DIVIDEND VALUATION'!$B$43))^5)+('DIVIDEND VALUATION'!$J$3*((1+(FU1))^1)*((1+(FU2))^1)*((1+(FU3))^1)*((1+(FU4))^1)*((1+(FU5))^1)*((1+(FU6))^1))/((1+('DIVIDEND VALUATION'!$B$42+'DIVIDEND VALUATION'!$B$43))^6)+('DIVIDEND VALUATION'!$J$3*((1+(FU1))^1)*((1+(FU2))^1)*((1+(FU3))^1)*((1+(FU4))^1)*((1+(FU5))^1)*((1+(FU6))^1)*((1+(FU7))^1))/((1+('DIVIDEND VALUATION'!$B$42+'DIVIDEND VALUATION'!$B$43))^7)+('DIVIDEND VALUATION'!$J$3*((1+(FU1))^1)*((1+(FU2))^1)*((1+(FU3))^1)*((1+(FU4))^1)*((1+(FU5))^1)*((1+(FU6))^1)*((1+(FU7))^1)*((1+(FU8))^1))/((1+('DIVIDEND VALUATION'!$B$42+'DIVIDEND VALUATION'!$B$43))^8)+('DIVIDEND VALUATION'!$J$3*((1+(FU1))^1)*((1+(FU2))^1)*((1+(FU3))^1)*((1+(FU4))^1)*((1+(FU5))^1)*((1+(FU6))^1)*((1+(FU7))^1)*((1+(FU8))^1)*((1+(FU9))^1))/((1+('DIVIDEND VALUATION'!$B$42+'DIVIDEND VALUATION'!$B$43))^9)+('DIVIDEND VALUATION'!$J$3*((1+(FU1))^1)*((1+(FU2))^1)*((1+(FU3))^1)*((1+(FU4))^1)*((1+(FU5))^1)*((1+(FU6))^1)*((1+(FU7))^1)*((1+(FU8))^1)*((1+(FU9))^1)*((1+(FU10))^1))/((1+('DIVIDEND VALUATION'!$B$42+'DIVIDEND VALUATION'!$B$43))^10)+('DIVIDEND VALUATION'!$J$3*((1+(FU1))^1)*((1+(FU2))^1)*((1+(FU3))^1)*((1+(FU4))^1)*((1+(FU5))^1)*((1+(FU6))^1)*((1+(FU7))^1)*((1+(FU8))^1)*((1+(FU9))^1)*((1+(FU10))^1)*((1+(FU11))^1))/((1+('DIVIDEND VALUATION'!$B$42+'DIVIDEND VALUATION'!$B$43))^11)+('DIVIDEND VALUATION'!$J$3*((1+(FU1))^1)*((1+(FU2))^1)*((1+(FU3))^1)*((1+(FU4))^1)*((1+(FU5))^1)*((1+(FU6))^1)*((1+(FU7))^1)*((1+(FU8))^1)*((1+(FU9))^1)*((1+(FU10))^1)*((1+(FU11))^1)*((1+(FU12))^1))/((1+('DIVIDEND VALUATION'!$B$42+'DIVIDEND VALUATION'!$B$43))^12)+('DIVIDEND VALUATION'!$J$3*((1+(FU1))^1)*((1+(FU2))^1)*((1+(FU3))^1)*((1+(FU4))^1)*((1+(FU5))^1)*((1+(FU6))^1)*((1+(FU7))^1)*((1+(FU8))^1)*((1+(FU9))^1)*((1+(FU10))^1)*((1+(FU11))^1)*((1+(FU12))^1)*((1+(FU13))^1))/((1+('DIVIDEND VALUATION'!$B$42+'DIVIDEND VALUATION'!$B$43))^13)+('DIVIDEND VALUATION'!$J$3*((1+(FU1))^1)*((1+(FU2))^1)*((1+(FU3))^1)*((1+(FU4))^1)*((1+(FU5))^1)*((1+(FU6))^1)*((1+(FU7))^1)*((1+(FU8))^1)*((1+(FU9))^1)*((1+(FU10))^1)*((1+(FU11))^1)*((1+(FU12))^1)*((1+(FU13))^1)*((1+(FU14))^1))/((1+('DIVIDEND VALUATION'!$B$42+'DIVIDEND VALUATION'!$B$43))^14)+('DIVIDEND VALUATION'!$J$3*((1+(FU1))^1)*((1+(FU2))^1)*((1+(FU3))^1)*((1+(FU4))^1)*((1+(FU5))^1)*((1+(FU6))^1)*((1+(FU7))^1)*((1+(FU8))^1)*((1+(FU9))^1)*((1+(FU10))^1)*((1+(FU11))^1)*((1+(FU12))^1)*((1+(FU13))^1)*((1+(FU14))^1)*((1+(FU15))^1))/((1+('DIVIDEND VALUATION'!$B$42+'DIVIDEND VALUATION'!$B$43))^15)+(('DIVIDEND VALUATION'!$J$3*((1+(FU1))^1)*((1+(FU2))^1)*((1+(FU3))^1)*((1+(FU4))^1)*((1+(FU5))^1)*((1+(FU6))^1)*((1+(FU7))^1)*((1+(FU8))^1)*((1+(FU9))^1)*((1+(FU10))^1)*((1+(FU11))^1)*((1+(FU12))^1)*((1+(FU13))^1)*((1+(FU14))^1)*((1+(FU15))^1))/((1+('DIVIDEND VALUATION'!$B$42+'DIVIDEND VALUATION'!$B$43))^15)/('DIVIDEND VALUATION'!$B$42-'DIVIDEND VALUATION'!$B$43)))))</f>
        <v>69.138019005521144</v>
      </c>
      <c r="FV16" s="32">
        <f ca="1">SUM(((('DIVIDEND VALUATION'!$J$3*((1+(FV1))^1))/((1+('DIVIDEND VALUATION'!$B$42+'DIVIDEND VALUATION'!$B$43))^1)+('DIVIDEND VALUATION'!$J$3*((1+(FV1))^1)*((1+(FV2))^1))/((1+('DIVIDEND VALUATION'!$B$42+'DIVIDEND VALUATION'!$B$43))^2)+('DIVIDEND VALUATION'!$J$3*((1+(FV1))^1)*((1+(FV2))^1)*((1+(FV3))^1))/((1+('DIVIDEND VALUATION'!$B$42+'DIVIDEND VALUATION'!$B$43))^3)+('DIVIDEND VALUATION'!$J$3*((1+(FV1))^1)*((1+(FV2))^1)*((1+(FV3))^1)*((1+(FV4))^1))/((1+('DIVIDEND VALUATION'!$B$42+'DIVIDEND VALUATION'!$B$43))^4)+('DIVIDEND VALUATION'!$J$3*((1+(FV1))^1)*((1+(FV2))^1)*((1+(FV3))^1)*((1+(FV4))^1)*((1+(FV5))^1))/((1+('DIVIDEND VALUATION'!$B$42+'DIVIDEND VALUATION'!$B$43))^5)+('DIVIDEND VALUATION'!$J$3*((1+(FV1))^1)*((1+(FV2))^1)*((1+(FV3))^1)*((1+(FV4))^1)*((1+(FV5))^1)*((1+(FV6))^1))/((1+('DIVIDEND VALUATION'!$B$42+'DIVIDEND VALUATION'!$B$43))^6)+('DIVIDEND VALUATION'!$J$3*((1+(FV1))^1)*((1+(FV2))^1)*((1+(FV3))^1)*((1+(FV4))^1)*((1+(FV5))^1)*((1+(FV6))^1)*((1+(FV7))^1))/((1+('DIVIDEND VALUATION'!$B$42+'DIVIDEND VALUATION'!$B$43))^7)+('DIVIDEND VALUATION'!$J$3*((1+(FV1))^1)*((1+(FV2))^1)*((1+(FV3))^1)*((1+(FV4))^1)*((1+(FV5))^1)*((1+(FV6))^1)*((1+(FV7))^1)*((1+(FV8))^1))/((1+('DIVIDEND VALUATION'!$B$42+'DIVIDEND VALUATION'!$B$43))^8)+('DIVIDEND VALUATION'!$J$3*((1+(FV1))^1)*((1+(FV2))^1)*((1+(FV3))^1)*((1+(FV4))^1)*((1+(FV5))^1)*((1+(FV6))^1)*((1+(FV7))^1)*((1+(FV8))^1)*((1+(FV9))^1))/((1+('DIVIDEND VALUATION'!$B$42+'DIVIDEND VALUATION'!$B$43))^9)+('DIVIDEND VALUATION'!$J$3*((1+(FV1))^1)*((1+(FV2))^1)*((1+(FV3))^1)*((1+(FV4))^1)*((1+(FV5))^1)*((1+(FV6))^1)*((1+(FV7))^1)*((1+(FV8))^1)*((1+(FV9))^1)*((1+(FV10))^1))/((1+('DIVIDEND VALUATION'!$B$42+'DIVIDEND VALUATION'!$B$43))^10)+('DIVIDEND VALUATION'!$J$3*((1+(FV1))^1)*((1+(FV2))^1)*((1+(FV3))^1)*((1+(FV4))^1)*((1+(FV5))^1)*((1+(FV6))^1)*((1+(FV7))^1)*((1+(FV8))^1)*((1+(FV9))^1)*((1+(FV10))^1)*((1+(FV11))^1))/((1+('DIVIDEND VALUATION'!$B$42+'DIVIDEND VALUATION'!$B$43))^11)+('DIVIDEND VALUATION'!$J$3*((1+(FV1))^1)*((1+(FV2))^1)*((1+(FV3))^1)*((1+(FV4))^1)*((1+(FV5))^1)*((1+(FV6))^1)*((1+(FV7))^1)*((1+(FV8))^1)*((1+(FV9))^1)*((1+(FV10))^1)*((1+(FV11))^1)*((1+(FV12))^1))/((1+('DIVIDEND VALUATION'!$B$42+'DIVIDEND VALUATION'!$B$43))^12)+('DIVIDEND VALUATION'!$J$3*((1+(FV1))^1)*((1+(FV2))^1)*((1+(FV3))^1)*((1+(FV4))^1)*((1+(FV5))^1)*((1+(FV6))^1)*((1+(FV7))^1)*((1+(FV8))^1)*((1+(FV9))^1)*((1+(FV10))^1)*((1+(FV11))^1)*((1+(FV12))^1)*((1+(FV13))^1))/((1+('DIVIDEND VALUATION'!$B$42+'DIVIDEND VALUATION'!$B$43))^13)+('DIVIDEND VALUATION'!$J$3*((1+(FV1))^1)*((1+(FV2))^1)*((1+(FV3))^1)*((1+(FV4))^1)*((1+(FV5))^1)*((1+(FV6))^1)*((1+(FV7))^1)*((1+(FV8))^1)*((1+(FV9))^1)*((1+(FV10))^1)*((1+(FV11))^1)*((1+(FV12))^1)*((1+(FV13))^1)*((1+(FV14))^1))/((1+('DIVIDEND VALUATION'!$B$42+'DIVIDEND VALUATION'!$B$43))^14)+('DIVIDEND VALUATION'!$J$3*((1+(FV1))^1)*((1+(FV2))^1)*((1+(FV3))^1)*((1+(FV4))^1)*((1+(FV5))^1)*((1+(FV6))^1)*((1+(FV7))^1)*((1+(FV8))^1)*((1+(FV9))^1)*((1+(FV10))^1)*((1+(FV11))^1)*((1+(FV12))^1)*((1+(FV13))^1)*((1+(FV14))^1)*((1+(FV15))^1))/((1+('DIVIDEND VALUATION'!$B$42+'DIVIDEND VALUATION'!$B$43))^15)+(('DIVIDEND VALUATION'!$J$3*((1+(FV1))^1)*((1+(FV2))^1)*((1+(FV3))^1)*((1+(FV4))^1)*((1+(FV5))^1)*((1+(FV6))^1)*((1+(FV7))^1)*((1+(FV8))^1)*((1+(FV9))^1)*((1+(FV10))^1)*((1+(FV11))^1)*((1+(FV12))^1)*((1+(FV13))^1)*((1+(FV14))^1)*((1+(FV15))^1))/((1+('DIVIDEND VALUATION'!$B$42+'DIVIDEND VALUATION'!$B$43))^15)/('DIVIDEND VALUATION'!$B$42-'DIVIDEND VALUATION'!$B$43)))))</f>
        <v>83.34182676056453</v>
      </c>
      <c r="FW16" s="32">
        <f ca="1">SUM(((('DIVIDEND VALUATION'!$J$3*((1+(FW1))^1))/((1+('DIVIDEND VALUATION'!$B$42+'DIVIDEND VALUATION'!$B$43))^1)+('DIVIDEND VALUATION'!$J$3*((1+(FW1))^1)*((1+(FW2))^1))/((1+('DIVIDEND VALUATION'!$B$42+'DIVIDEND VALUATION'!$B$43))^2)+('DIVIDEND VALUATION'!$J$3*((1+(FW1))^1)*((1+(FW2))^1)*((1+(FW3))^1))/((1+('DIVIDEND VALUATION'!$B$42+'DIVIDEND VALUATION'!$B$43))^3)+('DIVIDEND VALUATION'!$J$3*((1+(FW1))^1)*((1+(FW2))^1)*((1+(FW3))^1)*((1+(FW4))^1))/((1+('DIVIDEND VALUATION'!$B$42+'DIVIDEND VALUATION'!$B$43))^4)+('DIVIDEND VALUATION'!$J$3*((1+(FW1))^1)*((1+(FW2))^1)*((1+(FW3))^1)*((1+(FW4))^1)*((1+(FW5))^1))/((1+('DIVIDEND VALUATION'!$B$42+'DIVIDEND VALUATION'!$B$43))^5)+('DIVIDEND VALUATION'!$J$3*((1+(FW1))^1)*((1+(FW2))^1)*((1+(FW3))^1)*((1+(FW4))^1)*((1+(FW5))^1)*((1+(FW6))^1))/((1+('DIVIDEND VALUATION'!$B$42+'DIVIDEND VALUATION'!$B$43))^6)+('DIVIDEND VALUATION'!$J$3*((1+(FW1))^1)*((1+(FW2))^1)*((1+(FW3))^1)*((1+(FW4))^1)*((1+(FW5))^1)*((1+(FW6))^1)*((1+(FW7))^1))/((1+('DIVIDEND VALUATION'!$B$42+'DIVIDEND VALUATION'!$B$43))^7)+('DIVIDEND VALUATION'!$J$3*((1+(FW1))^1)*((1+(FW2))^1)*((1+(FW3))^1)*((1+(FW4))^1)*((1+(FW5))^1)*((1+(FW6))^1)*((1+(FW7))^1)*((1+(FW8))^1))/((1+('DIVIDEND VALUATION'!$B$42+'DIVIDEND VALUATION'!$B$43))^8)+('DIVIDEND VALUATION'!$J$3*((1+(FW1))^1)*((1+(FW2))^1)*((1+(FW3))^1)*((1+(FW4))^1)*((1+(FW5))^1)*((1+(FW6))^1)*((1+(FW7))^1)*((1+(FW8))^1)*((1+(FW9))^1))/((1+('DIVIDEND VALUATION'!$B$42+'DIVIDEND VALUATION'!$B$43))^9)+('DIVIDEND VALUATION'!$J$3*((1+(FW1))^1)*((1+(FW2))^1)*((1+(FW3))^1)*((1+(FW4))^1)*((1+(FW5))^1)*((1+(FW6))^1)*((1+(FW7))^1)*((1+(FW8))^1)*((1+(FW9))^1)*((1+(FW10))^1))/((1+('DIVIDEND VALUATION'!$B$42+'DIVIDEND VALUATION'!$B$43))^10)+('DIVIDEND VALUATION'!$J$3*((1+(FW1))^1)*((1+(FW2))^1)*((1+(FW3))^1)*((1+(FW4))^1)*((1+(FW5))^1)*((1+(FW6))^1)*((1+(FW7))^1)*((1+(FW8))^1)*((1+(FW9))^1)*((1+(FW10))^1)*((1+(FW11))^1))/((1+('DIVIDEND VALUATION'!$B$42+'DIVIDEND VALUATION'!$B$43))^11)+('DIVIDEND VALUATION'!$J$3*((1+(FW1))^1)*((1+(FW2))^1)*((1+(FW3))^1)*((1+(FW4))^1)*((1+(FW5))^1)*((1+(FW6))^1)*((1+(FW7))^1)*((1+(FW8))^1)*((1+(FW9))^1)*((1+(FW10))^1)*((1+(FW11))^1)*((1+(FW12))^1))/((1+('DIVIDEND VALUATION'!$B$42+'DIVIDEND VALUATION'!$B$43))^12)+('DIVIDEND VALUATION'!$J$3*((1+(FW1))^1)*((1+(FW2))^1)*((1+(FW3))^1)*((1+(FW4))^1)*((1+(FW5))^1)*((1+(FW6))^1)*((1+(FW7))^1)*((1+(FW8))^1)*((1+(FW9))^1)*((1+(FW10))^1)*((1+(FW11))^1)*((1+(FW12))^1)*((1+(FW13))^1))/((1+('DIVIDEND VALUATION'!$B$42+'DIVIDEND VALUATION'!$B$43))^13)+('DIVIDEND VALUATION'!$J$3*((1+(FW1))^1)*((1+(FW2))^1)*((1+(FW3))^1)*((1+(FW4))^1)*((1+(FW5))^1)*((1+(FW6))^1)*((1+(FW7))^1)*((1+(FW8))^1)*((1+(FW9))^1)*((1+(FW10))^1)*((1+(FW11))^1)*((1+(FW12))^1)*((1+(FW13))^1)*((1+(FW14))^1))/((1+('DIVIDEND VALUATION'!$B$42+'DIVIDEND VALUATION'!$B$43))^14)+('DIVIDEND VALUATION'!$J$3*((1+(FW1))^1)*((1+(FW2))^1)*((1+(FW3))^1)*((1+(FW4))^1)*((1+(FW5))^1)*((1+(FW6))^1)*((1+(FW7))^1)*((1+(FW8))^1)*((1+(FW9))^1)*((1+(FW10))^1)*((1+(FW11))^1)*((1+(FW12))^1)*((1+(FW13))^1)*((1+(FW14))^1)*((1+(FW15))^1))/((1+('DIVIDEND VALUATION'!$B$42+'DIVIDEND VALUATION'!$B$43))^15)+(('DIVIDEND VALUATION'!$J$3*((1+(FW1))^1)*((1+(FW2))^1)*((1+(FW3))^1)*((1+(FW4))^1)*((1+(FW5))^1)*((1+(FW6))^1)*((1+(FW7))^1)*((1+(FW8))^1)*((1+(FW9))^1)*((1+(FW10))^1)*((1+(FW11))^1)*((1+(FW12))^1)*((1+(FW13))^1)*((1+(FW14))^1)*((1+(FW15))^1))/((1+('DIVIDEND VALUATION'!$B$42+'DIVIDEND VALUATION'!$B$43))^15)/('DIVIDEND VALUATION'!$B$42-'DIVIDEND VALUATION'!$B$43)))))</f>
        <v>76.219789294386999</v>
      </c>
      <c r="FX16" s="32">
        <f ca="1">SUM(((('DIVIDEND VALUATION'!$J$3*((1+(FX1))^1))/((1+('DIVIDEND VALUATION'!$B$42+'DIVIDEND VALUATION'!$B$43))^1)+('DIVIDEND VALUATION'!$J$3*((1+(FX1))^1)*((1+(FX2))^1))/((1+('DIVIDEND VALUATION'!$B$42+'DIVIDEND VALUATION'!$B$43))^2)+('DIVIDEND VALUATION'!$J$3*((1+(FX1))^1)*((1+(FX2))^1)*((1+(FX3))^1))/((1+('DIVIDEND VALUATION'!$B$42+'DIVIDEND VALUATION'!$B$43))^3)+('DIVIDEND VALUATION'!$J$3*((1+(FX1))^1)*((1+(FX2))^1)*((1+(FX3))^1)*((1+(FX4))^1))/((1+('DIVIDEND VALUATION'!$B$42+'DIVIDEND VALUATION'!$B$43))^4)+('DIVIDEND VALUATION'!$J$3*((1+(FX1))^1)*((1+(FX2))^1)*((1+(FX3))^1)*((1+(FX4))^1)*((1+(FX5))^1))/((1+('DIVIDEND VALUATION'!$B$42+'DIVIDEND VALUATION'!$B$43))^5)+('DIVIDEND VALUATION'!$J$3*((1+(FX1))^1)*((1+(FX2))^1)*((1+(FX3))^1)*((1+(FX4))^1)*((1+(FX5))^1)*((1+(FX6))^1))/((1+('DIVIDEND VALUATION'!$B$42+'DIVIDEND VALUATION'!$B$43))^6)+('DIVIDEND VALUATION'!$J$3*((1+(FX1))^1)*((1+(FX2))^1)*((1+(FX3))^1)*((1+(FX4))^1)*((1+(FX5))^1)*((1+(FX6))^1)*((1+(FX7))^1))/((1+('DIVIDEND VALUATION'!$B$42+'DIVIDEND VALUATION'!$B$43))^7)+('DIVIDEND VALUATION'!$J$3*((1+(FX1))^1)*((1+(FX2))^1)*((1+(FX3))^1)*((1+(FX4))^1)*((1+(FX5))^1)*((1+(FX6))^1)*((1+(FX7))^1)*((1+(FX8))^1))/((1+('DIVIDEND VALUATION'!$B$42+'DIVIDEND VALUATION'!$B$43))^8)+('DIVIDEND VALUATION'!$J$3*((1+(FX1))^1)*((1+(FX2))^1)*((1+(FX3))^1)*((1+(FX4))^1)*((1+(FX5))^1)*((1+(FX6))^1)*((1+(FX7))^1)*((1+(FX8))^1)*((1+(FX9))^1))/((1+('DIVIDEND VALUATION'!$B$42+'DIVIDEND VALUATION'!$B$43))^9)+('DIVIDEND VALUATION'!$J$3*((1+(FX1))^1)*((1+(FX2))^1)*((1+(FX3))^1)*((1+(FX4))^1)*((1+(FX5))^1)*((1+(FX6))^1)*((1+(FX7))^1)*((1+(FX8))^1)*((1+(FX9))^1)*((1+(FX10))^1))/((1+('DIVIDEND VALUATION'!$B$42+'DIVIDEND VALUATION'!$B$43))^10)+('DIVIDEND VALUATION'!$J$3*((1+(FX1))^1)*((1+(FX2))^1)*((1+(FX3))^1)*((1+(FX4))^1)*((1+(FX5))^1)*((1+(FX6))^1)*((1+(FX7))^1)*((1+(FX8))^1)*((1+(FX9))^1)*((1+(FX10))^1)*((1+(FX11))^1))/((1+('DIVIDEND VALUATION'!$B$42+'DIVIDEND VALUATION'!$B$43))^11)+('DIVIDEND VALUATION'!$J$3*((1+(FX1))^1)*((1+(FX2))^1)*((1+(FX3))^1)*((1+(FX4))^1)*((1+(FX5))^1)*((1+(FX6))^1)*((1+(FX7))^1)*((1+(FX8))^1)*((1+(FX9))^1)*((1+(FX10))^1)*((1+(FX11))^1)*((1+(FX12))^1))/((1+('DIVIDEND VALUATION'!$B$42+'DIVIDEND VALUATION'!$B$43))^12)+('DIVIDEND VALUATION'!$J$3*((1+(FX1))^1)*((1+(FX2))^1)*((1+(FX3))^1)*((1+(FX4))^1)*((1+(FX5))^1)*((1+(FX6))^1)*((1+(FX7))^1)*((1+(FX8))^1)*((1+(FX9))^1)*((1+(FX10))^1)*((1+(FX11))^1)*((1+(FX12))^1)*((1+(FX13))^1))/((1+('DIVIDEND VALUATION'!$B$42+'DIVIDEND VALUATION'!$B$43))^13)+('DIVIDEND VALUATION'!$J$3*((1+(FX1))^1)*((1+(FX2))^1)*((1+(FX3))^1)*((1+(FX4))^1)*((1+(FX5))^1)*((1+(FX6))^1)*((1+(FX7))^1)*((1+(FX8))^1)*((1+(FX9))^1)*((1+(FX10))^1)*((1+(FX11))^1)*((1+(FX12))^1)*((1+(FX13))^1)*((1+(FX14))^1))/((1+('DIVIDEND VALUATION'!$B$42+'DIVIDEND VALUATION'!$B$43))^14)+('DIVIDEND VALUATION'!$J$3*((1+(FX1))^1)*((1+(FX2))^1)*((1+(FX3))^1)*((1+(FX4))^1)*((1+(FX5))^1)*((1+(FX6))^1)*((1+(FX7))^1)*((1+(FX8))^1)*((1+(FX9))^1)*((1+(FX10))^1)*((1+(FX11))^1)*((1+(FX12))^1)*((1+(FX13))^1)*((1+(FX14))^1)*((1+(FX15))^1))/((1+('DIVIDEND VALUATION'!$B$42+'DIVIDEND VALUATION'!$B$43))^15)+(('DIVIDEND VALUATION'!$J$3*((1+(FX1))^1)*((1+(FX2))^1)*((1+(FX3))^1)*((1+(FX4))^1)*((1+(FX5))^1)*((1+(FX6))^1)*((1+(FX7))^1)*((1+(FX8))^1)*((1+(FX9))^1)*((1+(FX10))^1)*((1+(FX11))^1)*((1+(FX12))^1)*((1+(FX13))^1)*((1+(FX14))^1)*((1+(FX15))^1))/((1+('DIVIDEND VALUATION'!$B$42+'DIVIDEND VALUATION'!$B$43))^15)/('DIVIDEND VALUATION'!$B$42-'DIVIDEND VALUATION'!$B$43)))))</f>
        <v>38.122958254586521</v>
      </c>
      <c r="FY16" s="32">
        <f ca="1">SUM(((('DIVIDEND VALUATION'!$J$3*((1+(FY1))^1))/((1+('DIVIDEND VALUATION'!$B$42+'DIVIDEND VALUATION'!$B$43))^1)+('DIVIDEND VALUATION'!$J$3*((1+(FY1))^1)*((1+(FY2))^1))/((1+('DIVIDEND VALUATION'!$B$42+'DIVIDEND VALUATION'!$B$43))^2)+('DIVIDEND VALUATION'!$J$3*((1+(FY1))^1)*((1+(FY2))^1)*((1+(FY3))^1))/((1+('DIVIDEND VALUATION'!$B$42+'DIVIDEND VALUATION'!$B$43))^3)+('DIVIDEND VALUATION'!$J$3*((1+(FY1))^1)*((1+(FY2))^1)*((1+(FY3))^1)*((1+(FY4))^1))/((1+('DIVIDEND VALUATION'!$B$42+'DIVIDEND VALUATION'!$B$43))^4)+('DIVIDEND VALUATION'!$J$3*((1+(FY1))^1)*((1+(FY2))^1)*((1+(FY3))^1)*((1+(FY4))^1)*((1+(FY5))^1))/((1+('DIVIDEND VALUATION'!$B$42+'DIVIDEND VALUATION'!$B$43))^5)+('DIVIDEND VALUATION'!$J$3*((1+(FY1))^1)*((1+(FY2))^1)*((1+(FY3))^1)*((1+(FY4))^1)*((1+(FY5))^1)*((1+(FY6))^1))/((1+('DIVIDEND VALUATION'!$B$42+'DIVIDEND VALUATION'!$B$43))^6)+('DIVIDEND VALUATION'!$J$3*((1+(FY1))^1)*((1+(FY2))^1)*((1+(FY3))^1)*((1+(FY4))^1)*((1+(FY5))^1)*((1+(FY6))^1)*((1+(FY7))^1))/((1+('DIVIDEND VALUATION'!$B$42+'DIVIDEND VALUATION'!$B$43))^7)+('DIVIDEND VALUATION'!$J$3*((1+(FY1))^1)*((1+(FY2))^1)*((1+(FY3))^1)*((1+(FY4))^1)*((1+(FY5))^1)*((1+(FY6))^1)*((1+(FY7))^1)*((1+(FY8))^1))/((1+('DIVIDEND VALUATION'!$B$42+'DIVIDEND VALUATION'!$B$43))^8)+('DIVIDEND VALUATION'!$J$3*((1+(FY1))^1)*((1+(FY2))^1)*((1+(FY3))^1)*((1+(FY4))^1)*((1+(FY5))^1)*((1+(FY6))^1)*((1+(FY7))^1)*((1+(FY8))^1)*((1+(FY9))^1))/((1+('DIVIDEND VALUATION'!$B$42+'DIVIDEND VALUATION'!$B$43))^9)+('DIVIDEND VALUATION'!$J$3*((1+(FY1))^1)*((1+(FY2))^1)*((1+(FY3))^1)*((1+(FY4))^1)*((1+(FY5))^1)*((1+(FY6))^1)*((1+(FY7))^1)*((1+(FY8))^1)*((1+(FY9))^1)*((1+(FY10))^1))/((1+('DIVIDEND VALUATION'!$B$42+'DIVIDEND VALUATION'!$B$43))^10)+('DIVIDEND VALUATION'!$J$3*((1+(FY1))^1)*((1+(FY2))^1)*((1+(FY3))^1)*((1+(FY4))^1)*((1+(FY5))^1)*((1+(FY6))^1)*((1+(FY7))^1)*((1+(FY8))^1)*((1+(FY9))^1)*((1+(FY10))^1)*((1+(FY11))^1))/((1+('DIVIDEND VALUATION'!$B$42+'DIVIDEND VALUATION'!$B$43))^11)+('DIVIDEND VALUATION'!$J$3*((1+(FY1))^1)*((1+(FY2))^1)*((1+(FY3))^1)*((1+(FY4))^1)*((1+(FY5))^1)*((1+(FY6))^1)*((1+(FY7))^1)*((1+(FY8))^1)*((1+(FY9))^1)*((1+(FY10))^1)*((1+(FY11))^1)*((1+(FY12))^1))/((1+('DIVIDEND VALUATION'!$B$42+'DIVIDEND VALUATION'!$B$43))^12)+('DIVIDEND VALUATION'!$J$3*((1+(FY1))^1)*((1+(FY2))^1)*((1+(FY3))^1)*((1+(FY4))^1)*((1+(FY5))^1)*((1+(FY6))^1)*((1+(FY7))^1)*((1+(FY8))^1)*((1+(FY9))^1)*((1+(FY10))^1)*((1+(FY11))^1)*((1+(FY12))^1)*((1+(FY13))^1))/((1+('DIVIDEND VALUATION'!$B$42+'DIVIDEND VALUATION'!$B$43))^13)+('DIVIDEND VALUATION'!$J$3*((1+(FY1))^1)*((1+(FY2))^1)*((1+(FY3))^1)*((1+(FY4))^1)*((1+(FY5))^1)*((1+(FY6))^1)*((1+(FY7))^1)*((1+(FY8))^1)*((1+(FY9))^1)*((1+(FY10))^1)*((1+(FY11))^1)*((1+(FY12))^1)*((1+(FY13))^1)*((1+(FY14))^1))/((1+('DIVIDEND VALUATION'!$B$42+'DIVIDEND VALUATION'!$B$43))^14)+('DIVIDEND VALUATION'!$J$3*((1+(FY1))^1)*((1+(FY2))^1)*((1+(FY3))^1)*((1+(FY4))^1)*((1+(FY5))^1)*((1+(FY6))^1)*((1+(FY7))^1)*((1+(FY8))^1)*((1+(FY9))^1)*((1+(FY10))^1)*((1+(FY11))^1)*((1+(FY12))^1)*((1+(FY13))^1)*((1+(FY14))^1)*((1+(FY15))^1))/((1+('DIVIDEND VALUATION'!$B$42+'DIVIDEND VALUATION'!$B$43))^15)+(('DIVIDEND VALUATION'!$J$3*((1+(FY1))^1)*((1+(FY2))^1)*((1+(FY3))^1)*((1+(FY4))^1)*((1+(FY5))^1)*((1+(FY6))^1)*((1+(FY7))^1)*((1+(FY8))^1)*((1+(FY9))^1)*((1+(FY10))^1)*((1+(FY11))^1)*((1+(FY12))^1)*((1+(FY13))^1)*((1+(FY14))^1)*((1+(FY15))^1))/((1+('DIVIDEND VALUATION'!$B$42+'DIVIDEND VALUATION'!$B$43))^15)/('DIVIDEND VALUATION'!$B$42-'DIVIDEND VALUATION'!$B$43)))))</f>
        <v>20.287369352450192</v>
      </c>
      <c r="FZ16" s="32">
        <f ca="1">SUM(((('DIVIDEND VALUATION'!$J$3*((1+(FZ1))^1))/((1+('DIVIDEND VALUATION'!$B$42+'DIVIDEND VALUATION'!$B$43))^1)+('DIVIDEND VALUATION'!$J$3*((1+(FZ1))^1)*((1+(FZ2))^1))/((1+('DIVIDEND VALUATION'!$B$42+'DIVIDEND VALUATION'!$B$43))^2)+('DIVIDEND VALUATION'!$J$3*((1+(FZ1))^1)*((1+(FZ2))^1)*((1+(FZ3))^1))/((1+('DIVIDEND VALUATION'!$B$42+'DIVIDEND VALUATION'!$B$43))^3)+('DIVIDEND VALUATION'!$J$3*((1+(FZ1))^1)*((1+(FZ2))^1)*((1+(FZ3))^1)*((1+(FZ4))^1))/((1+('DIVIDEND VALUATION'!$B$42+'DIVIDEND VALUATION'!$B$43))^4)+('DIVIDEND VALUATION'!$J$3*((1+(FZ1))^1)*((1+(FZ2))^1)*((1+(FZ3))^1)*((1+(FZ4))^1)*((1+(FZ5))^1))/((1+('DIVIDEND VALUATION'!$B$42+'DIVIDEND VALUATION'!$B$43))^5)+('DIVIDEND VALUATION'!$J$3*((1+(FZ1))^1)*((1+(FZ2))^1)*((1+(FZ3))^1)*((1+(FZ4))^1)*((1+(FZ5))^1)*((1+(FZ6))^1))/((1+('DIVIDEND VALUATION'!$B$42+'DIVIDEND VALUATION'!$B$43))^6)+('DIVIDEND VALUATION'!$J$3*((1+(FZ1))^1)*((1+(FZ2))^1)*((1+(FZ3))^1)*((1+(FZ4))^1)*((1+(FZ5))^1)*((1+(FZ6))^1)*((1+(FZ7))^1))/((1+('DIVIDEND VALUATION'!$B$42+'DIVIDEND VALUATION'!$B$43))^7)+('DIVIDEND VALUATION'!$J$3*((1+(FZ1))^1)*((1+(FZ2))^1)*((1+(FZ3))^1)*((1+(FZ4))^1)*((1+(FZ5))^1)*((1+(FZ6))^1)*((1+(FZ7))^1)*((1+(FZ8))^1))/((1+('DIVIDEND VALUATION'!$B$42+'DIVIDEND VALUATION'!$B$43))^8)+('DIVIDEND VALUATION'!$J$3*((1+(FZ1))^1)*((1+(FZ2))^1)*((1+(FZ3))^1)*((1+(FZ4))^1)*((1+(FZ5))^1)*((1+(FZ6))^1)*((1+(FZ7))^1)*((1+(FZ8))^1)*((1+(FZ9))^1))/((1+('DIVIDEND VALUATION'!$B$42+'DIVIDEND VALUATION'!$B$43))^9)+('DIVIDEND VALUATION'!$J$3*((1+(FZ1))^1)*((1+(FZ2))^1)*((1+(FZ3))^1)*((1+(FZ4))^1)*((1+(FZ5))^1)*((1+(FZ6))^1)*((1+(FZ7))^1)*((1+(FZ8))^1)*((1+(FZ9))^1)*((1+(FZ10))^1))/((1+('DIVIDEND VALUATION'!$B$42+'DIVIDEND VALUATION'!$B$43))^10)+('DIVIDEND VALUATION'!$J$3*((1+(FZ1))^1)*((1+(FZ2))^1)*((1+(FZ3))^1)*((1+(FZ4))^1)*((1+(FZ5))^1)*((1+(FZ6))^1)*((1+(FZ7))^1)*((1+(FZ8))^1)*((1+(FZ9))^1)*((1+(FZ10))^1)*((1+(FZ11))^1))/((1+('DIVIDEND VALUATION'!$B$42+'DIVIDEND VALUATION'!$B$43))^11)+('DIVIDEND VALUATION'!$J$3*((1+(FZ1))^1)*((1+(FZ2))^1)*((1+(FZ3))^1)*((1+(FZ4))^1)*((1+(FZ5))^1)*((1+(FZ6))^1)*((1+(FZ7))^1)*((1+(FZ8))^1)*((1+(FZ9))^1)*((1+(FZ10))^1)*((1+(FZ11))^1)*((1+(FZ12))^1))/((1+('DIVIDEND VALUATION'!$B$42+'DIVIDEND VALUATION'!$B$43))^12)+('DIVIDEND VALUATION'!$J$3*((1+(FZ1))^1)*((1+(FZ2))^1)*((1+(FZ3))^1)*((1+(FZ4))^1)*((1+(FZ5))^1)*((1+(FZ6))^1)*((1+(FZ7))^1)*((1+(FZ8))^1)*((1+(FZ9))^1)*((1+(FZ10))^1)*((1+(FZ11))^1)*((1+(FZ12))^1)*((1+(FZ13))^1))/((1+('DIVIDEND VALUATION'!$B$42+'DIVIDEND VALUATION'!$B$43))^13)+('DIVIDEND VALUATION'!$J$3*((1+(FZ1))^1)*((1+(FZ2))^1)*((1+(FZ3))^1)*((1+(FZ4))^1)*((1+(FZ5))^1)*((1+(FZ6))^1)*((1+(FZ7))^1)*((1+(FZ8))^1)*((1+(FZ9))^1)*((1+(FZ10))^1)*((1+(FZ11))^1)*((1+(FZ12))^1)*((1+(FZ13))^1)*((1+(FZ14))^1))/((1+('DIVIDEND VALUATION'!$B$42+'DIVIDEND VALUATION'!$B$43))^14)+('DIVIDEND VALUATION'!$J$3*((1+(FZ1))^1)*((1+(FZ2))^1)*((1+(FZ3))^1)*((1+(FZ4))^1)*((1+(FZ5))^1)*((1+(FZ6))^1)*((1+(FZ7))^1)*((1+(FZ8))^1)*((1+(FZ9))^1)*((1+(FZ10))^1)*((1+(FZ11))^1)*((1+(FZ12))^1)*((1+(FZ13))^1)*((1+(FZ14))^1)*((1+(FZ15))^1))/((1+('DIVIDEND VALUATION'!$B$42+'DIVIDEND VALUATION'!$B$43))^15)+(('DIVIDEND VALUATION'!$J$3*((1+(FZ1))^1)*((1+(FZ2))^1)*((1+(FZ3))^1)*((1+(FZ4))^1)*((1+(FZ5))^1)*((1+(FZ6))^1)*((1+(FZ7))^1)*((1+(FZ8))^1)*((1+(FZ9))^1)*((1+(FZ10))^1)*((1+(FZ11))^1)*((1+(FZ12))^1)*((1+(FZ13))^1)*((1+(FZ14))^1)*((1+(FZ15))^1))/((1+('DIVIDEND VALUATION'!$B$42+'DIVIDEND VALUATION'!$B$43))^15)/('DIVIDEND VALUATION'!$B$42-'DIVIDEND VALUATION'!$B$43)))))</f>
        <v>87.053974659634989</v>
      </c>
      <c r="GA16" s="32">
        <f ca="1">SUM(((('DIVIDEND VALUATION'!$J$3*((1+(GA1))^1))/((1+('DIVIDEND VALUATION'!$B$42+'DIVIDEND VALUATION'!$B$43))^1)+('DIVIDEND VALUATION'!$J$3*((1+(GA1))^1)*((1+(GA2))^1))/((1+('DIVIDEND VALUATION'!$B$42+'DIVIDEND VALUATION'!$B$43))^2)+('DIVIDEND VALUATION'!$J$3*((1+(GA1))^1)*((1+(GA2))^1)*((1+(GA3))^1))/((1+('DIVIDEND VALUATION'!$B$42+'DIVIDEND VALUATION'!$B$43))^3)+('DIVIDEND VALUATION'!$J$3*((1+(GA1))^1)*((1+(GA2))^1)*((1+(GA3))^1)*((1+(GA4))^1))/((1+('DIVIDEND VALUATION'!$B$42+'DIVIDEND VALUATION'!$B$43))^4)+('DIVIDEND VALUATION'!$J$3*((1+(GA1))^1)*((1+(GA2))^1)*((1+(GA3))^1)*((1+(GA4))^1)*((1+(GA5))^1))/((1+('DIVIDEND VALUATION'!$B$42+'DIVIDEND VALUATION'!$B$43))^5)+('DIVIDEND VALUATION'!$J$3*((1+(GA1))^1)*((1+(GA2))^1)*((1+(GA3))^1)*((1+(GA4))^1)*((1+(GA5))^1)*((1+(GA6))^1))/((1+('DIVIDEND VALUATION'!$B$42+'DIVIDEND VALUATION'!$B$43))^6)+('DIVIDEND VALUATION'!$J$3*((1+(GA1))^1)*((1+(GA2))^1)*((1+(GA3))^1)*((1+(GA4))^1)*((1+(GA5))^1)*((1+(GA6))^1)*((1+(GA7))^1))/((1+('DIVIDEND VALUATION'!$B$42+'DIVIDEND VALUATION'!$B$43))^7)+('DIVIDEND VALUATION'!$J$3*((1+(GA1))^1)*((1+(GA2))^1)*((1+(GA3))^1)*((1+(GA4))^1)*((1+(GA5))^1)*((1+(GA6))^1)*((1+(GA7))^1)*((1+(GA8))^1))/((1+('DIVIDEND VALUATION'!$B$42+'DIVIDEND VALUATION'!$B$43))^8)+('DIVIDEND VALUATION'!$J$3*((1+(GA1))^1)*((1+(GA2))^1)*((1+(GA3))^1)*((1+(GA4))^1)*((1+(GA5))^1)*((1+(GA6))^1)*((1+(GA7))^1)*((1+(GA8))^1)*((1+(GA9))^1))/((1+('DIVIDEND VALUATION'!$B$42+'DIVIDEND VALUATION'!$B$43))^9)+('DIVIDEND VALUATION'!$J$3*((1+(GA1))^1)*((1+(GA2))^1)*((1+(GA3))^1)*((1+(GA4))^1)*((1+(GA5))^1)*((1+(GA6))^1)*((1+(GA7))^1)*((1+(GA8))^1)*((1+(GA9))^1)*((1+(GA10))^1))/((1+('DIVIDEND VALUATION'!$B$42+'DIVIDEND VALUATION'!$B$43))^10)+('DIVIDEND VALUATION'!$J$3*((1+(GA1))^1)*((1+(GA2))^1)*((1+(GA3))^1)*((1+(GA4))^1)*((1+(GA5))^1)*((1+(GA6))^1)*((1+(GA7))^1)*((1+(GA8))^1)*((1+(GA9))^1)*((1+(GA10))^1)*((1+(GA11))^1))/((1+('DIVIDEND VALUATION'!$B$42+'DIVIDEND VALUATION'!$B$43))^11)+('DIVIDEND VALUATION'!$J$3*((1+(GA1))^1)*((1+(GA2))^1)*((1+(GA3))^1)*((1+(GA4))^1)*((1+(GA5))^1)*((1+(GA6))^1)*((1+(GA7))^1)*((1+(GA8))^1)*((1+(GA9))^1)*((1+(GA10))^1)*((1+(GA11))^1)*((1+(GA12))^1))/((1+('DIVIDEND VALUATION'!$B$42+'DIVIDEND VALUATION'!$B$43))^12)+('DIVIDEND VALUATION'!$J$3*((1+(GA1))^1)*((1+(GA2))^1)*((1+(GA3))^1)*((1+(GA4))^1)*((1+(GA5))^1)*((1+(GA6))^1)*((1+(GA7))^1)*((1+(GA8))^1)*((1+(GA9))^1)*((1+(GA10))^1)*((1+(GA11))^1)*((1+(GA12))^1)*((1+(GA13))^1))/((1+('DIVIDEND VALUATION'!$B$42+'DIVIDEND VALUATION'!$B$43))^13)+('DIVIDEND VALUATION'!$J$3*((1+(GA1))^1)*((1+(GA2))^1)*((1+(GA3))^1)*((1+(GA4))^1)*((1+(GA5))^1)*((1+(GA6))^1)*((1+(GA7))^1)*((1+(GA8))^1)*((1+(GA9))^1)*((1+(GA10))^1)*((1+(GA11))^1)*((1+(GA12))^1)*((1+(GA13))^1)*((1+(GA14))^1))/((1+('DIVIDEND VALUATION'!$B$42+'DIVIDEND VALUATION'!$B$43))^14)+('DIVIDEND VALUATION'!$J$3*((1+(GA1))^1)*((1+(GA2))^1)*((1+(GA3))^1)*((1+(GA4))^1)*((1+(GA5))^1)*((1+(GA6))^1)*((1+(GA7))^1)*((1+(GA8))^1)*((1+(GA9))^1)*((1+(GA10))^1)*((1+(GA11))^1)*((1+(GA12))^1)*((1+(GA13))^1)*((1+(GA14))^1)*((1+(GA15))^1))/((1+('DIVIDEND VALUATION'!$B$42+'DIVIDEND VALUATION'!$B$43))^15)+(('DIVIDEND VALUATION'!$J$3*((1+(GA1))^1)*((1+(GA2))^1)*((1+(GA3))^1)*((1+(GA4))^1)*((1+(GA5))^1)*((1+(GA6))^1)*((1+(GA7))^1)*((1+(GA8))^1)*((1+(GA9))^1)*((1+(GA10))^1)*((1+(GA11))^1)*((1+(GA12))^1)*((1+(GA13))^1)*((1+(GA14))^1)*((1+(GA15))^1))/((1+('DIVIDEND VALUATION'!$B$42+'DIVIDEND VALUATION'!$B$43))^15)/('DIVIDEND VALUATION'!$B$42-'DIVIDEND VALUATION'!$B$43)))))</f>
        <v>25.184023609480299</v>
      </c>
      <c r="GB16" s="32">
        <f ca="1">SUM(((('DIVIDEND VALUATION'!$J$3*((1+(GB1))^1))/((1+('DIVIDEND VALUATION'!$B$42+'DIVIDEND VALUATION'!$B$43))^1)+('DIVIDEND VALUATION'!$J$3*((1+(GB1))^1)*((1+(GB2))^1))/((1+('DIVIDEND VALUATION'!$B$42+'DIVIDEND VALUATION'!$B$43))^2)+('DIVIDEND VALUATION'!$J$3*((1+(GB1))^1)*((1+(GB2))^1)*((1+(GB3))^1))/((1+('DIVIDEND VALUATION'!$B$42+'DIVIDEND VALUATION'!$B$43))^3)+('DIVIDEND VALUATION'!$J$3*((1+(GB1))^1)*((1+(GB2))^1)*((1+(GB3))^1)*((1+(GB4))^1))/((1+('DIVIDEND VALUATION'!$B$42+'DIVIDEND VALUATION'!$B$43))^4)+('DIVIDEND VALUATION'!$J$3*((1+(GB1))^1)*((1+(GB2))^1)*((1+(GB3))^1)*((1+(GB4))^1)*((1+(GB5))^1))/((1+('DIVIDEND VALUATION'!$B$42+'DIVIDEND VALUATION'!$B$43))^5)+('DIVIDEND VALUATION'!$J$3*((1+(GB1))^1)*((1+(GB2))^1)*((1+(GB3))^1)*((1+(GB4))^1)*((1+(GB5))^1)*((1+(GB6))^1))/((1+('DIVIDEND VALUATION'!$B$42+'DIVIDEND VALUATION'!$B$43))^6)+('DIVIDEND VALUATION'!$J$3*((1+(GB1))^1)*((1+(GB2))^1)*((1+(GB3))^1)*((1+(GB4))^1)*((1+(GB5))^1)*((1+(GB6))^1)*((1+(GB7))^1))/((1+('DIVIDEND VALUATION'!$B$42+'DIVIDEND VALUATION'!$B$43))^7)+('DIVIDEND VALUATION'!$J$3*((1+(GB1))^1)*((1+(GB2))^1)*((1+(GB3))^1)*((1+(GB4))^1)*((1+(GB5))^1)*((1+(GB6))^1)*((1+(GB7))^1)*((1+(GB8))^1))/((1+('DIVIDEND VALUATION'!$B$42+'DIVIDEND VALUATION'!$B$43))^8)+('DIVIDEND VALUATION'!$J$3*((1+(GB1))^1)*((1+(GB2))^1)*((1+(GB3))^1)*((1+(GB4))^1)*((1+(GB5))^1)*((1+(GB6))^1)*((1+(GB7))^1)*((1+(GB8))^1)*((1+(GB9))^1))/((1+('DIVIDEND VALUATION'!$B$42+'DIVIDEND VALUATION'!$B$43))^9)+('DIVIDEND VALUATION'!$J$3*((1+(GB1))^1)*((1+(GB2))^1)*((1+(GB3))^1)*((1+(GB4))^1)*((1+(GB5))^1)*((1+(GB6))^1)*((1+(GB7))^1)*((1+(GB8))^1)*((1+(GB9))^1)*((1+(GB10))^1))/((1+('DIVIDEND VALUATION'!$B$42+'DIVIDEND VALUATION'!$B$43))^10)+('DIVIDEND VALUATION'!$J$3*((1+(GB1))^1)*((1+(GB2))^1)*((1+(GB3))^1)*((1+(GB4))^1)*((1+(GB5))^1)*((1+(GB6))^1)*((1+(GB7))^1)*((1+(GB8))^1)*((1+(GB9))^1)*((1+(GB10))^1)*((1+(GB11))^1))/((1+('DIVIDEND VALUATION'!$B$42+'DIVIDEND VALUATION'!$B$43))^11)+('DIVIDEND VALUATION'!$J$3*((1+(GB1))^1)*((1+(GB2))^1)*((1+(GB3))^1)*((1+(GB4))^1)*((1+(GB5))^1)*((1+(GB6))^1)*((1+(GB7))^1)*((1+(GB8))^1)*((1+(GB9))^1)*((1+(GB10))^1)*((1+(GB11))^1)*((1+(GB12))^1))/((1+('DIVIDEND VALUATION'!$B$42+'DIVIDEND VALUATION'!$B$43))^12)+('DIVIDEND VALUATION'!$J$3*((1+(GB1))^1)*((1+(GB2))^1)*((1+(GB3))^1)*((1+(GB4))^1)*((1+(GB5))^1)*((1+(GB6))^1)*((1+(GB7))^1)*((1+(GB8))^1)*((1+(GB9))^1)*((1+(GB10))^1)*((1+(GB11))^1)*((1+(GB12))^1)*((1+(GB13))^1))/((1+('DIVIDEND VALUATION'!$B$42+'DIVIDEND VALUATION'!$B$43))^13)+('DIVIDEND VALUATION'!$J$3*((1+(GB1))^1)*((1+(GB2))^1)*((1+(GB3))^1)*((1+(GB4))^1)*((1+(GB5))^1)*((1+(GB6))^1)*((1+(GB7))^1)*((1+(GB8))^1)*((1+(GB9))^1)*((1+(GB10))^1)*((1+(GB11))^1)*((1+(GB12))^1)*((1+(GB13))^1)*((1+(GB14))^1))/((1+('DIVIDEND VALUATION'!$B$42+'DIVIDEND VALUATION'!$B$43))^14)+('DIVIDEND VALUATION'!$J$3*((1+(GB1))^1)*((1+(GB2))^1)*((1+(GB3))^1)*((1+(GB4))^1)*((1+(GB5))^1)*((1+(GB6))^1)*((1+(GB7))^1)*((1+(GB8))^1)*((1+(GB9))^1)*((1+(GB10))^1)*((1+(GB11))^1)*((1+(GB12))^1)*((1+(GB13))^1)*((1+(GB14))^1)*((1+(GB15))^1))/((1+('DIVIDEND VALUATION'!$B$42+'DIVIDEND VALUATION'!$B$43))^15)+(('DIVIDEND VALUATION'!$J$3*((1+(GB1))^1)*((1+(GB2))^1)*((1+(GB3))^1)*((1+(GB4))^1)*((1+(GB5))^1)*((1+(GB6))^1)*((1+(GB7))^1)*((1+(GB8))^1)*((1+(GB9))^1)*((1+(GB10))^1)*((1+(GB11))^1)*((1+(GB12))^1)*((1+(GB13))^1)*((1+(GB14))^1)*((1+(GB15))^1))/((1+('DIVIDEND VALUATION'!$B$42+'DIVIDEND VALUATION'!$B$43))^15)/('DIVIDEND VALUATION'!$B$42-'DIVIDEND VALUATION'!$B$43)))))</f>
        <v>66.130564191569846</v>
      </c>
      <c r="GC16" s="32">
        <f ca="1">SUM(((('DIVIDEND VALUATION'!$J$3*((1+(GC1))^1))/((1+('DIVIDEND VALUATION'!$B$42+'DIVIDEND VALUATION'!$B$43))^1)+('DIVIDEND VALUATION'!$J$3*((1+(GC1))^1)*((1+(GC2))^1))/((1+('DIVIDEND VALUATION'!$B$42+'DIVIDEND VALUATION'!$B$43))^2)+('DIVIDEND VALUATION'!$J$3*((1+(GC1))^1)*((1+(GC2))^1)*((1+(GC3))^1))/((1+('DIVIDEND VALUATION'!$B$42+'DIVIDEND VALUATION'!$B$43))^3)+('DIVIDEND VALUATION'!$J$3*((1+(GC1))^1)*((1+(GC2))^1)*((1+(GC3))^1)*((1+(GC4))^1))/((1+('DIVIDEND VALUATION'!$B$42+'DIVIDEND VALUATION'!$B$43))^4)+('DIVIDEND VALUATION'!$J$3*((1+(GC1))^1)*((1+(GC2))^1)*((1+(GC3))^1)*((1+(GC4))^1)*((1+(GC5))^1))/((1+('DIVIDEND VALUATION'!$B$42+'DIVIDEND VALUATION'!$B$43))^5)+('DIVIDEND VALUATION'!$J$3*((1+(GC1))^1)*((1+(GC2))^1)*((1+(GC3))^1)*((1+(GC4))^1)*((1+(GC5))^1)*((1+(GC6))^1))/((1+('DIVIDEND VALUATION'!$B$42+'DIVIDEND VALUATION'!$B$43))^6)+('DIVIDEND VALUATION'!$J$3*((1+(GC1))^1)*((1+(GC2))^1)*((1+(GC3))^1)*((1+(GC4))^1)*((1+(GC5))^1)*((1+(GC6))^1)*((1+(GC7))^1))/((1+('DIVIDEND VALUATION'!$B$42+'DIVIDEND VALUATION'!$B$43))^7)+('DIVIDEND VALUATION'!$J$3*((1+(GC1))^1)*((1+(GC2))^1)*((1+(GC3))^1)*((1+(GC4))^1)*((1+(GC5))^1)*((1+(GC6))^1)*((1+(GC7))^1)*((1+(GC8))^1))/((1+('DIVIDEND VALUATION'!$B$42+'DIVIDEND VALUATION'!$B$43))^8)+('DIVIDEND VALUATION'!$J$3*((1+(GC1))^1)*((1+(GC2))^1)*((1+(GC3))^1)*((1+(GC4))^1)*((1+(GC5))^1)*((1+(GC6))^1)*((1+(GC7))^1)*((1+(GC8))^1)*((1+(GC9))^1))/((1+('DIVIDEND VALUATION'!$B$42+'DIVIDEND VALUATION'!$B$43))^9)+('DIVIDEND VALUATION'!$J$3*((1+(GC1))^1)*((1+(GC2))^1)*((1+(GC3))^1)*((1+(GC4))^1)*((1+(GC5))^1)*((1+(GC6))^1)*((1+(GC7))^1)*((1+(GC8))^1)*((1+(GC9))^1)*((1+(GC10))^1))/((1+('DIVIDEND VALUATION'!$B$42+'DIVIDEND VALUATION'!$B$43))^10)+('DIVIDEND VALUATION'!$J$3*((1+(GC1))^1)*((1+(GC2))^1)*((1+(GC3))^1)*((1+(GC4))^1)*((1+(GC5))^1)*((1+(GC6))^1)*((1+(GC7))^1)*((1+(GC8))^1)*((1+(GC9))^1)*((1+(GC10))^1)*((1+(GC11))^1))/((1+('DIVIDEND VALUATION'!$B$42+'DIVIDEND VALUATION'!$B$43))^11)+('DIVIDEND VALUATION'!$J$3*((1+(GC1))^1)*((1+(GC2))^1)*((1+(GC3))^1)*((1+(GC4))^1)*((1+(GC5))^1)*((1+(GC6))^1)*((1+(GC7))^1)*((1+(GC8))^1)*((1+(GC9))^1)*((1+(GC10))^1)*((1+(GC11))^1)*((1+(GC12))^1))/((1+('DIVIDEND VALUATION'!$B$42+'DIVIDEND VALUATION'!$B$43))^12)+('DIVIDEND VALUATION'!$J$3*((1+(GC1))^1)*((1+(GC2))^1)*((1+(GC3))^1)*((1+(GC4))^1)*((1+(GC5))^1)*((1+(GC6))^1)*((1+(GC7))^1)*((1+(GC8))^1)*((1+(GC9))^1)*((1+(GC10))^1)*((1+(GC11))^1)*((1+(GC12))^1)*((1+(GC13))^1))/((1+('DIVIDEND VALUATION'!$B$42+'DIVIDEND VALUATION'!$B$43))^13)+('DIVIDEND VALUATION'!$J$3*((1+(GC1))^1)*((1+(GC2))^1)*((1+(GC3))^1)*((1+(GC4))^1)*((1+(GC5))^1)*((1+(GC6))^1)*((1+(GC7))^1)*((1+(GC8))^1)*((1+(GC9))^1)*((1+(GC10))^1)*((1+(GC11))^1)*((1+(GC12))^1)*((1+(GC13))^1)*((1+(GC14))^1))/((1+('DIVIDEND VALUATION'!$B$42+'DIVIDEND VALUATION'!$B$43))^14)+('DIVIDEND VALUATION'!$J$3*((1+(GC1))^1)*((1+(GC2))^1)*((1+(GC3))^1)*((1+(GC4))^1)*((1+(GC5))^1)*((1+(GC6))^1)*((1+(GC7))^1)*((1+(GC8))^1)*((1+(GC9))^1)*((1+(GC10))^1)*((1+(GC11))^1)*((1+(GC12))^1)*((1+(GC13))^1)*((1+(GC14))^1)*((1+(GC15))^1))/((1+('DIVIDEND VALUATION'!$B$42+'DIVIDEND VALUATION'!$B$43))^15)+(('DIVIDEND VALUATION'!$J$3*((1+(GC1))^1)*((1+(GC2))^1)*((1+(GC3))^1)*((1+(GC4))^1)*((1+(GC5))^1)*((1+(GC6))^1)*((1+(GC7))^1)*((1+(GC8))^1)*((1+(GC9))^1)*((1+(GC10))^1)*((1+(GC11))^1)*((1+(GC12))^1)*((1+(GC13))^1)*((1+(GC14))^1)*((1+(GC15))^1))/((1+('DIVIDEND VALUATION'!$B$42+'DIVIDEND VALUATION'!$B$43))^15)/('DIVIDEND VALUATION'!$B$42-'DIVIDEND VALUATION'!$B$43)))))</f>
        <v>38.191251271391742</v>
      </c>
      <c r="GD16" s="32">
        <f ca="1">SUM(((('DIVIDEND VALUATION'!$J$3*((1+(GD1))^1))/((1+('DIVIDEND VALUATION'!$B$42+'DIVIDEND VALUATION'!$B$43))^1)+('DIVIDEND VALUATION'!$J$3*((1+(GD1))^1)*((1+(GD2))^1))/((1+('DIVIDEND VALUATION'!$B$42+'DIVIDEND VALUATION'!$B$43))^2)+('DIVIDEND VALUATION'!$J$3*((1+(GD1))^1)*((1+(GD2))^1)*((1+(GD3))^1))/((1+('DIVIDEND VALUATION'!$B$42+'DIVIDEND VALUATION'!$B$43))^3)+('DIVIDEND VALUATION'!$J$3*((1+(GD1))^1)*((1+(GD2))^1)*((1+(GD3))^1)*((1+(GD4))^1))/((1+('DIVIDEND VALUATION'!$B$42+'DIVIDEND VALUATION'!$B$43))^4)+('DIVIDEND VALUATION'!$J$3*((1+(GD1))^1)*((1+(GD2))^1)*((1+(GD3))^1)*((1+(GD4))^1)*((1+(GD5))^1))/((1+('DIVIDEND VALUATION'!$B$42+'DIVIDEND VALUATION'!$B$43))^5)+('DIVIDEND VALUATION'!$J$3*((1+(GD1))^1)*((1+(GD2))^1)*((1+(GD3))^1)*((1+(GD4))^1)*((1+(GD5))^1)*((1+(GD6))^1))/((1+('DIVIDEND VALUATION'!$B$42+'DIVIDEND VALUATION'!$B$43))^6)+('DIVIDEND VALUATION'!$J$3*((1+(GD1))^1)*((1+(GD2))^1)*((1+(GD3))^1)*((1+(GD4))^1)*((1+(GD5))^1)*((1+(GD6))^1)*((1+(GD7))^1))/((1+('DIVIDEND VALUATION'!$B$42+'DIVIDEND VALUATION'!$B$43))^7)+('DIVIDEND VALUATION'!$J$3*((1+(GD1))^1)*((1+(GD2))^1)*((1+(GD3))^1)*((1+(GD4))^1)*((1+(GD5))^1)*((1+(GD6))^1)*((1+(GD7))^1)*((1+(GD8))^1))/((1+('DIVIDEND VALUATION'!$B$42+'DIVIDEND VALUATION'!$B$43))^8)+('DIVIDEND VALUATION'!$J$3*((1+(GD1))^1)*((1+(GD2))^1)*((1+(GD3))^1)*((1+(GD4))^1)*((1+(GD5))^1)*((1+(GD6))^1)*((1+(GD7))^1)*((1+(GD8))^1)*((1+(GD9))^1))/((1+('DIVIDEND VALUATION'!$B$42+'DIVIDEND VALUATION'!$B$43))^9)+('DIVIDEND VALUATION'!$J$3*((1+(GD1))^1)*((1+(GD2))^1)*((1+(GD3))^1)*((1+(GD4))^1)*((1+(GD5))^1)*((1+(GD6))^1)*((1+(GD7))^1)*((1+(GD8))^1)*((1+(GD9))^1)*((1+(GD10))^1))/((1+('DIVIDEND VALUATION'!$B$42+'DIVIDEND VALUATION'!$B$43))^10)+('DIVIDEND VALUATION'!$J$3*((1+(GD1))^1)*((1+(GD2))^1)*((1+(GD3))^1)*((1+(GD4))^1)*((1+(GD5))^1)*((1+(GD6))^1)*((1+(GD7))^1)*((1+(GD8))^1)*((1+(GD9))^1)*((1+(GD10))^1)*((1+(GD11))^1))/((1+('DIVIDEND VALUATION'!$B$42+'DIVIDEND VALUATION'!$B$43))^11)+('DIVIDEND VALUATION'!$J$3*((1+(GD1))^1)*((1+(GD2))^1)*((1+(GD3))^1)*((1+(GD4))^1)*((1+(GD5))^1)*((1+(GD6))^1)*((1+(GD7))^1)*((1+(GD8))^1)*((1+(GD9))^1)*((1+(GD10))^1)*((1+(GD11))^1)*((1+(GD12))^1))/((1+('DIVIDEND VALUATION'!$B$42+'DIVIDEND VALUATION'!$B$43))^12)+('DIVIDEND VALUATION'!$J$3*((1+(GD1))^1)*((1+(GD2))^1)*((1+(GD3))^1)*((1+(GD4))^1)*((1+(GD5))^1)*((1+(GD6))^1)*((1+(GD7))^1)*((1+(GD8))^1)*((1+(GD9))^1)*((1+(GD10))^1)*((1+(GD11))^1)*((1+(GD12))^1)*((1+(GD13))^1))/((1+('DIVIDEND VALUATION'!$B$42+'DIVIDEND VALUATION'!$B$43))^13)+('DIVIDEND VALUATION'!$J$3*((1+(GD1))^1)*((1+(GD2))^1)*((1+(GD3))^1)*((1+(GD4))^1)*((1+(GD5))^1)*((1+(GD6))^1)*((1+(GD7))^1)*((1+(GD8))^1)*((1+(GD9))^1)*((1+(GD10))^1)*((1+(GD11))^1)*((1+(GD12))^1)*((1+(GD13))^1)*((1+(GD14))^1))/((1+('DIVIDEND VALUATION'!$B$42+'DIVIDEND VALUATION'!$B$43))^14)+('DIVIDEND VALUATION'!$J$3*((1+(GD1))^1)*((1+(GD2))^1)*((1+(GD3))^1)*((1+(GD4))^1)*((1+(GD5))^1)*((1+(GD6))^1)*((1+(GD7))^1)*((1+(GD8))^1)*((1+(GD9))^1)*((1+(GD10))^1)*((1+(GD11))^1)*((1+(GD12))^1)*((1+(GD13))^1)*((1+(GD14))^1)*((1+(GD15))^1))/((1+('DIVIDEND VALUATION'!$B$42+'DIVIDEND VALUATION'!$B$43))^15)+(('DIVIDEND VALUATION'!$J$3*((1+(GD1))^1)*((1+(GD2))^1)*((1+(GD3))^1)*((1+(GD4))^1)*((1+(GD5))^1)*((1+(GD6))^1)*((1+(GD7))^1)*((1+(GD8))^1)*((1+(GD9))^1)*((1+(GD10))^1)*((1+(GD11))^1)*((1+(GD12))^1)*((1+(GD13))^1)*((1+(GD14))^1)*((1+(GD15))^1))/((1+('DIVIDEND VALUATION'!$B$42+'DIVIDEND VALUATION'!$B$43))^15)/('DIVIDEND VALUATION'!$B$42-'DIVIDEND VALUATION'!$B$43)))))</f>
        <v>48.796282883976993</v>
      </c>
      <c r="GE16" s="32">
        <f ca="1">SUM(((('DIVIDEND VALUATION'!$J$3*((1+(GE1))^1))/((1+('DIVIDEND VALUATION'!$B$42+'DIVIDEND VALUATION'!$B$43))^1)+('DIVIDEND VALUATION'!$J$3*((1+(GE1))^1)*((1+(GE2))^1))/((1+('DIVIDEND VALUATION'!$B$42+'DIVIDEND VALUATION'!$B$43))^2)+('DIVIDEND VALUATION'!$J$3*((1+(GE1))^1)*((1+(GE2))^1)*((1+(GE3))^1))/((1+('DIVIDEND VALUATION'!$B$42+'DIVIDEND VALUATION'!$B$43))^3)+('DIVIDEND VALUATION'!$J$3*((1+(GE1))^1)*((1+(GE2))^1)*((1+(GE3))^1)*((1+(GE4))^1))/((1+('DIVIDEND VALUATION'!$B$42+'DIVIDEND VALUATION'!$B$43))^4)+('DIVIDEND VALUATION'!$J$3*((1+(GE1))^1)*((1+(GE2))^1)*((1+(GE3))^1)*((1+(GE4))^1)*((1+(GE5))^1))/((1+('DIVIDEND VALUATION'!$B$42+'DIVIDEND VALUATION'!$B$43))^5)+('DIVIDEND VALUATION'!$J$3*((1+(GE1))^1)*((1+(GE2))^1)*((1+(GE3))^1)*((1+(GE4))^1)*((1+(GE5))^1)*((1+(GE6))^1))/((1+('DIVIDEND VALUATION'!$B$42+'DIVIDEND VALUATION'!$B$43))^6)+('DIVIDEND VALUATION'!$J$3*((1+(GE1))^1)*((1+(GE2))^1)*((1+(GE3))^1)*((1+(GE4))^1)*((1+(GE5))^1)*((1+(GE6))^1)*((1+(GE7))^1))/((1+('DIVIDEND VALUATION'!$B$42+'DIVIDEND VALUATION'!$B$43))^7)+('DIVIDEND VALUATION'!$J$3*((1+(GE1))^1)*((1+(GE2))^1)*((1+(GE3))^1)*((1+(GE4))^1)*((1+(GE5))^1)*((1+(GE6))^1)*((1+(GE7))^1)*((1+(GE8))^1))/((1+('DIVIDEND VALUATION'!$B$42+'DIVIDEND VALUATION'!$B$43))^8)+('DIVIDEND VALUATION'!$J$3*((1+(GE1))^1)*((1+(GE2))^1)*((1+(GE3))^1)*((1+(GE4))^1)*((1+(GE5))^1)*((1+(GE6))^1)*((1+(GE7))^1)*((1+(GE8))^1)*((1+(GE9))^1))/((1+('DIVIDEND VALUATION'!$B$42+'DIVIDEND VALUATION'!$B$43))^9)+('DIVIDEND VALUATION'!$J$3*((1+(GE1))^1)*((1+(GE2))^1)*((1+(GE3))^1)*((1+(GE4))^1)*((1+(GE5))^1)*((1+(GE6))^1)*((1+(GE7))^1)*((1+(GE8))^1)*((1+(GE9))^1)*((1+(GE10))^1))/((1+('DIVIDEND VALUATION'!$B$42+'DIVIDEND VALUATION'!$B$43))^10)+('DIVIDEND VALUATION'!$J$3*((1+(GE1))^1)*((1+(GE2))^1)*((1+(GE3))^1)*((1+(GE4))^1)*((1+(GE5))^1)*((1+(GE6))^1)*((1+(GE7))^1)*((1+(GE8))^1)*((1+(GE9))^1)*((1+(GE10))^1)*((1+(GE11))^1))/((1+('DIVIDEND VALUATION'!$B$42+'DIVIDEND VALUATION'!$B$43))^11)+('DIVIDEND VALUATION'!$J$3*((1+(GE1))^1)*((1+(GE2))^1)*((1+(GE3))^1)*((1+(GE4))^1)*((1+(GE5))^1)*((1+(GE6))^1)*((1+(GE7))^1)*((1+(GE8))^1)*((1+(GE9))^1)*((1+(GE10))^1)*((1+(GE11))^1)*((1+(GE12))^1))/((1+('DIVIDEND VALUATION'!$B$42+'DIVIDEND VALUATION'!$B$43))^12)+('DIVIDEND VALUATION'!$J$3*((1+(GE1))^1)*((1+(GE2))^1)*((1+(GE3))^1)*((1+(GE4))^1)*((1+(GE5))^1)*((1+(GE6))^1)*((1+(GE7))^1)*((1+(GE8))^1)*((1+(GE9))^1)*((1+(GE10))^1)*((1+(GE11))^1)*((1+(GE12))^1)*((1+(GE13))^1))/((1+('DIVIDEND VALUATION'!$B$42+'DIVIDEND VALUATION'!$B$43))^13)+('DIVIDEND VALUATION'!$J$3*((1+(GE1))^1)*((1+(GE2))^1)*((1+(GE3))^1)*((1+(GE4))^1)*((1+(GE5))^1)*((1+(GE6))^1)*((1+(GE7))^1)*((1+(GE8))^1)*((1+(GE9))^1)*((1+(GE10))^1)*((1+(GE11))^1)*((1+(GE12))^1)*((1+(GE13))^1)*((1+(GE14))^1))/((1+('DIVIDEND VALUATION'!$B$42+'DIVIDEND VALUATION'!$B$43))^14)+('DIVIDEND VALUATION'!$J$3*((1+(GE1))^1)*((1+(GE2))^1)*((1+(GE3))^1)*((1+(GE4))^1)*((1+(GE5))^1)*((1+(GE6))^1)*((1+(GE7))^1)*((1+(GE8))^1)*((1+(GE9))^1)*((1+(GE10))^1)*((1+(GE11))^1)*((1+(GE12))^1)*((1+(GE13))^1)*((1+(GE14))^1)*((1+(GE15))^1))/((1+('DIVIDEND VALUATION'!$B$42+'DIVIDEND VALUATION'!$B$43))^15)+(('DIVIDEND VALUATION'!$J$3*((1+(GE1))^1)*((1+(GE2))^1)*((1+(GE3))^1)*((1+(GE4))^1)*((1+(GE5))^1)*((1+(GE6))^1)*((1+(GE7))^1)*((1+(GE8))^1)*((1+(GE9))^1)*((1+(GE10))^1)*((1+(GE11))^1)*((1+(GE12))^1)*((1+(GE13))^1)*((1+(GE14))^1)*((1+(GE15))^1))/((1+('DIVIDEND VALUATION'!$B$42+'DIVIDEND VALUATION'!$B$43))^15)/('DIVIDEND VALUATION'!$B$42-'DIVIDEND VALUATION'!$B$43)))))</f>
        <v>56.898719347152891</v>
      </c>
      <c r="GF16" s="32">
        <f ca="1">SUM(((('DIVIDEND VALUATION'!$J$3*((1+(GF1))^1))/((1+('DIVIDEND VALUATION'!$B$42+'DIVIDEND VALUATION'!$B$43))^1)+('DIVIDEND VALUATION'!$J$3*((1+(GF1))^1)*((1+(GF2))^1))/((1+('DIVIDEND VALUATION'!$B$42+'DIVIDEND VALUATION'!$B$43))^2)+('DIVIDEND VALUATION'!$J$3*((1+(GF1))^1)*((1+(GF2))^1)*((1+(GF3))^1))/((1+('DIVIDEND VALUATION'!$B$42+'DIVIDEND VALUATION'!$B$43))^3)+('DIVIDEND VALUATION'!$J$3*((1+(GF1))^1)*((1+(GF2))^1)*((1+(GF3))^1)*((1+(GF4))^1))/((1+('DIVIDEND VALUATION'!$B$42+'DIVIDEND VALUATION'!$B$43))^4)+('DIVIDEND VALUATION'!$J$3*((1+(GF1))^1)*((1+(GF2))^1)*((1+(GF3))^1)*((1+(GF4))^1)*((1+(GF5))^1))/((1+('DIVIDEND VALUATION'!$B$42+'DIVIDEND VALUATION'!$B$43))^5)+('DIVIDEND VALUATION'!$J$3*((1+(GF1))^1)*((1+(GF2))^1)*((1+(GF3))^1)*((1+(GF4))^1)*((1+(GF5))^1)*((1+(GF6))^1))/((1+('DIVIDEND VALUATION'!$B$42+'DIVIDEND VALUATION'!$B$43))^6)+('DIVIDEND VALUATION'!$J$3*((1+(GF1))^1)*((1+(GF2))^1)*((1+(GF3))^1)*((1+(GF4))^1)*((1+(GF5))^1)*((1+(GF6))^1)*((1+(GF7))^1))/((1+('DIVIDEND VALUATION'!$B$42+'DIVIDEND VALUATION'!$B$43))^7)+('DIVIDEND VALUATION'!$J$3*((1+(GF1))^1)*((1+(GF2))^1)*((1+(GF3))^1)*((1+(GF4))^1)*((1+(GF5))^1)*((1+(GF6))^1)*((1+(GF7))^1)*((1+(GF8))^1))/((1+('DIVIDEND VALUATION'!$B$42+'DIVIDEND VALUATION'!$B$43))^8)+('DIVIDEND VALUATION'!$J$3*((1+(GF1))^1)*((1+(GF2))^1)*((1+(GF3))^1)*((1+(GF4))^1)*((1+(GF5))^1)*((1+(GF6))^1)*((1+(GF7))^1)*((1+(GF8))^1)*((1+(GF9))^1))/((1+('DIVIDEND VALUATION'!$B$42+'DIVIDEND VALUATION'!$B$43))^9)+('DIVIDEND VALUATION'!$J$3*((1+(GF1))^1)*((1+(GF2))^1)*((1+(GF3))^1)*((1+(GF4))^1)*((1+(GF5))^1)*((1+(GF6))^1)*((1+(GF7))^1)*((1+(GF8))^1)*((1+(GF9))^1)*((1+(GF10))^1))/((1+('DIVIDEND VALUATION'!$B$42+'DIVIDEND VALUATION'!$B$43))^10)+('DIVIDEND VALUATION'!$J$3*((1+(GF1))^1)*((1+(GF2))^1)*((1+(GF3))^1)*((1+(GF4))^1)*((1+(GF5))^1)*((1+(GF6))^1)*((1+(GF7))^1)*((1+(GF8))^1)*((1+(GF9))^1)*((1+(GF10))^1)*((1+(GF11))^1))/((1+('DIVIDEND VALUATION'!$B$42+'DIVIDEND VALUATION'!$B$43))^11)+('DIVIDEND VALUATION'!$J$3*((1+(GF1))^1)*((1+(GF2))^1)*((1+(GF3))^1)*((1+(GF4))^1)*((1+(GF5))^1)*((1+(GF6))^1)*((1+(GF7))^1)*((1+(GF8))^1)*((1+(GF9))^1)*((1+(GF10))^1)*((1+(GF11))^1)*((1+(GF12))^1))/((1+('DIVIDEND VALUATION'!$B$42+'DIVIDEND VALUATION'!$B$43))^12)+('DIVIDEND VALUATION'!$J$3*((1+(GF1))^1)*((1+(GF2))^1)*((1+(GF3))^1)*((1+(GF4))^1)*((1+(GF5))^1)*((1+(GF6))^1)*((1+(GF7))^1)*((1+(GF8))^1)*((1+(GF9))^1)*((1+(GF10))^1)*((1+(GF11))^1)*((1+(GF12))^1)*((1+(GF13))^1))/((1+('DIVIDEND VALUATION'!$B$42+'DIVIDEND VALUATION'!$B$43))^13)+('DIVIDEND VALUATION'!$J$3*((1+(GF1))^1)*((1+(GF2))^1)*((1+(GF3))^1)*((1+(GF4))^1)*((1+(GF5))^1)*((1+(GF6))^1)*((1+(GF7))^1)*((1+(GF8))^1)*((1+(GF9))^1)*((1+(GF10))^1)*((1+(GF11))^1)*((1+(GF12))^1)*((1+(GF13))^1)*((1+(GF14))^1))/((1+('DIVIDEND VALUATION'!$B$42+'DIVIDEND VALUATION'!$B$43))^14)+('DIVIDEND VALUATION'!$J$3*((1+(GF1))^1)*((1+(GF2))^1)*((1+(GF3))^1)*((1+(GF4))^1)*((1+(GF5))^1)*((1+(GF6))^1)*((1+(GF7))^1)*((1+(GF8))^1)*((1+(GF9))^1)*((1+(GF10))^1)*((1+(GF11))^1)*((1+(GF12))^1)*((1+(GF13))^1)*((1+(GF14))^1)*((1+(GF15))^1))/((1+('DIVIDEND VALUATION'!$B$42+'DIVIDEND VALUATION'!$B$43))^15)+(('DIVIDEND VALUATION'!$J$3*((1+(GF1))^1)*((1+(GF2))^1)*((1+(GF3))^1)*((1+(GF4))^1)*((1+(GF5))^1)*((1+(GF6))^1)*((1+(GF7))^1)*((1+(GF8))^1)*((1+(GF9))^1)*((1+(GF10))^1)*((1+(GF11))^1)*((1+(GF12))^1)*((1+(GF13))^1)*((1+(GF14))^1)*((1+(GF15))^1))/((1+('DIVIDEND VALUATION'!$B$42+'DIVIDEND VALUATION'!$B$43))^15)/('DIVIDEND VALUATION'!$B$42-'DIVIDEND VALUATION'!$B$43)))))</f>
        <v>55.648035771759112</v>
      </c>
      <c r="GG16" s="32">
        <f ca="1">SUM(((('DIVIDEND VALUATION'!$J$3*((1+(GG1))^1))/((1+('DIVIDEND VALUATION'!$B$42+'DIVIDEND VALUATION'!$B$43))^1)+('DIVIDEND VALUATION'!$J$3*((1+(GG1))^1)*((1+(GG2))^1))/((1+('DIVIDEND VALUATION'!$B$42+'DIVIDEND VALUATION'!$B$43))^2)+('DIVIDEND VALUATION'!$J$3*((1+(GG1))^1)*((1+(GG2))^1)*((1+(GG3))^1))/((1+('DIVIDEND VALUATION'!$B$42+'DIVIDEND VALUATION'!$B$43))^3)+('DIVIDEND VALUATION'!$J$3*((1+(GG1))^1)*((1+(GG2))^1)*((1+(GG3))^1)*((1+(GG4))^1))/((1+('DIVIDEND VALUATION'!$B$42+'DIVIDEND VALUATION'!$B$43))^4)+('DIVIDEND VALUATION'!$J$3*((1+(GG1))^1)*((1+(GG2))^1)*((1+(GG3))^1)*((1+(GG4))^1)*((1+(GG5))^1))/((1+('DIVIDEND VALUATION'!$B$42+'DIVIDEND VALUATION'!$B$43))^5)+('DIVIDEND VALUATION'!$J$3*((1+(GG1))^1)*((1+(GG2))^1)*((1+(GG3))^1)*((1+(GG4))^1)*((1+(GG5))^1)*((1+(GG6))^1))/((1+('DIVIDEND VALUATION'!$B$42+'DIVIDEND VALUATION'!$B$43))^6)+('DIVIDEND VALUATION'!$J$3*((1+(GG1))^1)*((1+(GG2))^1)*((1+(GG3))^1)*((1+(GG4))^1)*((1+(GG5))^1)*((1+(GG6))^1)*((1+(GG7))^1))/((1+('DIVIDEND VALUATION'!$B$42+'DIVIDEND VALUATION'!$B$43))^7)+('DIVIDEND VALUATION'!$J$3*((1+(GG1))^1)*((1+(GG2))^1)*((1+(GG3))^1)*((1+(GG4))^1)*((1+(GG5))^1)*((1+(GG6))^1)*((1+(GG7))^1)*((1+(GG8))^1))/((1+('DIVIDEND VALUATION'!$B$42+'DIVIDEND VALUATION'!$B$43))^8)+('DIVIDEND VALUATION'!$J$3*((1+(GG1))^1)*((1+(GG2))^1)*((1+(GG3))^1)*((1+(GG4))^1)*((1+(GG5))^1)*((1+(GG6))^1)*((1+(GG7))^1)*((1+(GG8))^1)*((1+(GG9))^1))/((1+('DIVIDEND VALUATION'!$B$42+'DIVIDEND VALUATION'!$B$43))^9)+('DIVIDEND VALUATION'!$J$3*((1+(GG1))^1)*((1+(GG2))^1)*((1+(GG3))^1)*((1+(GG4))^1)*((1+(GG5))^1)*((1+(GG6))^1)*((1+(GG7))^1)*((1+(GG8))^1)*((1+(GG9))^1)*((1+(GG10))^1))/((1+('DIVIDEND VALUATION'!$B$42+'DIVIDEND VALUATION'!$B$43))^10)+('DIVIDEND VALUATION'!$J$3*((1+(GG1))^1)*((1+(GG2))^1)*((1+(GG3))^1)*((1+(GG4))^1)*((1+(GG5))^1)*((1+(GG6))^1)*((1+(GG7))^1)*((1+(GG8))^1)*((1+(GG9))^1)*((1+(GG10))^1)*((1+(GG11))^1))/((1+('DIVIDEND VALUATION'!$B$42+'DIVIDEND VALUATION'!$B$43))^11)+('DIVIDEND VALUATION'!$J$3*((1+(GG1))^1)*((1+(GG2))^1)*((1+(GG3))^1)*((1+(GG4))^1)*((1+(GG5))^1)*((1+(GG6))^1)*((1+(GG7))^1)*((1+(GG8))^1)*((1+(GG9))^1)*((1+(GG10))^1)*((1+(GG11))^1)*((1+(GG12))^1))/((1+('DIVIDEND VALUATION'!$B$42+'DIVIDEND VALUATION'!$B$43))^12)+('DIVIDEND VALUATION'!$J$3*((1+(GG1))^1)*((1+(GG2))^1)*((1+(GG3))^1)*((1+(GG4))^1)*((1+(GG5))^1)*((1+(GG6))^1)*((1+(GG7))^1)*((1+(GG8))^1)*((1+(GG9))^1)*((1+(GG10))^1)*((1+(GG11))^1)*((1+(GG12))^1)*((1+(GG13))^1))/((1+('DIVIDEND VALUATION'!$B$42+'DIVIDEND VALUATION'!$B$43))^13)+('DIVIDEND VALUATION'!$J$3*((1+(GG1))^1)*((1+(GG2))^1)*((1+(GG3))^1)*((1+(GG4))^1)*((1+(GG5))^1)*((1+(GG6))^1)*((1+(GG7))^1)*((1+(GG8))^1)*((1+(GG9))^1)*((1+(GG10))^1)*((1+(GG11))^1)*((1+(GG12))^1)*((1+(GG13))^1)*((1+(GG14))^1))/((1+('DIVIDEND VALUATION'!$B$42+'DIVIDEND VALUATION'!$B$43))^14)+('DIVIDEND VALUATION'!$J$3*((1+(GG1))^1)*((1+(GG2))^1)*((1+(GG3))^1)*((1+(GG4))^1)*((1+(GG5))^1)*((1+(GG6))^1)*((1+(GG7))^1)*((1+(GG8))^1)*((1+(GG9))^1)*((1+(GG10))^1)*((1+(GG11))^1)*((1+(GG12))^1)*((1+(GG13))^1)*((1+(GG14))^1)*((1+(GG15))^1))/((1+('DIVIDEND VALUATION'!$B$42+'DIVIDEND VALUATION'!$B$43))^15)+(('DIVIDEND VALUATION'!$J$3*((1+(GG1))^1)*((1+(GG2))^1)*((1+(GG3))^1)*((1+(GG4))^1)*((1+(GG5))^1)*((1+(GG6))^1)*((1+(GG7))^1)*((1+(GG8))^1)*((1+(GG9))^1)*((1+(GG10))^1)*((1+(GG11))^1)*((1+(GG12))^1)*((1+(GG13))^1)*((1+(GG14))^1)*((1+(GG15))^1))/((1+('DIVIDEND VALUATION'!$B$42+'DIVIDEND VALUATION'!$B$43))^15)/('DIVIDEND VALUATION'!$B$42-'DIVIDEND VALUATION'!$B$43)))))</f>
        <v>53.380574470305064</v>
      </c>
      <c r="GH16" s="32">
        <f ca="1">SUM(((('DIVIDEND VALUATION'!$J$3*((1+(GH1))^1))/((1+('DIVIDEND VALUATION'!$B$42+'DIVIDEND VALUATION'!$B$43))^1)+('DIVIDEND VALUATION'!$J$3*((1+(GH1))^1)*((1+(GH2))^1))/((1+('DIVIDEND VALUATION'!$B$42+'DIVIDEND VALUATION'!$B$43))^2)+('DIVIDEND VALUATION'!$J$3*((1+(GH1))^1)*((1+(GH2))^1)*((1+(GH3))^1))/((1+('DIVIDEND VALUATION'!$B$42+'DIVIDEND VALUATION'!$B$43))^3)+('DIVIDEND VALUATION'!$J$3*((1+(GH1))^1)*((1+(GH2))^1)*((1+(GH3))^1)*((1+(GH4))^1))/((1+('DIVIDEND VALUATION'!$B$42+'DIVIDEND VALUATION'!$B$43))^4)+('DIVIDEND VALUATION'!$J$3*((1+(GH1))^1)*((1+(GH2))^1)*((1+(GH3))^1)*((1+(GH4))^1)*((1+(GH5))^1))/((1+('DIVIDEND VALUATION'!$B$42+'DIVIDEND VALUATION'!$B$43))^5)+('DIVIDEND VALUATION'!$J$3*((1+(GH1))^1)*((1+(GH2))^1)*((1+(GH3))^1)*((1+(GH4))^1)*((1+(GH5))^1)*((1+(GH6))^1))/((1+('DIVIDEND VALUATION'!$B$42+'DIVIDEND VALUATION'!$B$43))^6)+('DIVIDEND VALUATION'!$J$3*((1+(GH1))^1)*((1+(GH2))^1)*((1+(GH3))^1)*((1+(GH4))^1)*((1+(GH5))^1)*((1+(GH6))^1)*((1+(GH7))^1))/((1+('DIVIDEND VALUATION'!$B$42+'DIVIDEND VALUATION'!$B$43))^7)+('DIVIDEND VALUATION'!$J$3*((1+(GH1))^1)*((1+(GH2))^1)*((1+(GH3))^1)*((1+(GH4))^1)*((1+(GH5))^1)*((1+(GH6))^1)*((1+(GH7))^1)*((1+(GH8))^1))/((1+('DIVIDEND VALUATION'!$B$42+'DIVIDEND VALUATION'!$B$43))^8)+('DIVIDEND VALUATION'!$J$3*((1+(GH1))^1)*((1+(GH2))^1)*((1+(GH3))^1)*((1+(GH4))^1)*((1+(GH5))^1)*((1+(GH6))^1)*((1+(GH7))^1)*((1+(GH8))^1)*((1+(GH9))^1))/((1+('DIVIDEND VALUATION'!$B$42+'DIVIDEND VALUATION'!$B$43))^9)+('DIVIDEND VALUATION'!$J$3*((1+(GH1))^1)*((1+(GH2))^1)*((1+(GH3))^1)*((1+(GH4))^1)*((1+(GH5))^1)*((1+(GH6))^1)*((1+(GH7))^1)*((1+(GH8))^1)*((1+(GH9))^1)*((1+(GH10))^1))/((1+('DIVIDEND VALUATION'!$B$42+'DIVIDEND VALUATION'!$B$43))^10)+('DIVIDEND VALUATION'!$J$3*((1+(GH1))^1)*((1+(GH2))^1)*((1+(GH3))^1)*((1+(GH4))^1)*((1+(GH5))^1)*((1+(GH6))^1)*((1+(GH7))^1)*((1+(GH8))^1)*((1+(GH9))^1)*((1+(GH10))^1)*((1+(GH11))^1))/((1+('DIVIDEND VALUATION'!$B$42+'DIVIDEND VALUATION'!$B$43))^11)+('DIVIDEND VALUATION'!$J$3*((1+(GH1))^1)*((1+(GH2))^1)*((1+(GH3))^1)*((1+(GH4))^1)*((1+(GH5))^1)*((1+(GH6))^1)*((1+(GH7))^1)*((1+(GH8))^1)*((1+(GH9))^1)*((1+(GH10))^1)*((1+(GH11))^1)*((1+(GH12))^1))/((1+('DIVIDEND VALUATION'!$B$42+'DIVIDEND VALUATION'!$B$43))^12)+('DIVIDEND VALUATION'!$J$3*((1+(GH1))^1)*((1+(GH2))^1)*((1+(GH3))^1)*((1+(GH4))^1)*((1+(GH5))^1)*((1+(GH6))^1)*((1+(GH7))^1)*((1+(GH8))^1)*((1+(GH9))^1)*((1+(GH10))^1)*((1+(GH11))^1)*((1+(GH12))^1)*((1+(GH13))^1))/((1+('DIVIDEND VALUATION'!$B$42+'DIVIDEND VALUATION'!$B$43))^13)+('DIVIDEND VALUATION'!$J$3*((1+(GH1))^1)*((1+(GH2))^1)*((1+(GH3))^1)*((1+(GH4))^1)*((1+(GH5))^1)*((1+(GH6))^1)*((1+(GH7))^1)*((1+(GH8))^1)*((1+(GH9))^1)*((1+(GH10))^1)*((1+(GH11))^1)*((1+(GH12))^1)*((1+(GH13))^1)*((1+(GH14))^1))/((1+('DIVIDEND VALUATION'!$B$42+'DIVIDEND VALUATION'!$B$43))^14)+('DIVIDEND VALUATION'!$J$3*((1+(GH1))^1)*((1+(GH2))^1)*((1+(GH3))^1)*((1+(GH4))^1)*((1+(GH5))^1)*((1+(GH6))^1)*((1+(GH7))^1)*((1+(GH8))^1)*((1+(GH9))^1)*((1+(GH10))^1)*((1+(GH11))^1)*((1+(GH12))^1)*((1+(GH13))^1)*((1+(GH14))^1)*((1+(GH15))^1))/((1+('DIVIDEND VALUATION'!$B$42+'DIVIDEND VALUATION'!$B$43))^15)+(('DIVIDEND VALUATION'!$J$3*((1+(GH1))^1)*((1+(GH2))^1)*((1+(GH3))^1)*((1+(GH4))^1)*((1+(GH5))^1)*((1+(GH6))^1)*((1+(GH7))^1)*((1+(GH8))^1)*((1+(GH9))^1)*((1+(GH10))^1)*((1+(GH11))^1)*((1+(GH12))^1)*((1+(GH13))^1)*((1+(GH14))^1)*((1+(GH15))^1))/((1+('DIVIDEND VALUATION'!$B$42+'DIVIDEND VALUATION'!$B$43))^15)/('DIVIDEND VALUATION'!$B$42-'DIVIDEND VALUATION'!$B$43)))))</f>
        <v>31.5653553427268</v>
      </c>
      <c r="GI16" s="32">
        <f ca="1">SUM(((('DIVIDEND VALUATION'!$J$3*((1+(GI1))^1))/((1+('DIVIDEND VALUATION'!$B$42+'DIVIDEND VALUATION'!$B$43))^1)+('DIVIDEND VALUATION'!$J$3*((1+(GI1))^1)*((1+(GI2))^1))/((1+('DIVIDEND VALUATION'!$B$42+'DIVIDEND VALUATION'!$B$43))^2)+('DIVIDEND VALUATION'!$J$3*((1+(GI1))^1)*((1+(GI2))^1)*((1+(GI3))^1))/((1+('DIVIDEND VALUATION'!$B$42+'DIVIDEND VALUATION'!$B$43))^3)+('DIVIDEND VALUATION'!$J$3*((1+(GI1))^1)*((1+(GI2))^1)*((1+(GI3))^1)*((1+(GI4))^1))/((1+('DIVIDEND VALUATION'!$B$42+'DIVIDEND VALUATION'!$B$43))^4)+('DIVIDEND VALUATION'!$J$3*((1+(GI1))^1)*((1+(GI2))^1)*((1+(GI3))^1)*((1+(GI4))^1)*((1+(GI5))^1))/((1+('DIVIDEND VALUATION'!$B$42+'DIVIDEND VALUATION'!$B$43))^5)+('DIVIDEND VALUATION'!$J$3*((1+(GI1))^1)*((1+(GI2))^1)*((1+(GI3))^1)*((1+(GI4))^1)*((1+(GI5))^1)*((1+(GI6))^1))/((1+('DIVIDEND VALUATION'!$B$42+'DIVIDEND VALUATION'!$B$43))^6)+('DIVIDEND VALUATION'!$J$3*((1+(GI1))^1)*((1+(GI2))^1)*((1+(GI3))^1)*((1+(GI4))^1)*((1+(GI5))^1)*((1+(GI6))^1)*((1+(GI7))^1))/((1+('DIVIDEND VALUATION'!$B$42+'DIVIDEND VALUATION'!$B$43))^7)+('DIVIDEND VALUATION'!$J$3*((1+(GI1))^1)*((1+(GI2))^1)*((1+(GI3))^1)*((1+(GI4))^1)*((1+(GI5))^1)*((1+(GI6))^1)*((1+(GI7))^1)*((1+(GI8))^1))/((1+('DIVIDEND VALUATION'!$B$42+'DIVIDEND VALUATION'!$B$43))^8)+('DIVIDEND VALUATION'!$J$3*((1+(GI1))^1)*((1+(GI2))^1)*((1+(GI3))^1)*((1+(GI4))^1)*((1+(GI5))^1)*((1+(GI6))^1)*((1+(GI7))^1)*((1+(GI8))^1)*((1+(GI9))^1))/((1+('DIVIDEND VALUATION'!$B$42+'DIVIDEND VALUATION'!$B$43))^9)+('DIVIDEND VALUATION'!$J$3*((1+(GI1))^1)*((1+(GI2))^1)*((1+(GI3))^1)*((1+(GI4))^1)*((1+(GI5))^1)*((1+(GI6))^1)*((1+(GI7))^1)*((1+(GI8))^1)*((1+(GI9))^1)*((1+(GI10))^1))/((1+('DIVIDEND VALUATION'!$B$42+'DIVIDEND VALUATION'!$B$43))^10)+('DIVIDEND VALUATION'!$J$3*((1+(GI1))^1)*((1+(GI2))^1)*((1+(GI3))^1)*((1+(GI4))^1)*((1+(GI5))^1)*((1+(GI6))^1)*((1+(GI7))^1)*((1+(GI8))^1)*((1+(GI9))^1)*((1+(GI10))^1)*((1+(GI11))^1))/((1+('DIVIDEND VALUATION'!$B$42+'DIVIDEND VALUATION'!$B$43))^11)+('DIVIDEND VALUATION'!$J$3*((1+(GI1))^1)*((1+(GI2))^1)*((1+(GI3))^1)*((1+(GI4))^1)*((1+(GI5))^1)*((1+(GI6))^1)*((1+(GI7))^1)*((1+(GI8))^1)*((1+(GI9))^1)*((1+(GI10))^1)*((1+(GI11))^1)*((1+(GI12))^1))/((1+('DIVIDEND VALUATION'!$B$42+'DIVIDEND VALUATION'!$B$43))^12)+('DIVIDEND VALUATION'!$J$3*((1+(GI1))^1)*((1+(GI2))^1)*((1+(GI3))^1)*((1+(GI4))^1)*((1+(GI5))^1)*((1+(GI6))^1)*((1+(GI7))^1)*((1+(GI8))^1)*((1+(GI9))^1)*((1+(GI10))^1)*((1+(GI11))^1)*((1+(GI12))^1)*((1+(GI13))^1))/((1+('DIVIDEND VALUATION'!$B$42+'DIVIDEND VALUATION'!$B$43))^13)+('DIVIDEND VALUATION'!$J$3*((1+(GI1))^1)*((1+(GI2))^1)*((1+(GI3))^1)*((1+(GI4))^1)*((1+(GI5))^1)*((1+(GI6))^1)*((1+(GI7))^1)*((1+(GI8))^1)*((1+(GI9))^1)*((1+(GI10))^1)*((1+(GI11))^1)*((1+(GI12))^1)*((1+(GI13))^1)*((1+(GI14))^1))/((1+('DIVIDEND VALUATION'!$B$42+'DIVIDEND VALUATION'!$B$43))^14)+('DIVIDEND VALUATION'!$J$3*((1+(GI1))^1)*((1+(GI2))^1)*((1+(GI3))^1)*((1+(GI4))^1)*((1+(GI5))^1)*((1+(GI6))^1)*((1+(GI7))^1)*((1+(GI8))^1)*((1+(GI9))^1)*((1+(GI10))^1)*((1+(GI11))^1)*((1+(GI12))^1)*((1+(GI13))^1)*((1+(GI14))^1)*((1+(GI15))^1))/((1+('DIVIDEND VALUATION'!$B$42+'DIVIDEND VALUATION'!$B$43))^15)+(('DIVIDEND VALUATION'!$J$3*((1+(GI1))^1)*((1+(GI2))^1)*((1+(GI3))^1)*((1+(GI4))^1)*((1+(GI5))^1)*((1+(GI6))^1)*((1+(GI7))^1)*((1+(GI8))^1)*((1+(GI9))^1)*((1+(GI10))^1)*((1+(GI11))^1)*((1+(GI12))^1)*((1+(GI13))^1)*((1+(GI14))^1)*((1+(GI15))^1))/((1+('DIVIDEND VALUATION'!$B$42+'DIVIDEND VALUATION'!$B$43))^15)/('DIVIDEND VALUATION'!$B$42-'DIVIDEND VALUATION'!$B$43)))))</f>
        <v>70.598931992713091</v>
      </c>
      <c r="GJ16" s="32">
        <f ca="1">SUM(((('DIVIDEND VALUATION'!$J$3*((1+(GJ1))^1))/((1+('DIVIDEND VALUATION'!$B$42+'DIVIDEND VALUATION'!$B$43))^1)+('DIVIDEND VALUATION'!$J$3*((1+(GJ1))^1)*((1+(GJ2))^1))/((1+('DIVIDEND VALUATION'!$B$42+'DIVIDEND VALUATION'!$B$43))^2)+('DIVIDEND VALUATION'!$J$3*((1+(GJ1))^1)*((1+(GJ2))^1)*((1+(GJ3))^1))/((1+('DIVIDEND VALUATION'!$B$42+'DIVIDEND VALUATION'!$B$43))^3)+('DIVIDEND VALUATION'!$J$3*((1+(GJ1))^1)*((1+(GJ2))^1)*((1+(GJ3))^1)*((1+(GJ4))^1))/((1+('DIVIDEND VALUATION'!$B$42+'DIVIDEND VALUATION'!$B$43))^4)+('DIVIDEND VALUATION'!$J$3*((1+(GJ1))^1)*((1+(GJ2))^1)*((1+(GJ3))^1)*((1+(GJ4))^1)*((1+(GJ5))^1))/((1+('DIVIDEND VALUATION'!$B$42+'DIVIDEND VALUATION'!$B$43))^5)+('DIVIDEND VALUATION'!$J$3*((1+(GJ1))^1)*((1+(GJ2))^1)*((1+(GJ3))^1)*((1+(GJ4))^1)*((1+(GJ5))^1)*((1+(GJ6))^1))/((1+('DIVIDEND VALUATION'!$B$42+'DIVIDEND VALUATION'!$B$43))^6)+('DIVIDEND VALUATION'!$J$3*((1+(GJ1))^1)*((1+(GJ2))^1)*((1+(GJ3))^1)*((1+(GJ4))^1)*((1+(GJ5))^1)*((1+(GJ6))^1)*((1+(GJ7))^1))/((1+('DIVIDEND VALUATION'!$B$42+'DIVIDEND VALUATION'!$B$43))^7)+('DIVIDEND VALUATION'!$J$3*((1+(GJ1))^1)*((1+(GJ2))^1)*((1+(GJ3))^1)*((1+(GJ4))^1)*((1+(GJ5))^1)*((1+(GJ6))^1)*((1+(GJ7))^1)*((1+(GJ8))^1))/((1+('DIVIDEND VALUATION'!$B$42+'DIVIDEND VALUATION'!$B$43))^8)+('DIVIDEND VALUATION'!$J$3*((1+(GJ1))^1)*((1+(GJ2))^1)*((1+(GJ3))^1)*((1+(GJ4))^1)*((1+(GJ5))^1)*((1+(GJ6))^1)*((1+(GJ7))^1)*((1+(GJ8))^1)*((1+(GJ9))^1))/((1+('DIVIDEND VALUATION'!$B$42+'DIVIDEND VALUATION'!$B$43))^9)+('DIVIDEND VALUATION'!$J$3*((1+(GJ1))^1)*((1+(GJ2))^1)*((1+(GJ3))^1)*((1+(GJ4))^1)*((1+(GJ5))^1)*((1+(GJ6))^1)*((1+(GJ7))^1)*((1+(GJ8))^1)*((1+(GJ9))^1)*((1+(GJ10))^1))/((1+('DIVIDEND VALUATION'!$B$42+'DIVIDEND VALUATION'!$B$43))^10)+('DIVIDEND VALUATION'!$J$3*((1+(GJ1))^1)*((1+(GJ2))^1)*((1+(GJ3))^1)*((1+(GJ4))^1)*((1+(GJ5))^1)*((1+(GJ6))^1)*((1+(GJ7))^1)*((1+(GJ8))^1)*((1+(GJ9))^1)*((1+(GJ10))^1)*((1+(GJ11))^1))/((1+('DIVIDEND VALUATION'!$B$42+'DIVIDEND VALUATION'!$B$43))^11)+('DIVIDEND VALUATION'!$J$3*((1+(GJ1))^1)*((1+(GJ2))^1)*((1+(GJ3))^1)*((1+(GJ4))^1)*((1+(GJ5))^1)*((1+(GJ6))^1)*((1+(GJ7))^1)*((1+(GJ8))^1)*((1+(GJ9))^1)*((1+(GJ10))^1)*((1+(GJ11))^1)*((1+(GJ12))^1))/((1+('DIVIDEND VALUATION'!$B$42+'DIVIDEND VALUATION'!$B$43))^12)+('DIVIDEND VALUATION'!$J$3*((1+(GJ1))^1)*((1+(GJ2))^1)*((1+(GJ3))^1)*((1+(GJ4))^1)*((1+(GJ5))^1)*((1+(GJ6))^1)*((1+(GJ7))^1)*((1+(GJ8))^1)*((1+(GJ9))^1)*((1+(GJ10))^1)*((1+(GJ11))^1)*((1+(GJ12))^1)*((1+(GJ13))^1))/((1+('DIVIDEND VALUATION'!$B$42+'DIVIDEND VALUATION'!$B$43))^13)+('DIVIDEND VALUATION'!$J$3*((1+(GJ1))^1)*((1+(GJ2))^1)*((1+(GJ3))^1)*((1+(GJ4))^1)*((1+(GJ5))^1)*((1+(GJ6))^1)*((1+(GJ7))^1)*((1+(GJ8))^1)*((1+(GJ9))^1)*((1+(GJ10))^1)*((1+(GJ11))^1)*((1+(GJ12))^1)*((1+(GJ13))^1)*((1+(GJ14))^1))/((1+('DIVIDEND VALUATION'!$B$42+'DIVIDEND VALUATION'!$B$43))^14)+('DIVIDEND VALUATION'!$J$3*((1+(GJ1))^1)*((1+(GJ2))^1)*((1+(GJ3))^1)*((1+(GJ4))^1)*((1+(GJ5))^1)*((1+(GJ6))^1)*((1+(GJ7))^1)*((1+(GJ8))^1)*((1+(GJ9))^1)*((1+(GJ10))^1)*((1+(GJ11))^1)*((1+(GJ12))^1)*((1+(GJ13))^1)*((1+(GJ14))^1)*((1+(GJ15))^1))/((1+('DIVIDEND VALUATION'!$B$42+'DIVIDEND VALUATION'!$B$43))^15)+(('DIVIDEND VALUATION'!$J$3*((1+(GJ1))^1)*((1+(GJ2))^1)*((1+(GJ3))^1)*((1+(GJ4))^1)*((1+(GJ5))^1)*((1+(GJ6))^1)*((1+(GJ7))^1)*((1+(GJ8))^1)*((1+(GJ9))^1)*((1+(GJ10))^1)*((1+(GJ11))^1)*((1+(GJ12))^1)*((1+(GJ13))^1)*((1+(GJ14))^1)*((1+(GJ15))^1))/((1+('DIVIDEND VALUATION'!$B$42+'DIVIDEND VALUATION'!$B$43))^15)/('DIVIDEND VALUATION'!$B$42-'DIVIDEND VALUATION'!$B$43)))))</f>
        <v>35.520324684349454</v>
      </c>
      <c r="GK16" s="32">
        <f ca="1">SUM(((('DIVIDEND VALUATION'!$J$3*((1+(GK1))^1))/((1+('DIVIDEND VALUATION'!$B$42+'DIVIDEND VALUATION'!$B$43))^1)+('DIVIDEND VALUATION'!$J$3*((1+(GK1))^1)*((1+(GK2))^1))/((1+('DIVIDEND VALUATION'!$B$42+'DIVIDEND VALUATION'!$B$43))^2)+('DIVIDEND VALUATION'!$J$3*((1+(GK1))^1)*((1+(GK2))^1)*((1+(GK3))^1))/((1+('DIVIDEND VALUATION'!$B$42+'DIVIDEND VALUATION'!$B$43))^3)+('DIVIDEND VALUATION'!$J$3*((1+(GK1))^1)*((1+(GK2))^1)*((1+(GK3))^1)*((1+(GK4))^1))/((1+('DIVIDEND VALUATION'!$B$42+'DIVIDEND VALUATION'!$B$43))^4)+('DIVIDEND VALUATION'!$J$3*((1+(GK1))^1)*((1+(GK2))^1)*((1+(GK3))^1)*((1+(GK4))^1)*((1+(GK5))^1))/((1+('DIVIDEND VALUATION'!$B$42+'DIVIDEND VALUATION'!$B$43))^5)+('DIVIDEND VALUATION'!$J$3*((1+(GK1))^1)*((1+(GK2))^1)*((1+(GK3))^1)*((1+(GK4))^1)*((1+(GK5))^1)*((1+(GK6))^1))/((1+('DIVIDEND VALUATION'!$B$42+'DIVIDEND VALUATION'!$B$43))^6)+('DIVIDEND VALUATION'!$J$3*((1+(GK1))^1)*((1+(GK2))^1)*((1+(GK3))^1)*((1+(GK4))^1)*((1+(GK5))^1)*((1+(GK6))^1)*((1+(GK7))^1))/((1+('DIVIDEND VALUATION'!$B$42+'DIVIDEND VALUATION'!$B$43))^7)+('DIVIDEND VALUATION'!$J$3*((1+(GK1))^1)*((1+(GK2))^1)*((1+(GK3))^1)*((1+(GK4))^1)*((1+(GK5))^1)*((1+(GK6))^1)*((1+(GK7))^1)*((1+(GK8))^1))/((1+('DIVIDEND VALUATION'!$B$42+'DIVIDEND VALUATION'!$B$43))^8)+('DIVIDEND VALUATION'!$J$3*((1+(GK1))^1)*((1+(GK2))^1)*((1+(GK3))^1)*((1+(GK4))^1)*((1+(GK5))^1)*((1+(GK6))^1)*((1+(GK7))^1)*((1+(GK8))^1)*((1+(GK9))^1))/((1+('DIVIDEND VALUATION'!$B$42+'DIVIDEND VALUATION'!$B$43))^9)+('DIVIDEND VALUATION'!$J$3*((1+(GK1))^1)*((1+(GK2))^1)*((1+(GK3))^1)*((1+(GK4))^1)*((1+(GK5))^1)*((1+(GK6))^1)*((1+(GK7))^1)*((1+(GK8))^1)*((1+(GK9))^1)*((1+(GK10))^1))/((1+('DIVIDEND VALUATION'!$B$42+'DIVIDEND VALUATION'!$B$43))^10)+('DIVIDEND VALUATION'!$J$3*((1+(GK1))^1)*((1+(GK2))^1)*((1+(GK3))^1)*((1+(GK4))^1)*((1+(GK5))^1)*((1+(GK6))^1)*((1+(GK7))^1)*((1+(GK8))^1)*((1+(GK9))^1)*((1+(GK10))^1)*((1+(GK11))^1))/((1+('DIVIDEND VALUATION'!$B$42+'DIVIDEND VALUATION'!$B$43))^11)+('DIVIDEND VALUATION'!$J$3*((1+(GK1))^1)*((1+(GK2))^1)*((1+(GK3))^1)*((1+(GK4))^1)*((1+(GK5))^1)*((1+(GK6))^1)*((1+(GK7))^1)*((1+(GK8))^1)*((1+(GK9))^1)*((1+(GK10))^1)*((1+(GK11))^1)*((1+(GK12))^1))/((1+('DIVIDEND VALUATION'!$B$42+'DIVIDEND VALUATION'!$B$43))^12)+('DIVIDEND VALUATION'!$J$3*((1+(GK1))^1)*((1+(GK2))^1)*((1+(GK3))^1)*((1+(GK4))^1)*((1+(GK5))^1)*((1+(GK6))^1)*((1+(GK7))^1)*((1+(GK8))^1)*((1+(GK9))^1)*((1+(GK10))^1)*((1+(GK11))^1)*((1+(GK12))^1)*((1+(GK13))^1))/((1+('DIVIDEND VALUATION'!$B$42+'DIVIDEND VALUATION'!$B$43))^13)+('DIVIDEND VALUATION'!$J$3*((1+(GK1))^1)*((1+(GK2))^1)*((1+(GK3))^1)*((1+(GK4))^1)*((1+(GK5))^1)*((1+(GK6))^1)*((1+(GK7))^1)*((1+(GK8))^1)*((1+(GK9))^1)*((1+(GK10))^1)*((1+(GK11))^1)*((1+(GK12))^1)*((1+(GK13))^1)*((1+(GK14))^1))/((1+('DIVIDEND VALUATION'!$B$42+'DIVIDEND VALUATION'!$B$43))^14)+('DIVIDEND VALUATION'!$J$3*((1+(GK1))^1)*((1+(GK2))^1)*((1+(GK3))^1)*((1+(GK4))^1)*((1+(GK5))^1)*((1+(GK6))^1)*((1+(GK7))^1)*((1+(GK8))^1)*((1+(GK9))^1)*((1+(GK10))^1)*((1+(GK11))^1)*((1+(GK12))^1)*((1+(GK13))^1)*((1+(GK14))^1)*((1+(GK15))^1))/((1+('DIVIDEND VALUATION'!$B$42+'DIVIDEND VALUATION'!$B$43))^15)+(('DIVIDEND VALUATION'!$J$3*((1+(GK1))^1)*((1+(GK2))^1)*((1+(GK3))^1)*((1+(GK4))^1)*((1+(GK5))^1)*((1+(GK6))^1)*((1+(GK7))^1)*((1+(GK8))^1)*((1+(GK9))^1)*((1+(GK10))^1)*((1+(GK11))^1)*((1+(GK12))^1)*((1+(GK13))^1)*((1+(GK14))^1)*((1+(GK15))^1))/((1+('DIVIDEND VALUATION'!$B$42+'DIVIDEND VALUATION'!$B$43))^15)/('DIVIDEND VALUATION'!$B$42-'DIVIDEND VALUATION'!$B$43)))))</f>
        <v>51.57895358033565</v>
      </c>
      <c r="GL16" s="32">
        <f ca="1">SUM(((('DIVIDEND VALUATION'!$J$3*((1+(GL1))^1))/((1+('DIVIDEND VALUATION'!$B$42+'DIVIDEND VALUATION'!$B$43))^1)+('DIVIDEND VALUATION'!$J$3*((1+(GL1))^1)*((1+(GL2))^1))/((1+('DIVIDEND VALUATION'!$B$42+'DIVIDEND VALUATION'!$B$43))^2)+('DIVIDEND VALUATION'!$J$3*((1+(GL1))^1)*((1+(GL2))^1)*((1+(GL3))^1))/((1+('DIVIDEND VALUATION'!$B$42+'DIVIDEND VALUATION'!$B$43))^3)+('DIVIDEND VALUATION'!$J$3*((1+(GL1))^1)*((1+(GL2))^1)*((1+(GL3))^1)*((1+(GL4))^1))/((1+('DIVIDEND VALUATION'!$B$42+'DIVIDEND VALUATION'!$B$43))^4)+('DIVIDEND VALUATION'!$J$3*((1+(GL1))^1)*((1+(GL2))^1)*((1+(GL3))^1)*((1+(GL4))^1)*((1+(GL5))^1))/((1+('DIVIDEND VALUATION'!$B$42+'DIVIDEND VALUATION'!$B$43))^5)+('DIVIDEND VALUATION'!$J$3*((1+(GL1))^1)*((1+(GL2))^1)*((1+(GL3))^1)*((1+(GL4))^1)*((1+(GL5))^1)*((1+(GL6))^1))/((1+('DIVIDEND VALUATION'!$B$42+'DIVIDEND VALUATION'!$B$43))^6)+('DIVIDEND VALUATION'!$J$3*((1+(GL1))^1)*((1+(GL2))^1)*((1+(GL3))^1)*((1+(GL4))^1)*((1+(GL5))^1)*((1+(GL6))^1)*((1+(GL7))^1))/((1+('DIVIDEND VALUATION'!$B$42+'DIVIDEND VALUATION'!$B$43))^7)+('DIVIDEND VALUATION'!$J$3*((1+(GL1))^1)*((1+(GL2))^1)*((1+(GL3))^1)*((1+(GL4))^1)*((1+(GL5))^1)*((1+(GL6))^1)*((1+(GL7))^1)*((1+(GL8))^1))/((1+('DIVIDEND VALUATION'!$B$42+'DIVIDEND VALUATION'!$B$43))^8)+('DIVIDEND VALUATION'!$J$3*((1+(GL1))^1)*((1+(GL2))^1)*((1+(GL3))^1)*((1+(GL4))^1)*((1+(GL5))^1)*((1+(GL6))^1)*((1+(GL7))^1)*((1+(GL8))^1)*((1+(GL9))^1))/((1+('DIVIDEND VALUATION'!$B$42+'DIVIDEND VALUATION'!$B$43))^9)+('DIVIDEND VALUATION'!$J$3*((1+(GL1))^1)*((1+(GL2))^1)*((1+(GL3))^1)*((1+(GL4))^1)*((1+(GL5))^1)*((1+(GL6))^1)*((1+(GL7))^1)*((1+(GL8))^1)*((1+(GL9))^1)*((1+(GL10))^1))/((1+('DIVIDEND VALUATION'!$B$42+'DIVIDEND VALUATION'!$B$43))^10)+('DIVIDEND VALUATION'!$J$3*((1+(GL1))^1)*((1+(GL2))^1)*((1+(GL3))^1)*((1+(GL4))^1)*((1+(GL5))^1)*((1+(GL6))^1)*((1+(GL7))^1)*((1+(GL8))^1)*((1+(GL9))^1)*((1+(GL10))^1)*((1+(GL11))^1))/((1+('DIVIDEND VALUATION'!$B$42+'DIVIDEND VALUATION'!$B$43))^11)+('DIVIDEND VALUATION'!$J$3*((1+(GL1))^1)*((1+(GL2))^1)*((1+(GL3))^1)*((1+(GL4))^1)*((1+(GL5))^1)*((1+(GL6))^1)*((1+(GL7))^1)*((1+(GL8))^1)*((1+(GL9))^1)*((1+(GL10))^1)*((1+(GL11))^1)*((1+(GL12))^1))/((1+('DIVIDEND VALUATION'!$B$42+'DIVIDEND VALUATION'!$B$43))^12)+('DIVIDEND VALUATION'!$J$3*((1+(GL1))^1)*((1+(GL2))^1)*((1+(GL3))^1)*((1+(GL4))^1)*((1+(GL5))^1)*((1+(GL6))^1)*((1+(GL7))^1)*((1+(GL8))^1)*((1+(GL9))^1)*((1+(GL10))^1)*((1+(GL11))^1)*((1+(GL12))^1)*((1+(GL13))^1))/((1+('DIVIDEND VALUATION'!$B$42+'DIVIDEND VALUATION'!$B$43))^13)+('DIVIDEND VALUATION'!$J$3*((1+(GL1))^1)*((1+(GL2))^1)*((1+(GL3))^1)*((1+(GL4))^1)*((1+(GL5))^1)*((1+(GL6))^1)*((1+(GL7))^1)*((1+(GL8))^1)*((1+(GL9))^1)*((1+(GL10))^1)*((1+(GL11))^1)*((1+(GL12))^1)*((1+(GL13))^1)*((1+(GL14))^1))/((1+('DIVIDEND VALUATION'!$B$42+'DIVIDEND VALUATION'!$B$43))^14)+('DIVIDEND VALUATION'!$J$3*((1+(GL1))^1)*((1+(GL2))^1)*((1+(GL3))^1)*((1+(GL4))^1)*((1+(GL5))^1)*((1+(GL6))^1)*((1+(GL7))^1)*((1+(GL8))^1)*((1+(GL9))^1)*((1+(GL10))^1)*((1+(GL11))^1)*((1+(GL12))^1)*((1+(GL13))^1)*((1+(GL14))^1)*((1+(GL15))^1))/((1+('DIVIDEND VALUATION'!$B$42+'DIVIDEND VALUATION'!$B$43))^15)+(('DIVIDEND VALUATION'!$J$3*((1+(GL1))^1)*((1+(GL2))^1)*((1+(GL3))^1)*((1+(GL4))^1)*((1+(GL5))^1)*((1+(GL6))^1)*((1+(GL7))^1)*((1+(GL8))^1)*((1+(GL9))^1)*((1+(GL10))^1)*((1+(GL11))^1)*((1+(GL12))^1)*((1+(GL13))^1)*((1+(GL14))^1)*((1+(GL15))^1))/((1+('DIVIDEND VALUATION'!$B$42+'DIVIDEND VALUATION'!$B$43))^15)/('DIVIDEND VALUATION'!$B$42-'DIVIDEND VALUATION'!$B$43)))))</f>
        <v>38.389555568487097</v>
      </c>
      <c r="GM16" s="32">
        <f ca="1">SUM(((('DIVIDEND VALUATION'!$J$3*((1+(GM1))^1))/((1+('DIVIDEND VALUATION'!$B$42+'DIVIDEND VALUATION'!$B$43))^1)+('DIVIDEND VALUATION'!$J$3*((1+(GM1))^1)*((1+(GM2))^1))/((1+('DIVIDEND VALUATION'!$B$42+'DIVIDEND VALUATION'!$B$43))^2)+('DIVIDEND VALUATION'!$J$3*((1+(GM1))^1)*((1+(GM2))^1)*((1+(GM3))^1))/((1+('DIVIDEND VALUATION'!$B$42+'DIVIDEND VALUATION'!$B$43))^3)+('DIVIDEND VALUATION'!$J$3*((1+(GM1))^1)*((1+(GM2))^1)*((1+(GM3))^1)*((1+(GM4))^1))/((1+('DIVIDEND VALUATION'!$B$42+'DIVIDEND VALUATION'!$B$43))^4)+('DIVIDEND VALUATION'!$J$3*((1+(GM1))^1)*((1+(GM2))^1)*((1+(GM3))^1)*((1+(GM4))^1)*((1+(GM5))^1))/((1+('DIVIDEND VALUATION'!$B$42+'DIVIDEND VALUATION'!$B$43))^5)+('DIVIDEND VALUATION'!$J$3*((1+(GM1))^1)*((1+(GM2))^1)*((1+(GM3))^1)*((1+(GM4))^1)*((1+(GM5))^1)*((1+(GM6))^1))/((1+('DIVIDEND VALUATION'!$B$42+'DIVIDEND VALUATION'!$B$43))^6)+('DIVIDEND VALUATION'!$J$3*((1+(GM1))^1)*((1+(GM2))^1)*((1+(GM3))^1)*((1+(GM4))^1)*((1+(GM5))^1)*((1+(GM6))^1)*((1+(GM7))^1))/((1+('DIVIDEND VALUATION'!$B$42+'DIVIDEND VALUATION'!$B$43))^7)+('DIVIDEND VALUATION'!$J$3*((1+(GM1))^1)*((1+(GM2))^1)*((1+(GM3))^1)*((1+(GM4))^1)*((1+(GM5))^1)*((1+(GM6))^1)*((1+(GM7))^1)*((1+(GM8))^1))/((1+('DIVIDEND VALUATION'!$B$42+'DIVIDEND VALUATION'!$B$43))^8)+('DIVIDEND VALUATION'!$J$3*((1+(GM1))^1)*((1+(GM2))^1)*((1+(GM3))^1)*((1+(GM4))^1)*((1+(GM5))^1)*((1+(GM6))^1)*((1+(GM7))^1)*((1+(GM8))^1)*((1+(GM9))^1))/((1+('DIVIDEND VALUATION'!$B$42+'DIVIDEND VALUATION'!$B$43))^9)+('DIVIDEND VALUATION'!$J$3*((1+(GM1))^1)*((1+(GM2))^1)*((1+(GM3))^1)*((1+(GM4))^1)*((1+(GM5))^1)*((1+(GM6))^1)*((1+(GM7))^1)*((1+(GM8))^1)*((1+(GM9))^1)*((1+(GM10))^1))/((1+('DIVIDEND VALUATION'!$B$42+'DIVIDEND VALUATION'!$B$43))^10)+('DIVIDEND VALUATION'!$J$3*((1+(GM1))^1)*((1+(GM2))^1)*((1+(GM3))^1)*((1+(GM4))^1)*((1+(GM5))^1)*((1+(GM6))^1)*((1+(GM7))^1)*((1+(GM8))^1)*((1+(GM9))^1)*((1+(GM10))^1)*((1+(GM11))^1))/((1+('DIVIDEND VALUATION'!$B$42+'DIVIDEND VALUATION'!$B$43))^11)+('DIVIDEND VALUATION'!$J$3*((1+(GM1))^1)*((1+(GM2))^1)*((1+(GM3))^1)*((1+(GM4))^1)*((1+(GM5))^1)*((1+(GM6))^1)*((1+(GM7))^1)*((1+(GM8))^1)*((1+(GM9))^1)*((1+(GM10))^1)*((1+(GM11))^1)*((1+(GM12))^1))/((1+('DIVIDEND VALUATION'!$B$42+'DIVIDEND VALUATION'!$B$43))^12)+('DIVIDEND VALUATION'!$J$3*((1+(GM1))^1)*((1+(GM2))^1)*((1+(GM3))^1)*((1+(GM4))^1)*((1+(GM5))^1)*((1+(GM6))^1)*((1+(GM7))^1)*((1+(GM8))^1)*((1+(GM9))^1)*((1+(GM10))^1)*((1+(GM11))^1)*((1+(GM12))^1)*((1+(GM13))^1))/((1+('DIVIDEND VALUATION'!$B$42+'DIVIDEND VALUATION'!$B$43))^13)+('DIVIDEND VALUATION'!$J$3*((1+(GM1))^1)*((1+(GM2))^1)*((1+(GM3))^1)*((1+(GM4))^1)*((1+(GM5))^1)*((1+(GM6))^1)*((1+(GM7))^1)*((1+(GM8))^1)*((1+(GM9))^1)*((1+(GM10))^1)*((1+(GM11))^1)*((1+(GM12))^1)*((1+(GM13))^1)*((1+(GM14))^1))/((1+('DIVIDEND VALUATION'!$B$42+'DIVIDEND VALUATION'!$B$43))^14)+('DIVIDEND VALUATION'!$J$3*((1+(GM1))^1)*((1+(GM2))^1)*((1+(GM3))^1)*((1+(GM4))^1)*((1+(GM5))^1)*((1+(GM6))^1)*((1+(GM7))^1)*((1+(GM8))^1)*((1+(GM9))^1)*((1+(GM10))^1)*((1+(GM11))^1)*((1+(GM12))^1)*((1+(GM13))^1)*((1+(GM14))^1)*((1+(GM15))^1))/((1+('DIVIDEND VALUATION'!$B$42+'DIVIDEND VALUATION'!$B$43))^15)+(('DIVIDEND VALUATION'!$J$3*((1+(GM1))^1)*((1+(GM2))^1)*((1+(GM3))^1)*((1+(GM4))^1)*((1+(GM5))^1)*((1+(GM6))^1)*((1+(GM7))^1)*((1+(GM8))^1)*((1+(GM9))^1)*((1+(GM10))^1)*((1+(GM11))^1)*((1+(GM12))^1)*((1+(GM13))^1)*((1+(GM14))^1)*((1+(GM15))^1))/((1+('DIVIDEND VALUATION'!$B$42+'DIVIDEND VALUATION'!$B$43))^15)/('DIVIDEND VALUATION'!$B$42-'DIVIDEND VALUATION'!$B$43)))))</f>
        <v>56.496669116933511</v>
      </c>
      <c r="GN16" s="32">
        <f ca="1">SUM(((('DIVIDEND VALUATION'!$J$3*((1+(GN1))^1))/((1+('DIVIDEND VALUATION'!$B$42+'DIVIDEND VALUATION'!$B$43))^1)+('DIVIDEND VALUATION'!$J$3*((1+(GN1))^1)*((1+(GN2))^1))/((1+('DIVIDEND VALUATION'!$B$42+'DIVIDEND VALUATION'!$B$43))^2)+('DIVIDEND VALUATION'!$J$3*((1+(GN1))^1)*((1+(GN2))^1)*((1+(GN3))^1))/((1+('DIVIDEND VALUATION'!$B$42+'DIVIDEND VALUATION'!$B$43))^3)+('DIVIDEND VALUATION'!$J$3*((1+(GN1))^1)*((1+(GN2))^1)*((1+(GN3))^1)*((1+(GN4))^1))/((1+('DIVIDEND VALUATION'!$B$42+'DIVIDEND VALUATION'!$B$43))^4)+('DIVIDEND VALUATION'!$J$3*((1+(GN1))^1)*((1+(GN2))^1)*((1+(GN3))^1)*((1+(GN4))^1)*((1+(GN5))^1))/((1+('DIVIDEND VALUATION'!$B$42+'DIVIDEND VALUATION'!$B$43))^5)+('DIVIDEND VALUATION'!$J$3*((1+(GN1))^1)*((1+(GN2))^1)*((1+(GN3))^1)*((1+(GN4))^1)*((1+(GN5))^1)*((1+(GN6))^1))/((1+('DIVIDEND VALUATION'!$B$42+'DIVIDEND VALUATION'!$B$43))^6)+('DIVIDEND VALUATION'!$J$3*((1+(GN1))^1)*((1+(GN2))^1)*((1+(GN3))^1)*((1+(GN4))^1)*((1+(GN5))^1)*((1+(GN6))^1)*((1+(GN7))^1))/((1+('DIVIDEND VALUATION'!$B$42+'DIVIDEND VALUATION'!$B$43))^7)+('DIVIDEND VALUATION'!$J$3*((1+(GN1))^1)*((1+(GN2))^1)*((1+(GN3))^1)*((1+(GN4))^1)*((1+(GN5))^1)*((1+(GN6))^1)*((1+(GN7))^1)*((1+(GN8))^1))/((1+('DIVIDEND VALUATION'!$B$42+'DIVIDEND VALUATION'!$B$43))^8)+('DIVIDEND VALUATION'!$J$3*((1+(GN1))^1)*((1+(GN2))^1)*((1+(GN3))^1)*((1+(GN4))^1)*((1+(GN5))^1)*((1+(GN6))^1)*((1+(GN7))^1)*((1+(GN8))^1)*((1+(GN9))^1))/((1+('DIVIDEND VALUATION'!$B$42+'DIVIDEND VALUATION'!$B$43))^9)+('DIVIDEND VALUATION'!$J$3*((1+(GN1))^1)*((1+(GN2))^1)*((1+(GN3))^1)*((1+(GN4))^1)*((1+(GN5))^1)*((1+(GN6))^1)*((1+(GN7))^1)*((1+(GN8))^1)*((1+(GN9))^1)*((1+(GN10))^1))/((1+('DIVIDEND VALUATION'!$B$42+'DIVIDEND VALUATION'!$B$43))^10)+('DIVIDEND VALUATION'!$J$3*((1+(GN1))^1)*((1+(GN2))^1)*((1+(GN3))^1)*((1+(GN4))^1)*((1+(GN5))^1)*((1+(GN6))^1)*((1+(GN7))^1)*((1+(GN8))^1)*((1+(GN9))^1)*((1+(GN10))^1)*((1+(GN11))^1))/((1+('DIVIDEND VALUATION'!$B$42+'DIVIDEND VALUATION'!$B$43))^11)+('DIVIDEND VALUATION'!$J$3*((1+(GN1))^1)*((1+(GN2))^1)*((1+(GN3))^1)*((1+(GN4))^1)*((1+(GN5))^1)*((1+(GN6))^1)*((1+(GN7))^1)*((1+(GN8))^1)*((1+(GN9))^1)*((1+(GN10))^1)*((1+(GN11))^1)*((1+(GN12))^1))/((1+('DIVIDEND VALUATION'!$B$42+'DIVIDEND VALUATION'!$B$43))^12)+('DIVIDEND VALUATION'!$J$3*((1+(GN1))^1)*((1+(GN2))^1)*((1+(GN3))^1)*((1+(GN4))^1)*((1+(GN5))^1)*((1+(GN6))^1)*((1+(GN7))^1)*((1+(GN8))^1)*((1+(GN9))^1)*((1+(GN10))^1)*((1+(GN11))^1)*((1+(GN12))^1)*((1+(GN13))^1))/((1+('DIVIDEND VALUATION'!$B$42+'DIVIDEND VALUATION'!$B$43))^13)+('DIVIDEND VALUATION'!$J$3*((1+(GN1))^1)*((1+(GN2))^1)*((1+(GN3))^1)*((1+(GN4))^1)*((1+(GN5))^1)*((1+(GN6))^1)*((1+(GN7))^1)*((1+(GN8))^1)*((1+(GN9))^1)*((1+(GN10))^1)*((1+(GN11))^1)*((1+(GN12))^1)*((1+(GN13))^1)*((1+(GN14))^1))/((1+('DIVIDEND VALUATION'!$B$42+'DIVIDEND VALUATION'!$B$43))^14)+('DIVIDEND VALUATION'!$J$3*((1+(GN1))^1)*((1+(GN2))^1)*((1+(GN3))^1)*((1+(GN4))^1)*((1+(GN5))^1)*((1+(GN6))^1)*((1+(GN7))^1)*((1+(GN8))^1)*((1+(GN9))^1)*((1+(GN10))^1)*((1+(GN11))^1)*((1+(GN12))^1)*((1+(GN13))^1)*((1+(GN14))^1)*((1+(GN15))^1))/((1+('DIVIDEND VALUATION'!$B$42+'DIVIDEND VALUATION'!$B$43))^15)+(('DIVIDEND VALUATION'!$J$3*((1+(GN1))^1)*((1+(GN2))^1)*((1+(GN3))^1)*((1+(GN4))^1)*((1+(GN5))^1)*((1+(GN6))^1)*((1+(GN7))^1)*((1+(GN8))^1)*((1+(GN9))^1)*((1+(GN10))^1)*((1+(GN11))^1)*((1+(GN12))^1)*((1+(GN13))^1)*((1+(GN14))^1)*((1+(GN15))^1))/((1+('DIVIDEND VALUATION'!$B$42+'DIVIDEND VALUATION'!$B$43))^15)/('DIVIDEND VALUATION'!$B$42-'DIVIDEND VALUATION'!$B$43)))))</f>
        <v>53.295857988055062</v>
      </c>
      <c r="GO16" s="32">
        <f ca="1">SUM(((('DIVIDEND VALUATION'!$J$3*((1+(GO1))^1))/((1+('DIVIDEND VALUATION'!$B$42+'DIVIDEND VALUATION'!$B$43))^1)+('DIVIDEND VALUATION'!$J$3*((1+(GO1))^1)*((1+(GO2))^1))/((1+('DIVIDEND VALUATION'!$B$42+'DIVIDEND VALUATION'!$B$43))^2)+('DIVIDEND VALUATION'!$J$3*((1+(GO1))^1)*((1+(GO2))^1)*((1+(GO3))^1))/((1+('DIVIDEND VALUATION'!$B$42+'DIVIDEND VALUATION'!$B$43))^3)+('DIVIDEND VALUATION'!$J$3*((1+(GO1))^1)*((1+(GO2))^1)*((1+(GO3))^1)*((1+(GO4))^1))/((1+('DIVIDEND VALUATION'!$B$42+'DIVIDEND VALUATION'!$B$43))^4)+('DIVIDEND VALUATION'!$J$3*((1+(GO1))^1)*((1+(GO2))^1)*((1+(GO3))^1)*((1+(GO4))^1)*((1+(GO5))^1))/((1+('DIVIDEND VALUATION'!$B$42+'DIVIDEND VALUATION'!$B$43))^5)+('DIVIDEND VALUATION'!$J$3*((1+(GO1))^1)*((1+(GO2))^1)*((1+(GO3))^1)*((1+(GO4))^1)*((1+(GO5))^1)*((1+(GO6))^1))/((1+('DIVIDEND VALUATION'!$B$42+'DIVIDEND VALUATION'!$B$43))^6)+('DIVIDEND VALUATION'!$J$3*((1+(GO1))^1)*((1+(GO2))^1)*((1+(GO3))^1)*((1+(GO4))^1)*((1+(GO5))^1)*((1+(GO6))^1)*((1+(GO7))^1))/((1+('DIVIDEND VALUATION'!$B$42+'DIVIDEND VALUATION'!$B$43))^7)+('DIVIDEND VALUATION'!$J$3*((1+(GO1))^1)*((1+(GO2))^1)*((1+(GO3))^1)*((1+(GO4))^1)*((1+(GO5))^1)*((1+(GO6))^1)*((1+(GO7))^1)*((1+(GO8))^1))/((1+('DIVIDEND VALUATION'!$B$42+'DIVIDEND VALUATION'!$B$43))^8)+('DIVIDEND VALUATION'!$J$3*((1+(GO1))^1)*((1+(GO2))^1)*((1+(GO3))^1)*((1+(GO4))^1)*((1+(GO5))^1)*((1+(GO6))^1)*((1+(GO7))^1)*((1+(GO8))^1)*((1+(GO9))^1))/((1+('DIVIDEND VALUATION'!$B$42+'DIVIDEND VALUATION'!$B$43))^9)+('DIVIDEND VALUATION'!$J$3*((1+(GO1))^1)*((1+(GO2))^1)*((1+(GO3))^1)*((1+(GO4))^1)*((1+(GO5))^1)*((1+(GO6))^1)*((1+(GO7))^1)*((1+(GO8))^1)*((1+(GO9))^1)*((1+(GO10))^1))/((1+('DIVIDEND VALUATION'!$B$42+'DIVIDEND VALUATION'!$B$43))^10)+('DIVIDEND VALUATION'!$J$3*((1+(GO1))^1)*((1+(GO2))^1)*((1+(GO3))^1)*((1+(GO4))^1)*((1+(GO5))^1)*((1+(GO6))^1)*((1+(GO7))^1)*((1+(GO8))^1)*((1+(GO9))^1)*((1+(GO10))^1)*((1+(GO11))^1))/((1+('DIVIDEND VALUATION'!$B$42+'DIVIDEND VALUATION'!$B$43))^11)+('DIVIDEND VALUATION'!$J$3*((1+(GO1))^1)*((1+(GO2))^1)*((1+(GO3))^1)*((1+(GO4))^1)*((1+(GO5))^1)*((1+(GO6))^1)*((1+(GO7))^1)*((1+(GO8))^1)*((1+(GO9))^1)*((1+(GO10))^1)*((1+(GO11))^1)*((1+(GO12))^1))/((1+('DIVIDEND VALUATION'!$B$42+'DIVIDEND VALUATION'!$B$43))^12)+('DIVIDEND VALUATION'!$J$3*((1+(GO1))^1)*((1+(GO2))^1)*((1+(GO3))^1)*((1+(GO4))^1)*((1+(GO5))^1)*((1+(GO6))^1)*((1+(GO7))^1)*((1+(GO8))^1)*((1+(GO9))^1)*((1+(GO10))^1)*((1+(GO11))^1)*((1+(GO12))^1)*((1+(GO13))^1))/((1+('DIVIDEND VALUATION'!$B$42+'DIVIDEND VALUATION'!$B$43))^13)+('DIVIDEND VALUATION'!$J$3*((1+(GO1))^1)*((1+(GO2))^1)*((1+(GO3))^1)*((1+(GO4))^1)*((1+(GO5))^1)*((1+(GO6))^1)*((1+(GO7))^1)*((1+(GO8))^1)*((1+(GO9))^1)*((1+(GO10))^1)*((1+(GO11))^1)*((1+(GO12))^1)*((1+(GO13))^1)*((1+(GO14))^1))/((1+('DIVIDEND VALUATION'!$B$42+'DIVIDEND VALUATION'!$B$43))^14)+('DIVIDEND VALUATION'!$J$3*((1+(GO1))^1)*((1+(GO2))^1)*((1+(GO3))^1)*((1+(GO4))^1)*((1+(GO5))^1)*((1+(GO6))^1)*((1+(GO7))^1)*((1+(GO8))^1)*((1+(GO9))^1)*((1+(GO10))^1)*((1+(GO11))^1)*((1+(GO12))^1)*((1+(GO13))^1)*((1+(GO14))^1)*((1+(GO15))^1))/((1+('DIVIDEND VALUATION'!$B$42+'DIVIDEND VALUATION'!$B$43))^15)+(('DIVIDEND VALUATION'!$J$3*((1+(GO1))^1)*((1+(GO2))^1)*((1+(GO3))^1)*((1+(GO4))^1)*((1+(GO5))^1)*((1+(GO6))^1)*((1+(GO7))^1)*((1+(GO8))^1)*((1+(GO9))^1)*((1+(GO10))^1)*((1+(GO11))^1)*((1+(GO12))^1)*((1+(GO13))^1)*((1+(GO14))^1)*((1+(GO15))^1))/((1+('DIVIDEND VALUATION'!$B$42+'DIVIDEND VALUATION'!$B$43))^15)/('DIVIDEND VALUATION'!$B$42-'DIVIDEND VALUATION'!$B$43)))))</f>
        <v>31.372327066325592</v>
      </c>
      <c r="GP16" s="32">
        <f ca="1">SUM(((('DIVIDEND VALUATION'!$J$3*((1+(GP1))^1))/((1+('DIVIDEND VALUATION'!$B$42+'DIVIDEND VALUATION'!$B$43))^1)+('DIVIDEND VALUATION'!$J$3*((1+(GP1))^1)*((1+(GP2))^1))/((1+('DIVIDEND VALUATION'!$B$42+'DIVIDEND VALUATION'!$B$43))^2)+('DIVIDEND VALUATION'!$J$3*((1+(GP1))^1)*((1+(GP2))^1)*((1+(GP3))^1))/((1+('DIVIDEND VALUATION'!$B$42+'DIVIDEND VALUATION'!$B$43))^3)+('DIVIDEND VALUATION'!$J$3*((1+(GP1))^1)*((1+(GP2))^1)*((1+(GP3))^1)*((1+(GP4))^1))/((1+('DIVIDEND VALUATION'!$B$42+'DIVIDEND VALUATION'!$B$43))^4)+('DIVIDEND VALUATION'!$J$3*((1+(GP1))^1)*((1+(GP2))^1)*((1+(GP3))^1)*((1+(GP4))^1)*((1+(GP5))^1))/((1+('DIVIDEND VALUATION'!$B$42+'DIVIDEND VALUATION'!$B$43))^5)+('DIVIDEND VALUATION'!$J$3*((1+(GP1))^1)*((1+(GP2))^1)*((1+(GP3))^1)*((1+(GP4))^1)*((1+(GP5))^1)*((1+(GP6))^1))/((1+('DIVIDEND VALUATION'!$B$42+'DIVIDEND VALUATION'!$B$43))^6)+('DIVIDEND VALUATION'!$J$3*((1+(GP1))^1)*((1+(GP2))^1)*((1+(GP3))^1)*((1+(GP4))^1)*((1+(GP5))^1)*((1+(GP6))^1)*((1+(GP7))^1))/((1+('DIVIDEND VALUATION'!$B$42+'DIVIDEND VALUATION'!$B$43))^7)+('DIVIDEND VALUATION'!$J$3*((1+(GP1))^1)*((1+(GP2))^1)*((1+(GP3))^1)*((1+(GP4))^1)*((1+(GP5))^1)*((1+(GP6))^1)*((1+(GP7))^1)*((1+(GP8))^1))/((1+('DIVIDEND VALUATION'!$B$42+'DIVIDEND VALUATION'!$B$43))^8)+('DIVIDEND VALUATION'!$J$3*((1+(GP1))^1)*((1+(GP2))^1)*((1+(GP3))^1)*((1+(GP4))^1)*((1+(GP5))^1)*((1+(GP6))^1)*((1+(GP7))^1)*((1+(GP8))^1)*((1+(GP9))^1))/((1+('DIVIDEND VALUATION'!$B$42+'DIVIDEND VALUATION'!$B$43))^9)+('DIVIDEND VALUATION'!$J$3*((1+(GP1))^1)*((1+(GP2))^1)*((1+(GP3))^1)*((1+(GP4))^1)*((1+(GP5))^1)*((1+(GP6))^1)*((1+(GP7))^1)*((1+(GP8))^1)*((1+(GP9))^1)*((1+(GP10))^1))/((1+('DIVIDEND VALUATION'!$B$42+'DIVIDEND VALUATION'!$B$43))^10)+('DIVIDEND VALUATION'!$J$3*((1+(GP1))^1)*((1+(GP2))^1)*((1+(GP3))^1)*((1+(GP4))^1)*((1+(GP5))^1)*((1+(GP6))^1)*((1+(GP7))^1)*((1+(GP8))^1)*((1+(GP9))^1)*((1+(GP10))^1)*((1+(GP11))^1))/((1+('DIVIDEND VALUATION'!$B$42+'DIVIDEND VALUATION'!$B$43))^11)+('DIVIDEND VALUATION'!$J$3*((1+(GP1))^1)*((1+(GP2))^1)*((1+(GP3))^1)*((1+(GP4))^1)*((1+(GP5))^1)*((1+(GP6))^1)*((1+(GP7))^1)*((1+(GP8))^1)*((1+(GP9))^1)*((1+(GP10))^1)*((1+(GP11))^1)*((1+(GP12))^1))/((1+('DIVIDEND VALUATION'!$B$42+'DIVIDEND VALUATION'!$B$43))^12)+('DIVIDEND VALUATION'!$J$3*((1+(GP1))^1)*((1+(GP2))^1)*((1+(GP3))^1)*((1+(GP4))^1)*((1+(GP5))^1)*((1+(GP6))^1)*((1+(GP7))^1)*((1+(GP8))^1)*((1+(GP9))^1)*((1+(GP10))^1)*((1+(GP11))^1)*((1+(GP12))^1)*((1+(GP13))^1))/((1+('DIVIDEND VALUATION'!$B$42+'DIVIDEND VALUATION'!$B$43))^13)+('DIVIDEND VALUATION'!$J$3*((1+(GP1))^1)*((1+(GP2))^1)*((1+(GP3))^1)*((1+(GP4))^1)*((1+(GP5))^1)*((1+(GP6))^1)*((1+(GP7))^1)*((1+(GP8))^1)*((1+(GP9))^1)*((1+(GP10))^1)*((1+(GP11))^1)*((1+(GP12))^1)*((1+(GP13))^1)*((1+(GP14))^1))/((1+('DIVIDEND VALUATION'!$B$42+'DIVIDEND VALUATION'!$B$43))^14)+('DIVIDEND VALUATION'!$J$3*((1+(GP1))^1)*((1+(GP2))^1)*((1+(GP3))^1)*((1+(GP4))^1)*((1+(GP5))^1)*((1+(GP6))^1)*((1+(GP7))^1)*((1+(GP8))^1)*((1+(GP9))^1)*((1+(GP10))^1)*((1+(GP11))^1)*((1+(GP12))^1)*((1+(GP13))^1)*((1+(GP14))^1)*((1+(GP15))^1))/((1+('DIVIDEND VALUATION'!$B$42+'DIVIDEND VALUATION'!$B$43))^15)+(('DIVIDEND VALUATION'!$J$3*((1+(GP1))^1)*((1+(GP2))^1)*((1+(GP3))^1)*((1+(GP4))^1)*((1+(GP5))^1)*((1+(GP6))^1)*((1+(GP7))^1)*((1+(GP8))^1)*((1+(GP9))^1)*((1+(GP10))^1)*((1+(GP11))^1)*((1+(GP12))^1)*((1+(GP13))^1)*((1+(GP14))^1)*((1+(GP15))^1))/((1+('DIVIDEND VALUATION'!$B$42+'DIVIDEND VALUATION'!$B$43))^15)/('DIVIDEND VALUATION'!$B$42-'DIVIDEND VALUATION'!$B$43)))))</f>
        <v>47.421658554364427</v>
      </c>
      <c r="GQ16" s="32">
        <f ca="1">SUM(((('DIVIDEND VALUATION'!$J$3*((1+(GQ1))^1))/((1+('DIVIDEND VALUATION'!$B$42+'DIVIDEND VALUATION'!$B$43))^1)+('DIVIDEND VALUATION'!$J$3*((1+(GQ1))^1)*((1+(GQ2))^1))/((1+('DIVIDEND VALUATION'!$B$42+'DIVIDEND VALUATION'!$B$43))^2)+('DIVIDEND VALUATION'!$J$3*((1+(GQ1))^1)*((1+(GQ2))^1)*((1+(GQ3))^1))/((1+('DIVIDEND VALUATION'!$B$42+'DIVIDEND VALUATION'!$B$43))^3)+('DIVIDEND VALUATION'!$J$3*((1+(GQ1))^1)*((1+(GQ2))^1)*((1+(GQ3))^1)*((1+(GQ4))^1))/((1+('DIVIDEND VALUATION'!$B$42+'DIVIDEND VALUATION'!$B$43))^4)+('DIVIDEND VALUATION'!$J$3*((1+(GQ1))^1)*((1+(GQ2))^1)*((1+(GQ3))^1)*((1+(GQ4))^1)*((1+(GQ5))^1))/((1+('DIVIDEND VALUATION'!$B$42+'DIVIDEND VALUATION'!$B$43))^5)+('DIVIDEND VALUATION'!$J$3*((1+(GQ1))^1)*((1+(GQ2))^1)*((1+(GQ3))^1)*((1+(GQ4))^1)*((1+(GQ5))^1)*((1+(GQ6))^1))/((1+('DIVIDEND VALUATION'!$B$42+'DIVIDEND VALUATION'!$B$43))^6)+('DIVIDEND VALUATION'!$J$3*((1+(GQ1))^1)*((1+(GQ2))^1)*((1+(GQ3))^1)*((1+(GQ4))^1)*((1+(GQ5))^1)*((1+(GQ6))^1)*((1+(GQ7))^1))/((1+('DIVIDEND VALUATION'!$B$42+'DIVIDEND VALUATION'!$B$43))^7)+('DIVIDEND VALUATION'!$J$3*((1+(GQ1))^1)*((1+(GQ2))^1)*((1+(GQ3))^1)*((1+(GQ4))^1)*((1+(GQ5))^1)*((1+(GQ6))^1)*((1+(GQ7))^1)*((1+(GQ8))^1))/((1+('DIVIDEND VALUATION'!$B$42+'DIVIDEND VALUATION'!$B$43))^8)+('DIVIDEND VALUATION'!$J$3*((1+(GQ1))^1)*((1+(GQ2))^1)*((1+(GQ3))^1)*((1+(GQ4))^1)*((1+(GQ5))^1)*((1+(GQ6))^1)*((1+(GQ7))^1)*((1+(GQ8))^1)*((1+(GQ9))^1))/((1+('DIVIDEND VALUATION'!$B$42+'DIVIDEND VALUATION'!$B$43))^9)+('DIVIDEND VALUATION'!$J$3*((1+(GQ1))^1)*((1+(GQ2))^1)*((1+(GQ3))^1)*((1+(GQ4))^1)*((1+(GQ5))^1)*((1+(GQ6))^1)*((1+(GQ7))^1)*((1+(GQ8))^1)*((1+(GQ9))^1)*((1+(GQ10))^1))/((1+('DIVIDEND VALUATION'!$B$42+'DIVIDEND VALUATION'!$B$43))^10)+('DIVIDEND VALUATION'!$J$3*((1+(GQ1))^1)*((1+(GQ2))^1)*((1+(GQ3))^1)*((1+(GQ4))^1)*((1+(GQ5))^1)*((1+(GQ6))^1)*((1+(GQ7))^1)*((1+(GQ8))^1)*((1+(GQ9))^1)*((1+(GQ10))^1)*((1+(GQ11))^1))/((1+('DIVIDEND VALUATION'!$B$42+'DIVIDEND VALUATION'!$B$43))^11)+('DIVIDEND VALUATION'!$J$3*((1+(GQ1))^1)*((1+(GQ2))^1)*((1+(GQ3))^1)*((1+(GQ4))^1)*((1+(GQ5))^1)*((1+(GQ6))^1)*((1+(GQ7))^1)*((1+(GQ8))^1)*((1+(GQ9))^1)*((1+(GQ10))^1)*((1+(GQ11))^1)*((1+(GQ12))^1))/((1+('DIVIDEND VALUATION'!$B$42+'DIVIDEND VALUATION'!$B$43))^12)+('DIVIDEND VALUATION'!$J$3*((1+(GQ1))^1)*((1+(GQ2))^1)*((1+(GQ3))^1)*((1+(GQ4))^1)*((1+(GQ5))^1)*((1+(GQ6))^1)*((1+(GQ7))^1)*((1+(GQ8))^1)*((1+(GQ9))^1)*((1+(GQ10))^1)*((1+(GQ11))^1)*((1+(GQ12))^1)*((1+(GQ13))^1))/((1+('DIVIDEND VALUATION'!$B$42+'DIVIDEND VALUATION'!$B$43))^13)+('DIVIDEND VALUATION'!$J$3*((1+(GQ1))^1)*((1+(GQ2))^1)*((1+(GQ3))^1)*((1+(GQ4))^1)*((1+(GQ5))^1)*((1+(GQ6))^1)*((1+(GQ7))^1)*((1+(GQ8))^1)*((1+(GQ9))^1)*((1+(GQ10))^1)*((1+(GQ11))^1)*((1+(GQ12))^1)*((1+(GQ13))^1)*((1+(GQ14))^1))/((1+('DIVIDEND VALUATION'!$B$42+'DIVIDEND VALUATION'!$B$43))^14)+('DIVIDEND VALUATION'!$J$3*((1+(GQ1))^1)*((1+(GQ2))^1)*((1+(GQ3))^1)*((1+(GQ4))^1)*((1+(GQ5))^1)*((1+(GQ6))^1)*((1+(GQ7))^1)*((1+(GQ8))^1)*((1+(GQ9))^1)*((1+(GQ10))^1)*((1+(GQ11))^1)*((1+(GQ12))^1)*((1+(GQ13))^1)*((1+(GQ14))^1)*((1+(GQ15))^1))/((1+('DIVIDEND VALUATION'!$B$42+'DIVIDEND VALUATION'!$B$43))^15)+(('DIVIDEND VALUATION'!$J$3*((1+(GQ1))^1)*((1+(GQ2))^1)*((1+(GQ3))^1)*((1+(GQ4))^1)*((1+(GQ5))^1)*((1+(GQ6))^1)*((1+(GQ7))^1)*((1+(GQ8))^1)*((1+(GQ9))^1)*((1+(GQ10))^1)*((1+(GQ11))^1)*((1+(GQ12))^1)*((1+(GQ13))^1)*((1+(GQ14))^1)*((1+(GQ15))^1))/((1+('DIVIDEND VALUATION'!$B$42+'DIVIDEND VALUATION'!$B$43))^15)/('DIVIDEND VALUATION'!$B$42-'DIVIDEND VALUATION'!$B$43)))))</f>
        <v>24.373839168001389</v>
      </c>
      <c r="GR16" s="32">
        <f ca="1">SUM(((('DIVIDEND VALUATION'!$J$3*((1+(GR1))^1))/((1+('DIVIDEND VALUATION'!$B$42+'DIVIDEND VALUATION'!$B$43))^1)+('DIVIDEND VALUATION'!$J$3*((1+(GR1))^1)*((1+(GR2))^1))/((1+('DIVIDEND VALUATION'!$B$42+'DIVIDEND VALUATION'!$B$43))^2)+('DIVIDEND VALUATION'!$J$3*((1+(GR1))^1)*((1+(GR2))^1)*((1+(GR3))^1))/((1+('DIVIDEND VALUATION'!$B$42+'DIVIDEND VALUATION'!$B$43))^3)+('DIVIDEND VALUATION'!$J$3*((1+(GR1))^1)*((1+(GR2))^1)*((1+(GR3))^1)*((1+(GR4))^1))/((1+('DIVIDEND VALUATION'!$B$42+'DIVIDEND VALUATION'!$B$43))^4)+('DIVIDEND VALUATION'!$J$3*((1+(GR1))^1)*((1+(GR2))^1)*((1+(GR3))^1)*((1+(GR4))^1)*((1+(GR5))^1))/((1+('DIVIDEND VALUATION'!$B$42+'DIVIDEND VALUATION'!$B$43))^5)+('DIVIDEND VALUATION'!$J$3*((1+(GR1))^1)*((1+(GR2))^1)*((1+(GR3))^1)*((1+(GR4))^1)*((1+(GR5))^1)*((1+(GR6))^1))/((1+('DIVIDEND VALUATION'!$B$42+'DIVIDEND VALUATION'!$B$43))^6)+('DIVIDEND VALUATION'!$J$3*((1+(GR1))^1)*((1+(GR2))^1)*((1+(GR3))^1)*((1+(GR4))^1)*((1+(GR5))^1)*((1+(GR6))^1)*((1+(GR7))^1))/((1+('DIVIDEND VALUATION'!$B$42+'DIVIDEND VALUATION'!$B$43))^7)+('DIVIDEND VALUATION'!$J$3*((1+(GR1))^1)*((1+(GR2))^1)*((1+(GR3))^1)*((1+(GR4))^1)*((1+(GR5))^1)*((1+(GR6))^1)*((1+(GR7))^1)*((1+(GR8))^1))/((1+('DIVIDEND VALUATION'!$B$42+'DIVIDEND VALUATION'!$B$43))^8)+('DIVIDEND VALUATION'!$J$3*((1+(GR1))^1)*((1+(GR2))^1)*((1+(GR3))^1)*((1+(GR4))^1)*((1+(GR5))^1)*((1+(GR6))^1)*((1+(GR7))^1)*((1+(GR8))^1)*((1+(GR9))^1))/((1+('DIVIDEND VALUATION'!$B$42+'DIVIDEND VALUATION'!$B$43))^9)+('DIVIDEND VALUATION'!$J$3*((1+(GR1))^1)*((1+(GR2))^1)*((1+(GR3))^1)*((1+(GR4))^1)*((1+(GR5))^1)*((1+(GR6))^1)*((1+(GR7))^1)*((1+(GR8))^1)*((1+(GR9))^1)*((1+(GR10))^1))/((1+('DIVIDEND VALUATION'!$B$42+'DIVIDEND VALUATION'!$B$43))^10)+('DIVIDEND VALUATION'!$J$3*((1+(GR1))^1)*((1+(GR2))^1)*((1+(GR3))^1)*((1+(GR4))^1)*((1+(GR5))^1)*((1+(GR6))^1)*((1+(GR7))^1)*((1+(GR8))^1)*((1+(GR9))^1)*((1+(GR10))^1)*((1+(GR11))^1))/((1+('DIVIDEND VALUATION'!$B$42+'DIVIDEND VALUATION'!$B$43))^11)+('DIVIDEND VALUATION'!$J$3*((1+(GR1))^1)*((1+(GR2))^1)*((1+(GR3))^1)*((1+(GR4))^1)*((1+(GR5))^1)*((1+(GR6))^1)*((1+(GR7))^1)*((1+(GR8))^1)*((1+(GR9))^1)*((1+(GR10))^1)*((1+(GR11))^1)*((1+(GR12))^1))/((1+('DIVIDEND VALUATION'!$B$42+'DIVIDEND VALUATION'!$B$43))^12)+('DIVIDEND VALUATION'!$J$3*((1+(GR1))^1)*((1+(GR2))^1)*((1+(GR3))^1)*((1+(GR4))^1)*((1+(GR5))^1)*((1+(GR6))^1)*((1+(GR7))^1)*((1+(GR8))^1)*((1+(GR9))^1)*((1+(GR10))^1)*((1+(GR11))^1)*((1+(GR12))^1)*((1+(GR13))^1))/((1+('DIVIDEND VALUATION'!$B$42+'DIVIDEND VALUATION'!$B$43))^13)+('DIVIDEND VALUATION'!$J$3*((1+(GR1))^1)*((1+(GR2))^1)*((1+(GR3))^1)*((1+(GR4))^1)*((1+(GR5))^1)*((1+(GR6))^1)*((1+(GR7))^1)*((1+(GR8))^1)*((1+(GR9))^1)*((1+(GR10))^1)*((1+(GR11))^1)*((1+(GR12))^1)*((1+(GR13))^1)*((1+(GR14))^1))/((1+('DIVIDEND VALUATION'!$B$42+'DIVIDEND VALUATION'!$B$43))^14)+('DIVIDEND VALUATION'!$J$3*((1+(GR1))^1)*((1+(GR2))^1)*((1+(GR3))^1)*((1+(GR4))^1)*((1+(GR5))^1)*((1+(GR6))^1)*((1+(GR7))^1)*((1+(GR8))^1)*((1+(GR9))^1)*((1+(GR10))^1)*((1+(GR11))^1)*((1+(GR12))^1)*((1+(GR13))^1)*((1+(GR14))^1)*((1+(GR15))^1))/((1+('DIVIDEND VALUATION'!$B$42+'DIVIDEND VALUATION'!$B$43))^15)+(('DIVIDEND VALUATION'!$J$3*((1+(GR1))^1)*((1+(GR2))^1)*((1+(GR3))^1)*((1+(GR4))^1)*((1+(GR5))^1)*((1+(GR6))^1)*((1+(GR7))^1)*((1+(GR8))^1)*((1+(GR9))^1)*((1+(GR10))^1)*((1+(GR11))^1)*((1+(GR12))^1)*((1+(GR13))^1)*((1+(GR14))^1)*((1+(GR15))^1))/((1+('DIVIDEND VALUATION'!$B$42+'DIVIDEND VALUATION'!$B$43))^15)/('DIVIDEND VALUATION'!$B$42-'DIVIDEND VALUATION'!$B$43)))))</f>
        <v>55.389335940553813</v>
      </c>
      <c r="GS16" s="32">
        <f ca="1">SUM(((('DIVIDEND VALUATION'!$J$3*((1+(GS1))^1))/((1+('DIVIDEND VALUATION'!$B$42+'DIVIDEND VALUATION'!$B$43))^1)+('DIVIDEND VALUATION'!$J$3*((1+(GS1))^1)*((1+(GS2))^1))/((1+('DIVIDEND VALUATION'!$B$42+'DIVIDEND VALUATION'!$B$43))^2)+('DIVIDEND VALUATION'!$J$3*((1+(GS1))^1)*((1+(GS2))^1)*((1+(GS3))^1))/((1+('DIVIDEND VALUATION'!$B$42+'DIVIDEND VALUATION'!$B$43))^3)+('DIVIDEND VALUATION'!$J$3*((1+(GS1))^1)*((1+(GS2))^1)*((1+(GS3))^1)*((1+(GS4))^1))/((1+('DIVIDEND VALUATION'!$B$42+'DIVIDEND VALUATION'!$B$43))^4)+('DIVIDEND VALUATION'!$J$3*((1+(GS1))^1)*((1+(GS2))^1)*((1+(GS3))^1)*((1+(GS4))^1)*((1+(GS5))^1))/((1+('DIVIDEND VALUATION'!$B$42+'DIVIDEND VALUATION'!$B$43))^5)+('DIVIDEND VALUATION'!$J$3*((1+(GS1))^1)*((1+(GS2))^1)*((1+(GS3))^1)*((1+(GS4))^1)*((1+(GS5))^1)*((1+(GS6))^1))/((1+('DIVIDEND VALUATION'!$B$42+'DIVIDEND VALUATION'!$B$43))^6)+('DIVIDEND VALUATION'!$J$3*((1+(GS1))^1)*((1+(GS2))^1)*((1+(GS3))^1)*((1+(GS4))^1)*((1+(GS5))^1)*((1+(GS6))^1)*((1+(GS7))^1))/((1+('DIVIDEND VALUATION'!$B$42+'DIVIDEND VALUATION'!$B$43))^7)+('DIVIDEND VALUATION'!$J$3*((1+(GS1))^1)*((1+(GS2))^1)*((1+(GS3))^1)*((1+(GS4))^1)*((1+(GS5))^1)*((1+(GS6))^1)*((1+(GS7))^1)*((1+(GS8))^1))/((1+('DIVIDEND VALUATION'!$B$42+'DIVIDEND VALUATION'!$B$43))^8)+('DIVIDEND VALUATION'!$J$3*((1+(GS1))^1)*((1+(GS2))^1)*((1+(GS3))^1)*((1+(GS4))^1)*((1+(GS5))^1)*((1+(GS6))^1)*((1+(GS7))^1)*((1+(GS8))^1)*((1+(GS9))^1))/((1+('DIVIDEND VALUATION'!$B$42+'DIVIDEND VALUATION'!$B$43))^9)+('DIVIDEND VALUATION'!$J$3*((1+(GS1))^1)*((1+(GS2))^1)*((1+(GS3))^1)*((1+(GS4))^1)*((1+(GS5))^1)*((1+(GS6))^1)*((1+(GS7))^1)*((1+(GS8))^1)*((1+(GS9))^1)*((1+(GS10))^1))/((1+('DIVIDEND VALUATION'!$B$42+'DIVIDEND VALUATION'!$B$43))^10)+('DIVIDEND VALUATION'!$J$3*((1+(GS1))^1)*((1+(GS2))^1)*((1+(GS3))^1)*((1+(GS4))^1)*((1+(GS5))^1)*((1+(GS6))^1)*((1+(GS7))^1)*((1+(GS8))^1)*((1+(GS9))^1)*((1+(GS10))^1)*((1+(GS11))^1))/((1+('DIVIDEND VALUATION'!$B$42+'DIVIDEND VALUATION'!$B$43))^11)+('DIVIDEND VALUATION'!$J$3*((1+(GS1))^1)*((1+(GS2))^1)*((1+(GS3))^1)*((1+(GS4))^1)*((1+(GS5))^1)*((1+(GS6))^1)*((1+(GS7))^1)*((1+(GS8))^1)*((1+(GS9))^1)*((1+(GS10))^1)*((1+(GS11))^1)*((1+(GS12))^1))/((1+('DIVIDEND VALUATION'!$B$42+'DIVIDEND VALUATION'!$B$43))^12)+('DIVIDEND VALUATION'!$J$3*((1+(GS1))^1)*((1+(GS2))^1)*((1+(GS3))^1)*((1+(GS4))^1)*((1+(GS5))^1)*((1+(GS6))^1)*((1+(GS7))^1)*((1+(GS8))^1)*((1+(GS9))^1)*((1+(GS10))^1)*((1+(GS11))^1)*((1+(GS12))^1)*((1+(GS13))^1))/((1+('DIVIDEND VALUATION'!$B$42+'DIVIDEND VALUATION'!$B$43))^13)+('DIVIDEND VALUATION'!$J$3*((1+(GS1))^1)*((1+(GS2))^1)*((1+(GS3))^1)*((1+(GS4))^1)*((1+(GS5))^1)*((1+(GS6))^1)*((1+(GS7))^1)*((1+(GS8))^1)*((1+(GS9))^1)*((1+(GS10))^1)*((1+(GS11))^1)*((1+(GS12))^1)*((1+(GS13))^1)*((1+(GS14))^1))/((1+('DIVIDEND VALUATION'!$B$42+'DIVIDEND VALUATION'!$B$43))^14)+('DIVIDEND VALUATION'!$J$3*((1+(GS1))^1)*((1+(GS2))^1)*((1+(GS3))^1)*((1+(GS4))^1)*((1+(GS5))^1)*((1+(GS6))^1)*((1+(GS7))^1)*((1+(GS8))^1)*((1+(GS9))^1)*((1+(GS10))^1)*((1+(GS11))^1)*((1+(GS12))^1)*((1+(GS13))^1)*((1+(GS14))^1)*((1+(GS15))^1))/((1+('DIVIDEND VALUATION'!$B$42+'DIVIDEND VALUATION'!$B$43))^15)+(('DIVIDEND VALUATION'!$J$3*((1+(GS1))^1)*((1+(GS2))^1)*((1+(GS3))^1)*((1+(GS4))^1)*((1+(GS5))^1)*((1+(GS6))^1)*((1+(GS7))^1)*((1+(GS8))^1)*((1+(GS9))^1)*((1+(GS10))^1)*((1+(GS11))^1)*((1+(GS12))^1)*((1+(GS13))^1)*((1+(GS14))^1)*((1+(GS15))^1))/((1+('DIVIDEND VALUATION'!$B$42+'DIVIDEND VALUATION'!$B$43))^15)/('DIVIDEND VALUATION'!$B$42-'DIVIDEND VALUATION'!$B$43)))))</f>
        <v>44.311680605768942</v>
      </c>
      <c r="GT16" s="32">
        <f ca="1">SUM(((('DIVIDEND VALUATION'!$J$3*((1+(GT1))^1))/((1+('DIVIDEND VALUATION'!$B$42+'DIVIDEND VALUATION'!$B$43))^1)+('DIVIDEND VALUATION'!$J$3*((1+(GT1))^1)*((1+(GT2))^1))/((1+('DIVIDEND VALUATION'!$B$42+'DIVIDEND VALUATION'!$B$43))^2)+('DIVIDEND VALUATION'!$J$3*((1+(GT1))^1)*((1+(GT2))^1)*((1+(GT3))^1))/((1+('DIVIDEND VALUATION'!$B$42+'DIVIDEND VALUATION'!$B$43))^3)+('DIVIDEND VALUATION'!$J$3*((1+(GT1))^1)*((1+(GT2))^1)*((1+(GT3))^1)*((1+(GT4))^1))/((1+('DIVIDEND VALUATION'!$B$42+'DIVIDEND VALUATION'!$B$43))^4)+('DIVIDEND VALUATION'!$J$3*((1+(GT1))^1)*((1+(GT2))^1)*((1+(GT3))^1)*((1+(GT4))^1)*((1+(GT5))^1))/((1+('DIVIDEND VALUATION'!$B$42+'DIVIDEND VALUATION'!$B$43))^5)+('DIVIDEND VALUATION'!$J$3*((1+(GT1))^1)*((1+(GT2))^1)*((1+(GT3))^1)*((1+(GT4))^1)*((1+(GT5))^1)*((1+(GT6))^1))/((1+('DIVIDEND VALUATION'!$B$42+'DIVIDEND VALUATION'!$B$43))^6)+('DIVIDEND VALUATION'!$J$3*((1+(GT1))^1)*((1+(GT2))^1)*((1+(GT3))^1)*((1+(GT4))^1)*((1+(GT5))^1)*((1+(GT6))^1)*((1+(GT7))^1))/((1+('DIVIDEND VALUATION'!$B$42+'DIVIDEND VALUATION'!$B$43))^7)+('DIVIDEND VALUATION'!$J$3*((1+(GT1))^1)*((1+(GT2))^1)*((1+(GT3))^1)*((1+(GT4))^1)*((1+(GT5))^1)*((1+(GT6))^1)*((1+(GT7))^1)*((1+(GT8))^1))/((1+('DIVIDEND VALUATION'!$B$42+'DIVIDEND VALUATION'!$B$43))^8)+('DIVIDEND VALUATION'!$J$3*((1+(GT1))^1)*((1+(GT2))^1)*((1+(GT3))^1)*((1+(GT4))^1)*((1+(GT5))^1)*((1+(GT6))^1)*((1+(GT7))^1)*((1+(GT8))^1)*((1+(GT9))^1))/((1+('DIVIDEND VALUATION'!$B$42+'DIVIDEND VALUATION'!$B$43))^9)+('DIVIDEND VALUATION'!$J$3*((1+(GT1))^1)*((1+(GT2))^1)*((1+(GT3))^1)*((1+(GT4))^1)*((1+(GT5))^1)*((1+(GT6))^1)*((1+(GT7))^1)*((1+(GT8))^1)*((1+(GT9))^1)*((1+(GT10))^1))/((1+('DIVIDEND VALUATION'!$B$42+'DIVIDEND VALUATION'!$B$43))^10)+('DIVIDEND VALUATION'!$J$3*((1+(GT1))^1)*((1+(GT2))^1)*((1+(GT3))^1)*((1+(GT4))^1)*((1+(GT5))^1)*((1+(GT6))^1)*((1+(GT7))^1)*((1+(GT8))^1)*((1+(GT9))^1)*((1+(GT10))^1)*((1+(GT11))^1))/((1+('DIVIDEND VALUATION'!$B$42+'DIVIDEND VALUATION'!$B$43))^11)+('DIVIDEND VALUATION'!$J$3*((1+(GT1))^1)*((1+(GT2))^1)*((1+(GT3))^1)*((1+(GT4))^1)*((1+(GT5))^1)*((1+(GT6))^1)*((1+(GT7))^1)*((1+(GT8))^1)*((1+(GT9))^1)*((1+(GT10))^1)*((1+(GT11))^1)*((1+(GT12))^1))/((1+('DIVIDEND VALUATION'!$B$42+'DIVIDEND VALUATION'!$B$43))^12)+('DIVIDEND VALUATION'!$J$3*((1+(GT1))^1)*((1+(GT2))^1)*((1+(GT3))^1)*((1+(GT4))^1)*((1+(GT5))^1)*((1+(GT6))^1)*((1+(GT7))^1)*((1+(GT8))^1)*((1+(GT9))^1)*((1+(GT10))^1)*((1+(GT11))^1)*((1+(GT12))^1)*((1+(GT13))^1))/((1+('DIVIDEND VALUATION'!$B$42+'DIVIDEND VALUATION'!$B$43))^13)+('DIVIDEND VALUATION'!$J$3*((1+(GT1))^1)*((1+(GT2))^1)*((1+(GT3))^1)*((1+(GT4))^1)*((1+(GT5))^1)*((1+(GT6))^1)*((1+(GT7))^1)*((1+(GT8))^1)*((1+(GT9))^1)*((1+(GT10))^1)*((1+(GT11))^1)*((1+(GT12))^1)*((1+(GT13))^1)*((1+(GT14))^1))/((1+('DIVIDEND VALUATION'!$B$42+'DIVIDEND VALUATION'!$B$43))^14)+('DIVIDEND VALUATION'!$J$3*((1+(GT1))^1)*((1+(GT2))^1)*((1+(GT3))^1)*((1+(GT4))^1)*((1+(GT5))^1)*((1+(GT6))^1)*((1+(GT7))^1)*((1+(GT8))^1)*((1+(GT9))^1)*((1+(GT10))^1)*((1+(GT11))^1)*((1+(GT12))^1)*((1+(GT13))^1)*((1+(GT14))^1)*((1+(GT15))^1))/((1+('DIVIDEND VALUATION'!$B$42+'DIVIDEND VALUATION'!$B$43))^15)+(('DIVIDEND VALUATION'!$J$3*((1+(GT1))^1)*((1+(GT2))^1)*((1+(GT3))^1)*((1+(GT4))^1)*((1+(GT5))^1)*((1+(GT6))^1)*((1+(GT7))^1)*((1+(GT8))^1)*((1+(GT9))^1)*((1+(GT10))^1)*((1+(GT11))^1)*((1+(GT12))^1)*((1+(GT13))^1)*((1+(GT14))^1)*((1+(GT15))^1))/((1+('DIVIDEND VALUATION'!$B$42+'DIVIDEND VALUATION'!$B$43))^15)/('DIVIDEND VALUATION'!$B$42-'DIVIDEND VALUATION'!$B$43)))))</f>
        <v>26.367906190758937</v>
      </c>
      <c r="GU16" s="32">
        <f ca="1">SUM(((('DIVIDEND VALUATION'!$J$3*((1+(GU1))^1))/((1+('DIVIDEND VALUATION'!$B$42+'DIVIDEND VALUATION'!$B$43))^1)+('DIVIDEND VALUATION'!$J$3*((1+(GU1))^1)*((1+(GU2))^1))/((1+('DIVIDEND VALUATION'!$B$42+'DIVIDEND VALUATION'!$B$43))^2)+('DIVIDEND VALUATION'!$J$3*((1+(GU1))^1)*((1+(GU2))^1)*((1+(GU3))^1))/((1+('DIVIDEND VALUATION'!$B$42+'DIVIDEND VALUATION'!$B$43))^3)+('DIVIDEND VALUATION'!$J$3*((1+(GU1))^1)*((1+(GU2))^1)*((1+(GU3))^1)*((1+(GU4))^1))/((1+('DIVIDEND VALUATION'!$B$42+'DIVIDEND VALUATION'!$B$43))^4)+('DIVIDEND VALUATION'!$J$3*((1+(GU1))^1)*((1+(GU2))^1)*((1+(GU3))^1)*((1+(GU4))^1)*((1+(GU5))^1))/((1+('DIVIDEND VALUATION'!$B$42+'DIVIDEND VALUATION'!$B$43))^5)+('DIVIDEND VALUATION'!$J$3*((1+(GU1))^1)*((1+(GU2))^1)*((1+(GU3))^1)*((1+(GU4))^1)*((1+(GU5))^1)*((1+(GU6))^1))/((1+('DIVIDEND VALUATION'!$B$42+'DIVIDEND VALUATION'!$B$43))^6)+('DIVIDEND VALUATION'!$J$3*((1+(GU1))^1)*((1+(GU2))^1)*((1+(GU3))^1)*((1+(GU4))^1)*((1+(GU5))^1)*((1+(GU6))^1)*((1+(GU7))^1))/((1+('DIVIDEND VALUATION'!$B$42+'DIVIDEND VALUATION'!$B$43))^7)+('DIVIDEND VALUATION'!$J$3*((1+(GU1))^1)*((1+(GU2))^1)*((1+(GU3))^1)*((1+(GU4))^1)*((1+(GU5))^1)*((1+(GU6))^1)*((1+(GU7))^1)*((1+(GU8))^1))/((1+('DIVIDEND VALUATION'!$B$42+'DIVIDEND VALUATION'!$B$43))^8)+('DIVIDEND VALUATION'!$J$3*((1+(GU1))^1)*((1+(GU2))^1)*((1+(GU3))^1)*((1+(GU4))^1)*((1+(GU5))^1)*((1+(GU6))^1)*((1+(GU7))^1)*((1+(GU8))^1)*((1+(GU9))^1))/((1+('DIVIDEND VALUATION'!$B$42+'DIVIDEND VALUATION'!$B$43))^9)+('DIVIDEND VALUATION'!$J$3*((1+(GU1))^1)*((1+(GU2))^1)*((1+(GU3))^1)*((1+(GU4))^1)*((1+(GU5))^1)*((1+(GU6))^1)*((1+(GU7))^1)*((1+(GU8))^1)*((1+(GU9))^1)*((1+(GU10))^1))/((1+('DIVIDEND VALUATION'!$B$42+'DIVIDEND VALUATION'!$B$43))^10)+('DIVIDEND VALUATION'!$J$3*((1+(GU1))^1)*((1+(GU2))^1)*((1+(GU3))^1)*((1+(GU4))^1)*((1+(GU5))^1)*((1+(GU6))^1)*((1+(GU7))^1)*((1+(GU8))^1)*((1+(GU9))^1)*((1+(GU10))^1)*((1+(GU11))^1))/((1+('DIVIDEND VALUATION'!$B$42+'DIVIDEND VALUATION'!$B$43))^11)+('DIVIDEND VALUATION'!$J$3*((1+(GU1))^1)*((1+(GU2))^1)*((1+(GU3))^1)*((1+(GU4))^1)*((1+(GU5))^1)*((1+(GU6))^1)*((1+(GU7))^1)*((1+(GU8))^1)*((1+(GU9))^1)*((1+(GU10))^1)*((1+(GU11))^1)*((1+(GU12))^1))/((1+('DIVIDEND VALUATION'!$B$42+'DIVIDEND VALUATION'!$B$43))^12)+('DIVIDEND VALUATION'!$J$3*((1+(GU1))^1)*((1+(GU2))^1)*((1+(GU3))^1)*((1+(GU4))^1)*((1+(GU5))^1)*((1+(GU6))^1)*((1+(GU7))^1)*((1+(GU8))^1)*((1+(GU9))^1)*((1+(GU10))^1)*((1+(GU11))^1)*((1+(GU12))^1)*((1+(GU13))^1))/((1+('DIVIDEND VALUATION'!$B$42+'DIVIDEND VALUATION'!$B$43))^13)+('DIVIDEND VALUATION'!$J$3*((1+(GU1))^1)*((1+(GU2))^1)*((1+(GU3))^1)*((1+(GU4))^1)*((1+(GU5))^1)*((1+(GU6))^1)*((1+(GU7))^1)*((1+(GU8))^1)*((1+(GU9))^1)*((1+(GU10))^1)*((1+(GU11))^1)*((1+(GU12))^1)*((1+(GU13))^1)*((1+(GU14))^1))/((1+('DIVIDEND VALUATION'!$B$42+'DIVIDEND VALUATION'!$B$43))^14)+('DIVIDEND VALUATION'!$J$3*((1+(GU1))^1)*((1+(GU2))^1)*((1+(GU3))^1)*((1+(GU4))^1)*((1+(GU5))^1)*((1+(GU6))^1)*((1+(GU7))^1)*((1+(GU8))^1)*((1+(GU9))^1)*((1+(GU10))^1)*((1+(GU11))^1)*((1+(GU12))^1)*((1+(GU13))^1)*((1+(GU14))^1)*((1+(GU15))^1))/((1+('DIVIDEND VALUATION'!$B$42+'DIVIDEND VALUATION'!$B$43))^15)+(('DIVIDEND VALUATION'!$J$3*((1+(GU1))^1)*((1+(GU2))^1)*((1+(GU3))^1)*((1+(GU4))^1)*((1+(GU5))^1)*((1+(GU6))^1)*((1+(GU7))^1)*((1+(GU8))^1)*((1+(GU9))^1)*((1+(GU10))^1)*((1+(GU11))^1)*((1+(GU12))^1)*((1+(GU13))^1)*((1+(GU14))^1)*((1+(GU15))^1))/((1+('DIVIDEND VALUATION'!$B$42+'DIVIDEND VALUATION'!$B$43))^15)/('DIVIDEND VALUATION'!$B$42-'DIVIDEND VALUATION'!$B$43)))))</f>
        <v>43.571118662634284</v>
      </c>
      <c r="GV16" s="32">
        <f ca="1">SUM(((('DIVIDEND VALUATION'!$J$3*((1+(GV1))^1))/((1+('DIVIDEND VALUATION'!$B$42+'DIVIDEND VALUATION'!$B$43))^1)+('DIVIDEND VALUATION'!$J$3*((1+(GV1))^1)*((1+(GV2))^1))/((1+('DIVIDEND VALUATION'!$B$42+'DIVIDEND VALUATION'!$B$43))^2)+('DIVIDEND VALUATION'!$J$3*((1+(GV1))^1)*((1+(GV2))^1)*((1+(GV3))^1))/((1+('DIVIDEND VALUATION'!$B$42+'DIVIDEND VALUATION'!$B$43))^3)+('DIVIDEND VALUATION'!$J$3*((1+(GV1))^1)*((1+(GV2))^1)*((1+(GV3))^1)*((1+(GV4))^1))/((1+('DIVIDEND VALUATION'!$B$42+'DIVIDEND VALUATION'!$B$43))^4)+('DIVIDEND VALUATION'!$J$3*((1+(GV1))^1)*((1+(GV2))^1)*((1+(GV3))^1)*((1+(GV4))^1)*((1+(GV5))^1))/((1+('DIVIDEND VALUATION'!$B$42+'DIVIDEND VALUATION'!$B$43))^5)+('DIVIDEND VALUATION'!$J$3*((1+(GV1))^1)*((1+(GV2))^1)*((1+(GV3))^1)*((1+(GV4))^1)*((1+(GV5))^1)*((1+(GV6))^1))/((1+('DIVIDEND VALUATION'!$B$42+'DIVIDEND VALUATION'!$B$43))^6)+('DIVIDEND VALUATION'!$J$3*((1+(GV1))^1)*((1+(GV2))^1)*((1+(GV3))^1)*((1+(GV4))^1)*((1+(GV5))^1)*((1+(GV6))^1)*((1+(GV7))^1))/((1+('DIVIDEND VALUATION'!$B$42+'DIVIDEND VALUATION'!$B$43))^7)+('DIVIDEND VALUATION'!$J$3*((1+(GV1))^1)*((1+(GV2))^1)*((1+(GV3))^1)*((1+(GV4))^1)*((1+(GV5))^1)*((1+(GV6))^1)*((1+(GV7))^1)*((1+(GV8))^1))/((1+('DIVIDEND VALUATION'!$B$42+'DIVIDEND VALUATION'!$B$43))^8)+('DIVIDEND VALUATION'!$J$3*((1+(GV1))^1)*((1+(GV2))^1)*((1+(GV3))^1)*((1+(GV4))^1)*((1+(GV5))^1)*((1+(GV6))^1)*((1+(GV7))^1)*((1+(GV8))^1)*((1+(GV9))^1))/((1+('DIVIDEND VALUATION'!$B$42+'DIVIDEND VALUATION'!$B$43))^9)+('DIVIDEND VALUATION'!$J$3*((1+(GV1))^1)*((1+(GV2))^1)*((1+(GV3))^1)*((1+(GV4))^1)*((1+(GV5))^1)*((1+(GV6))^1)*((1+(GV7))^1)*((1+(GV8))^1)*((1+(GV9))^1)*((1+(GV10))^1))/((1+('DIVIDEND VALUATION'!$B$42+'DIVIDEND VALUATION'!$B$43))^10)+('DIVIDEND VALUATION'!$J$3*((1+(GV1))^1)*((1+(GV2))^1)*((1+(GV3))^1)*((1+(GV4))^1)*((1+(GV5))^1)*((1+(GV6))^1)*((1+(GV7))^1)*((1+(GV8))^1)*((1+(GV9))^1)*((1+(GV10))^1)*((1+(GV11))^1))/((1+('DIVIDEND VALUATION'!$B$42+'DIVIDEND VALUATION'!$B$43))^11)+('DIVIDEND VALUATION'!$J$3*((1+(GV1))^1)*((1+(GV2))^1)*((1+(GV3))^1)*((1+(GV4))^1)*((1+(GV5))^1)*((1+(GV6))^1)*((1+(GV7))^1)*((1+(GV8))^1)*((1+(GV9))^1)*((1+(GV10))^1)*((1+(GV11))^1)*((1+(GV12))^1))/((1+('DIVIDEND VALUATION'!$B$42+'DIVIDEND VALUATION'!$B$43))^12)+('DIVIDEND VALUATION'!$J$3*((1+(GV1))^1)*((1+(GV2))^1)*((1+(GV3))^1)*((1+(GV4))^1)*((1+(GV5))^1)*((1+(GV6))^1)*((1+(GV7))^1)*((1+(GV8))^1)*((1+(GV9))^1)*((1+(GV10))^1)*((1+(GV11))^1)*((1+(GV12))^1)*((1+(GV13))^1))/((1+('DIVIDEND VALUATION'!$B$42+'DIVIDEND VALUATION'!$B$43))^13)+('DIVIDEND VALUATION'!$J$3*((1+(GV1))^1)*((1+(GV2))^1)*((1+(GV3))^1)*((1+(GV4))^1)*((1+(GV5))^1)*((1+(GV6))^1)*((1+(GV7))^1)*((1+(GV8))^1)*((1+(GV9))^1)*((1+(GV10))^1)*((1+(GV11))^1)*((1+(GV12))^1)*((1+(GV13))^1)*((1+(GV14))^1))/((1+('DIVIDEND VALUATION'!$B$42+'DIVIDEND VALUATION'!$B$43))^14)+('DIVIDEND VALUATION'!$J$3*((1+(GV1))^1)*((1+(GV2))^1)*((1+(GV3))^1)*((1+(GV4))^1)*((1+(GV5))^1)*((1+(GV6))^1)*((1+(GV7))^1)*((1+(GV8))^1)*((1+(GV9))^1)*((1+(GV10))^1)*((1+(GV11))^1)*((1+(GV12))^1)*((1+(GV13))^1)*((1+(GV14))^1)*((1+(GV15))^1))/((1+('DIVIDEND VALUATION'!$B$42+'DIVIDEND VALUATION'!$B$43))^15)+(('DIVIDEND VALUATION'!$J$3*((1+(GV1))^1)*((1+(GV2))^1)*((1+(GV3))^1)*((1+(GV4))^1)*((1+(GV5))^1)*((1+(GV6))^1)*((1+(GV7))^1)*((1+(GV8))^1)*((1+(GV9))^1)*((1+(GV10))^1)*((1+(GV11))^1)*((1+(GV12))^1)*((1+(GV13))^1)*((1+(GV14))^1)*((1+(GV15))^1))/((1+('DIVIDEND VALUATION'!$B$42+'DIVIDEND VALUATION'!$B$43))^15)/('DIVIDEND VALUATION'!$B$42-'DIVIDEND VALUATION'!$B$43)))))</f>
        <v>47.60001206590767</v>
      </c>
      <c r="GW16" s="32">
        <f ca="1">SUM(((('DIVIDEND VALUATION'!$J$3*((1+(GW1))^1))/((1+('DIVIDEND VALUATION'!$B$42+'DIVIDEND VALUATION'!$B$43))^1)+('DIVIDEND VALUATION'!$J$3*((1+(GW1))^1)*((1+(GW2))^1))/((1+('DIVIDEND VALUATION'!$B$42+'DIVIDEND VALUATION'!$B$43))^2)+('DIVIDEND VALUATION'!$J$3*((1+(GW1))^1)*((1+(GW2))^1)*((1+(GW3))^1))/((1+('DIVIDEND VALUATION'!$B$42+'DIVIDEND VALUATION'!$B$43))^3)+('DIVIDEND VALUATION'!$J$3*((1+(GW1))^1)*((1+(GW2))^1)*((1+(GW3))^1)*((1+(GW4))^1))/((1+('DIVIDEND VALUATION'!$B$42+'DIVIDEND VALUATION'!$B$43))^4)+('DIVIDEND VALUATION'!$J$3*((1+(GW1))^1)*((1+(GW2))^1)*((1+(GW3))^1)*((1+(GW4))^1)*((1+(GW5))^1))/((1+('DIVIDEND VALUATION'!$B$42+'DIVIDEND VALUATION'!$B$43))^5)+('DIVIDEND VALUATION'!$J$3*((1+(GW1))^1)*((1+(GW2))^1)*((1+(GW3))^1)*((1+(GW4))^1)*((1+(GW5))^1)*((1+(GW6))^1))/((1+('DIVIDEND VALUATION'!$B$42+'DIVIDEND VALUATION'!$B$43))^6)+('DIVIDEND VALUATION'!$J$3*((1+(GW1))^1)*((1+(GW2))^1)*((1+(GW3))^1)*((1+(GW4))^1)*((1+(GW5))^1)*((1+(GW6))^1)*((1+(GW7))^1))/((1+('DIVIDEND VALUATION'!$B$42+'DIVIDEND VALUATION'!$B$43))^7)+('DIVIDEND VALUATION'!$J$3*((1+(GW1))^1)*((1+(GW2))^1)*((1+(GW3))^1)*((1+(GW4))^1)*((1+(GW5))^1)*((1+(GW6))^1)*((1+(GW7))^1)*((1+(GW8))^1))/((1+('DIVIDEND VALUATION'!$B$42+'DIVIDEND VALUATION'!$B$43))^8)+('DIVIDEND VALUATION'!$J$3*((1+(GW1))^1)*((1+(GW2))^1)*((1+(GW3))^1)*((1+(GW4))^1)*((1+(GW5))^1)*((1+(GW6))^1)*((1+(GW7))^1)*((1+(GW8))^1)*((1+(GW9))^1))/((1+('DIVIDEND VALUATION'!$B$42+'DIVIDEND VALUATION'!$B$43))^9)+('DIVIDEND VALUATION'!$J$3*((1+(GW1))^1)*((1+(GW2))^1)*((1+(GW3))^1)*((1+(GW4))^1)*((1+(GW5))^1)*((1+(GW6))^1)*((1+(GW7))^1)*((1+(GW8))^1)*((1+(GW9))^1)*((1+(GW10))^1))/((1+('DIVIDEND VALUATION'!$B$42+'DIVIDEND VALUATION'!$B$43))^10)+('DIVIDEND VALUATION'!$J$3*((1+(GW1))^1)*((1+(GW2))^1)*((1+(GW3))^1)*((1+(GW4))^1)*((1+(GW5))^1)*((1+(GW6))^1)*((1+(GW7))^1)*((1+(GW8))^1)*((1+(GW9))^1)*((1+(GW10))^1)*((1+(GW11))^1))/((1+('DIVIDEND VALUATION'!$B$42+'DIVIDEND VALUATION'!$B$43))^11)+('DIVIDEND VALUATION'!$J$3*((1+(GW1))^1)*((1+(GW2))^1)*((1+(GW3))^1)*((1+(GW4))^1)*((1+(GW5))^1)*((1+(GW6))^1)*((1+(GW7))^1)*((1+(GW8))^1)*((1+(GW9))^1)*((1+(GW10))^1)*((1+(GW11))^1)*((1+(GW12))^1))/((1+('DIVIDEND VALUATION'!$B$42+'DIVIDEND VALUATION'!$B$43))^12)+('DIVIDEND VALUATION'!$J$3*((1+(GW1))^1)*((1+(GW2))^1)*((1+(GW3))^1)*((1+(GW4))^1)*((1+(GW5))^1)*((1+(GW6))^1)*((1+(GW7))^1)*((1+(GW8))^1)*((1+(GW9))^1)*((1+(GW10))^1)*((1+(GW11))^1)*((1+(GW12))^1)*((1+(GW13))^1))/((1+('DIVIDEND VALUATION'!$B$42+'DIVIDEND VALUATION'!$B$43))^13)+('DIVIDEND VALUATION'!$J$3*((1+(GW1))^1)*((1+(GW2))^1)*((1+(GW3))^1)*((1+(GW4))^1)*((1+(GW5))^1)*((1+(GW6))^1)*((1+(GW7))^1)*((1+(GW8))^1)*((1+(GW9))^1)*((1+(GW10))^1)*((1+(GW11))^1)*((1+(GW12))^1)*((1+(GW13))^1)*((1+(GW14))^1))/((1+('DIVIDEND VALUATION'!$B$42+'DIVIDEND VALUATION'!$B$43))^14)+('DIVIDEND VALUATION'!$J$3*((1+(GW1))^1)*((1+(GW2))^1)*((1+(GW3))^1)*((1+(GW4))^1)*((1+(GW5))^1)*((1+(GW6))^1)*((1+(GW7))^1)*((1+(GW8))^1)*((1+(GW9))^1)*((1+(GW10))^1)*((1+(GW11))^1)*((1+(GW12))^1)*((1+(GW13))^1)*((1+(GW14))^1)*((1+(GW15))^1))/((1+('DIVIDEND VALUATION'!$B$42+'DIVIDEND VALUATION'!$B$43))^15)+(('DIVIDEND VALUATION'!$J$3*((1+(GW1))^1)*((1+(GW2))^1)*((1+(GW3))^1)*((1+(GW4))^1)*((1+(GW5))^1)*((1+(GW6))^1)*((1+(GW7))^1)*((1+(GW8))^1)*((1+(GW9))^1)*((1+(GW10))^1)*((1+(GW11))^1)*((1+(GW12))^1)*((1+(GW13))^1)*((1+(GW14))^1)*((1+(GW15))^1))/((1+('DIVIDEND VALUATION'!$B$42+'DIVIDEND VALUATION'!$B$43))^15)/('DIVIDEND VALUATION'!$B$42-'DIVIDEND VALUATION'!$B$43)))))</f>
        <v>60.454387601270838</v>
      </c>
      <c r="GX16" s="32">
        <f ca="1">SUM(((('DIVIDEND VALUATION'!$J$3*((1+(GX1))^1))/((1+('DIVIDEND VALUATION'!$B$42+'DIVIDEND VALUATION'!$B$43))^1)+('DIVIDEND VALUATION'!$J$3*((1+(GX1))^1)*((1+(GX2))^1))/((1+('DIVIDEND VALUATION'!$B$42+'DIVIDEND VALUATION'!$B$43))^2)+('DIVIDEND VALUATION'!$J$3*((1+(GX1))^1)*((1+(GX2))^1)*((1+(GX3))^1))/((1+('DIVIDEND VALUATION'!$B$42+'DIVIDEND VALUATION'!$B$43))^3)+('DIVIDEND VALUATION'!$J$3*((1+(GX1))^1)*((1+(GX2))^1)*((1+(GX3))^1)*((1+(GX4))^1))/((1+('DIVIDEND VALUATION'!$B$42+'DIVIDEND VALUATION'!$B$43))^4)+('DIVIDEND VALUATION'!$J$3*((1+(GX1))^1)*((1+(GX2))^1)*((1+(GX3))^1)*((1+(GX4))^1)*((1+(GX5))^1))/((1+('DIVIDEND VALUATION'!$B$42+'DIVIDEND VALUATION'!$B$43))^5)+('DIVIDEND VALUATION'!$J$3*((1+(GX1))^1)*((1+(GX2))^1)*((1+(GX3))^1)*((1+(GX4))^1)*((1+(GX5))^1)*((1+(GX6))^1))/((1+('DIVIDEND VALUATION'!$B$42+'DIVIDEND VALUATION'!$B$43))^6)+('DIVIDEND VALUATION'!$J$3*((1+(GX1))^1)*((1+(GX2))^1)*((1+(GX3))^1)*((1+(GX4))^1)*((1+(GX5))^1)*((1+(GX6))^1)*((1+(GX7))^1))/((1+('DIVIDEND VALUATION'!$B$42+'DIVIDEND VALUATION'!$B$43))^7)+('DIVIDEND VALUATION'!$J$3*((1+(GX1))^1)*((1+(GX2))^1)*((1+(GX3))^1)*((1+(GX4))^1)*((1+(GX5))^1)*((1+(GX6))^1)*((1+(GX7))^1)*((1+(GX8))^1))/((1+('DIVIDEND VALUATION'!$B$42+'DIVIDEND VALUATION'!$B$43))^8)+('DIVIDEND VALUATION'!$J$3*((1+(GX1))^1)*((1+(GX2))^1)*((1+(GX3))^1)*((1+(GX4))^1)*((1+(GX5))^1)*((1+(GX6))^1)*((1+(GX7))^1)*((1+(GX8))^1)*((1+(GX9))^1))/((1+('DIVIDEND VALUATION'!$B$42+'DIVIDEND VALUATION'!$B$43))^9)+('DIVIDEND VALUATION'!$J$3*((1+(GX1))^1)*((1+(GX2))^1)*((1+(GX3))^1)*((1+(GX4))^1)*((1+(GX5))^1)*((1+(GX6))^1)*((1+(GX7))^1)*((1+(GX8))^1)*((1+(GX9))^1)*((1+(GX10))^1))/((1+('DIVIDEND VALUATION'!$B$42+'DIVIDEND VALUATION'!$B$43))^10)+('DIVIDEND VALUATION'!$J$3*((1+(GX1))^1)*((1+(GX2))^1)*((1+(GX3))^1)*((1+(GX4))^1)*((1+(GX5))^1)*((1+(GX6))^1)*((1+(GX7))^1)*((1+(GX8))^1)*((1+(GX9))^1)*((1+(GX10))^1)*((1+(GX11))^1))/((1+('DIVIDEND VALUATION'!$B$42+'DIVIDEND VALUATION'!$B$43))^11)+('DIVIDEND VALUATION'!$J$3*((1+(GX1))^1)*((1+(GX2))^1)*((1+(GX3))^1)*((1+(GX4))^1)*((1+(GX5))^1)*((1+(GX6))^1)*((1+(GX7))^1)*((1+(GX8))^1)*((1+(GX9))^1)*((1+(GX10))^1)*((1+(GX11))^1)*((1+(GX12))^1))/((1+('DIVIDEND VALUATION'!$B$42+'DIVIDEND VALUATION'!$B$43))^12)+('DIVIDEND VALUATION'!$J$3*((1+(GX1))^1)*((1+(GX2))^1)*((1+(GX3))^1)*((1+(GX4))^1)*((1+(GX5))^1)*((1+(GX6))^1)*((1+(GX7))^1)*((1+(GX8))^1)*((1+(GX9))^1)*((1+(GX10))^1)*((1+(GX11))^1)*((1+(GX12))^1)*((1+(GX13))^1))/((1+('DIVIDEND VALUATION'!$B$42+'DIVIDEND VALUATION'!$B$43))^13)+('DIVIDEND VALUATION'!$J$3*((1+(GX1))^1)*((1+(GX2))^1)*((1+(GX3))^1)*((1+(GX4))^1)*((1+(GX5))^1)*((1+(GX6))^1)*((1+(GX7))^1)*((1+(GX8))^1)*((1+(GX9))^1)*((1+(GX10))^1)*((1+(GX11))^1)*((1+(GX12))^1)*((1+(GX13))^1)*((1+(GX14))^1))/((1+('DIVIDEND VALUATION'!$B$42+'DIVIDEND VALUATION'!$B$43))^14)+('DIVIDEND VALUATION'!$J$3*((1+(GX1))^1)*((1+(GX2))^1)*((1+(GX3))^1)*((1+(GX4))^1)*((1+(GX5))^1)*((1+(GX6))^1)*((1+(GX7))^1)*((1+(GX8))^1)*((1+(GX9))^1)*((1+(GX10))^1)*((1+(GX11))^1)*((1+(GX12))^1)*((1+(GX13))^1)*((1+(GX14))^1)*((1+(GX15))^1))/((1+('DIVIDEND VALUATION'!$B$42+'DIVIDEND VALUATION'!$B$43))^15)+(('DIVIDEND VALUATION'!$J$3*((1+(GX1))^1)*((1+(GX2))^1)*((1+(GX3))^1)*((1+(GX4))^1)*((1+(GX5))^1)*((1+(GX6))^1)*((1+(GX7))^1)*((1+(GX8))^1)*((1+(GX9))^1)*((1+(GX10))^1)*((1+(GX11))^1)*((1+(GX12))^1)*((1+(GX13))^1)*((1+(GX14))^1)*((1+(GX15))^1))/((1+('DIVIDEND VALUATION'!$B$42+'DIVIDEND VALUATION'!$B$43))^15)/('DIVIDEND VALUATION'!$B$42-'DIVIDEND VALUATION'!$B$43)))))</f>
        <v>36.604796639290456</v>
      </c>
      <c r="GY16" s="32">
        <f ca="1">SUM(((('DIVIDEND VALUATION'!$J$3*((1+(GY1))^1))/((1+('DIVIDEND VALUATION'!$B$42+'DIVIDEND VALUATION'!$B$43))^1)+('DIVIDEND VALUATION'!$J$3*((1+(GY1))^1)*((1+(GY2))^1))/((1+('DIVIDEND VALUATION'!$B$42+'DIVIDEND VALUATION'!$B$43))^2)+('DIVIDEND VALUATION'!$J$3*((1+(GY1))^1)*((1+(GY2))^1)*((1+(GY3))^1))/((1+('DIVIDEND VALUATION'!$B$42+'DIVIDEND VALUATION'!$B$43))^3)+('DIVIDEND VALUATION'!$J$3*((1+(GY1))^1)*((1+(GY2))^1)*((1+(GY3))^1)*((1+(GY4))^1))/((1+('DIVIDEND VALUATION'!$B$42+'DIVIDEND VALUATION'!$B$43))^4)+('DIVIDEND VALUATION'!$J$3*((1+(GY1))^1)*((1+(GY2))^1)*((1+(GY3))^1)*((1+(GY4))^1)*((1+(GY5))^1))/((1+('DIVIDEND VALUATION'!$B$42+'DIVIDEND VALUATION'!$B$43))^5)+('DIVIDEND VALUATION'!$J$3*((1+(GY1))^1)*((1+(GY2))^1)*((1+(GY3))^1)*((1+(GY4))^1)*((1+(GY5))^1)*((1+(GY6))^1))/((1+('DIVIDEND VALUATION'!$B$42+'DIVIDEND VALUATION'!$B$43))^6)+('DIVIDEND VALUATION'!$J$3*((1+(GY1))^1)*((1+(GY2))^1)*((1+(GY3))^1)*((1+(GY4))^1)*((1+(GY5))^1)*((1+(GY6))^1)*((1+(GY7))^1))/((1+('DIVIDEND VALUATION'!$B$42+'DIVIDEND VALUATION'!$B$43))^7)+('DIVIDEND VALUATION'!$J$3*((1+(GY1))^1)*((1+(GY2))^1)*((1+(GY3))^1)*((1+(GY4))^1)*((1+(GY5))^1)*((1+(GY6))^1)*((1+(GY7))^1)*((1+(GY8))^1))/((1+('DIVIDEND VALUATION'!$B$42+'DIVIDEND VALUATION'!$B$43))^8)+('DIVIDEND VALUATION'!$J$3*((1+(GY1))^1)*((1+(GY2))^1)*((1+(GY3))^1)*((1+(GY4))^1)*((1+(GY5))^1)*((1+(GY6))^1)*((1+(GY7))^1)*((1+(GY8))^1)*((1+(GY9))^1))/((1+('DIVIDEND VALUATION'!$B$42+'DIVIDEND VALUATION'!$B$43))^9)+('DIVIDEND VALUATION'!$J$3*((1+(GY1))^1)*((1+(GY2))^1)*((1+(GY3))^1)*((1+(GY4))^1)*((1+(GY5))^1)*((1+(GY6))^1)*((1+(GY7))^1)*((1+(GY8))^1)*((1+(GY9))^1)*((1+(GY10))^1))/((1+('DIVIDEND VALUATION'!$B$42+'DIVIDEND VALUATION'!$B$43))^10)+('DIVIDEND VALUATION'!$J$3*((1+(GY1))^1)*((1+(GY2))^1)*((1+(GY3))^1)*((1+(GY4))^1)*((1+(GY5))^1)*((1+(GY6))^1)*((1+(GY7))^1)*((1+(GY8))^1)*((1+(GY9))^1)*((1+(GY10))^1)*((1+(GY11))^1))/((1+('DIVIDEND VALUATION'!$B$42+'DIVIDEND VALUATION'!$B$43))^11)+('DIVIDEND VALUATION'!$J$3*((1+(GY1))^1)*((1+(GY2))^1)*((1+(GY3))^1)*((1+(GY4))^1)*((1+(GY5))^1)*((1+(GY6))^1)*((1+(GY7))^1)*((1+(GY8))^1)*((1+(GY9))^1)*((1+(GY10))^1)*((1+(GY11))^1)*((1+(GY12))^1))/((1+('DIVIDEND VALUATION'!$B$42+'DIVIDEND VALUATION'!$B$43))^12)+('DIVIDEND VALUATION'!$J$3*((1+(GY1))^1)*((1+(GY2))^1)*((1+(GY3))^1)*((1+(GY4))^1)*((1+(GY5))^1)*((1+(GY6))^1)*((1+(GY7))^1)*((1+(GY8))^1)*((1+(GY9))^1)*((1+(GY10))^1)*((1+(GY11))^1)*((1+(GY12))^1)*((1+(GY13))^1))/((1+('DIVIDEND VALUATION'!$B$42+'DIVIDEND VALUATION'!$B$43))^13)+('DIVIDEND VALUATION'!$J$3*((1+(GY1))^1)*((1+(GY2))^1)*((1+(GY3))^1)*((1+(GY4))^1)*((1+(GY5))^1)*((1+(GY6))^1)*((1+(GY7))^1)*((1+(GY8))^1)*((1+(GY9))^1)*((1+(GY10))^1)*((1+(GY11))^1)*((1+(GY12))^1)*((1+(GY13))^1)*((1+(GY14))^1))/((1+('DIVIDEND VALUATION'!$B$42+'DIVIDEND VALUATION'!$B$43))^14)+('DIVIDEND VALUATION'!$J$3*((1+(GY1))^1)*((1+(GY2))^1)*((1+(GY3))^1)*((1+(GY4))^1)*((1+(GY5))^1)*((1+(GY6))^1)*((1+(GY7))^1)*((1+(GY8))^1)*((1+(GY9))^1)*((1+(GY10))^1)*((1+(GY11))^1)*((1+(GY12))^1)*((1+(GY13))^1)*((1+(GY14))^1)*((1+(GY15))^1))/((1+('DIVIDEND VALUATION'!$B$42+'DIVIDEND VALUATION'!$B$43))^15)+(('DIVIDEND VALUATION'!$J$3*((1+(GY1))^1)*((1+(GY2))^1)*((1+(GY3))^1)*((1+(GY4))^1)*((1+(GY5))^1)*((1+(GY6))^1)*((1+(GY7))^1)*((1+(GY8))^1)*((1+(GY9))^1)*((1+(GY10))^1)*((1+(GY11))^1)*((1+(GY12))^1)*((1+(GY13))^1)*((1+(GY14))^1)*((1+(GY15))^1))/((1+('DIVIDEND VALUATION'!$B$42+'DIVIDEND VALUATION'!$B$43))^15)/('DIVIDEND VALUATION'!$B$42-'DIVIDEND VALUATION'!$B$43)))))</f>
        <v>35.603934815085495</v>
      </c>
      <c r="GZ16" s="32">
        <f ca="1">SUM(((('DIVIDEND VALUATION'!$J$3*((1+(GZ1))^1))/((1+('DIVIDEND VALUATION'!$B$42+'DIVIDEND VALUATION'!$B$43))^1)+('DIVIDEND VALUATION'!$J$3*((1+(GZ1))^1)*((1+(GZ2))^1))/((1+('DIVIDEND VALUATION'!$B$42+'DIVIDEND VALUATION'!$B$43))^2)+('DIVIDEND VALUATION'!$J$3*((1+(GZ1))^1)*((1+(GZ2))^1)*((1+(GZ3))^1))/((1+('DIVIDEND VALUATION'!$B$42+'DIVIDEND VALUATION'!$B$43))^3)+('DIVIDEND VALUATION'!$J$3*((1+(GZ1))^1)*((1+(GZ2))^1)*((1+(GZ3))^1)*((1+(GZ4))^1))/((1+('DIVIDEND VALUATION'!$B$42+'DIVIDEND VALUATION'!$B$43))^4)+('DIVIDEND VALUATION'!$J$3*((1+(GZ1))^1)*((1+(GZ2))^1)*((1+(GZ3))^1)*((1+(GZ4))^1)*((1+(GZ5))^1))/((1+('DIVIDEND VALUATION'!$B$42+'DIVIDEND VALUATION'!$B$43))^5)+('DIVIDEND VALUATION'!$J$3*((1+(GZ1))^1)*((1+(GZ2))^1)*((1+(GZ3))^1)*((1+(GZ4))^1)*((1+(GZ5))^1)*((1+(GZ6))^1))/((1+('DIVIDEND VALUATION'!$B$42+'DIVIDEND VALUATION'!$B$43))^6)+('DIVIDEND VALUATION'!$J$3*((1+(GZ1))^1)*((1+(GZ2))^1)*((1+(GZ3))^1)*((1+(GZ4))^1)*((1+(GZ5))^1)*((1+(GZ6))^1)*((1+(GZ7))^1))/((1+('DIVIDEND VALUATION'!$B$42+'DIVIDEND VALUATION'!$B$43))^7)+('DIVIDEND VALUATION'!$J$3*((1+(GZ1))^1)*((1+(GZ2))^1)*((1+(GZ3))^1)*((1+(GZ4))^1)*((1+(GZ5))^1)*((1+(GZ6))^1)*((1+(GZ7))^1)*((1+(GZ8))^1))/((1+('DIVIDEND VALUATION'!$B$42+'DIVIDEND VALUATION'!$B$43))^8)+('DIVIDEND VALUATION'!$J$3*((1+(GZ1))^1)*((1+(GZ2))^1)*((1+(GZ3))^1)*((1+(GZ4))^1)*((1+(GZ5))^1)*((1+(GZ6))^1)*((1+(GZ7))^1)*((1+(GZ8))^1)*((1+(GZ9))^1))/((1+('DIVIDEND VALUATION'!$B$42+'DIVIDEND VALUATION'!$B$43))^9)+('DIVIDEND VALUATION'!$J$3*((1+(GZ1))^1)*((1+(GZ2))^1)*((1+(GZ3))^1)*((1+(GZ4))^1)*((1+(GZ5))^1)*((1+(GZ6))^1)*((1+(GZ7))^1)*((1+(GZ8))^1)*((1+(GZ9))^1)*((1+(GZ10))^1))/((1+('DIVIDEND VALUATION'!$B$42+'DIVIDEND VALUATION'!$B$43))^10)+('DIVIDEND VALUATION'!$J$3*((1+(GZ1))^1)*((1+(GZ2))^1)*((1+(GZ3))^1)*((1+(GZ4))^1)*((1+(GZ5))^1)*((1+(GZ6))^1)*((1+(GZ7))^1)*((1+(GZ8))^1)*((1+(GZ9))^1)*((1+(GZ10))^1)*((1+(GZ11))^1))/((1+('DIVIDEND VALUATION'!$B$42+'DIVIDEND VALUATION'!$B$43))^11)+('DIVIDEND VALUATION'!$J$3*((1+(GZ1))^1)*((1+(GZ2))^1)*((1+(GZ3))^1)*((1+(GZ4))^1)*((1+(GZ5))^1)*((1+(GZ6))^1)*((1+(GZ7))^1)*((1+(GZ8))^1)*((1+(GZ9))^1)*((1+(GZ10))^1)*((1+(GZ11))^1)*((1+(GZ12))^1))/((1+('DIVIDEND VALUATION'!$B$42+'DIVIDEND VALUATION'!$B$43))^12)+('DIVIDEND VALUATION'!$J$3*((1+(GZ1))^1)*((1+(GZ2))^1)*((1+(GZ3))^1)*((1+(GZ4))^1)*((1+(GZ5))^1)*((1+(GZ6))^1)*((1+(GZ7))^1)*((1+(GZ8))^1)*((1+(GZ9))^1)*((1+(GZ10))^1)*((1+(GZ11))^1)*((1+(GZ12))^1)*((1+(GZ13))^1))/((1+('DIVIDEND VALUATION'!$B$42+'DIVIDEND VALUATION'!$B$43))^13)+('DIVIDEND VALUATION'!$J$3*((1+(GZ1))^1)*((1+(GZ2))^1)*((1+(GZ3))^1)*((1+(GZ4))^1)*((1+(GZ5))^1)*((1+(GZ6))^1)*((1+(GZ7))^1)*((1+(GZ8))^1)*((1+(GZ9))^1)*((1+(GZ10))^1)*((1+(GZ11))^1)*((1+(GZ12))^1)*((1+(GZ13))^1)*((1+(GZ14))^1))/((1+('DIVIDEND VALUATION'!$B$42+'DIVIDEND VALUATION'!$B$43))^14)+('DIVIDEND VALUATION'!$J$3*((1+(GZ1))^1)*((1+(GZ2))^1)*((1+(GZ3))^1)*((1+(GZ4))^1)*((1+(GZ5))^1)*((1+(GZ6))^1)*((1+(GZ7))^1)*((1+(GZ8))^1)*((1+(GZ9))^1)*((1+(GZ10))^1)*((1+(GZ11))^1)*((1+(GZ12))^1)*((1+(GZ13))^1)*((1+(GZ14))^1)*((1+(GZ15))^1))/((1+('DIVIDEND VALUATION'!$B$42+'DIVIDEND VALUATION'!$B$43))^15)+(('DIVIDEND VALUATION'!$J$3*((1+(GZ1))^1)*((1+(GZ2))^1)*((1+(GZ3))^1)*((1+(GZ4))^1)*((1+(GZ5))^1)*((1+(GZ6))^1)*((1+(GZ7))^1)*((1+(GZ8))^1)*((1+(GZ9))^1)*((1+(GZ10))^1)*((1+(GZ11))^1)*((1+(GZ12))^1)*((1+(GZ13))^1)*((1+(GZ14))^1)*((1+(GZ15))^1))/((1+('DIVIDEND VALUATION'!$B$42+'DIVIDEND VALUATION'!$B$43))^15)/('DIVIDEND VALUATION'!$B$42-'DIVIDEND VALUATION'!$B$43)))))</f>
        <v>36.046035096305552</v>
      </c>
      <c r="HA16" s="32">
        <f ca="1">SUM(((('DIVIDEND VALUATION'!$J$3*((1+(HA1))^1))/((1+('DIVIDEND VALUATION'!$B$42+'DIVIDEND VALUATION'!$B$43))^1)+('DIVIDEND VALUATION'!$J$3*((1+(HA1))^1)*((1+(HA2))^1))/((1+('DIVIDEND VALUATION'!$B$42+'DIVIDEND VALUATION'!$B$43))^2)+('DIVIDEND VALUATION'!$J$3*((1+(HA1))^1)*((1+(HA2))^1)*((1+(HA3))^1))/((1+('DIVIDEND VALUATION'!$B$42+'DIVIDEND VALUATION'!$B$43))^3)+('DIVIDEND VALUATION'!$J$3*((1+(HA1))^1)*((1+(HA2))^1)*((1+(HA3))^1)*((1+(HA4))^1))/((1+('DIVIDEND VALUATION'!$B$42+'DIVIDEND VALUATION'!$B$43))^4)+('DIVIDEND VALUATION'!$J$3*((1+(HA1))^1)*((1+(HA2))^1)*((1+(HA3))^1)*((1+(HA4))^1)*((1+(HA5))^1))/((1+('DIVIDEND VALUATION'!$B$42+'DIVIDEND VALUATION'!$B$43))^5)+('DIVIDEND VALUATION'!$J$3*((1+(HA1))^1)*((1+(HA2))^1)*((1+(HA3))^1)*((1+(HA4))^1)*((1+(HA5))^1)*((1+(HA6))^1))/((1+('DIVIDEND VALUATION'!$B$42+'DIVIDEND VALUATION'!$B$43))^6)+('DIVIDEND VALUATION'!$J$3*((1+(HA1))^1)*((1+(HA2))^1)*((1+(HA3))^1)*((1+(HA4))^1)*((1+(HA5))^1)*((1+(HA6))^1)*((1+(HA7))^1))/((1+('DIVIDEND VALUATION'!$B$42+'DIVIDEND VALUATION'!$B$43))^7)+('DIVIDEND VALUATION'!$J$3*((1+(HA1))^1)*((1+(HA2))^1)*((1+(HA3))^1)*((1+(HA4))^1)*((1+(HA5))^1)*((1+(HA6))^1)*((1+(HA7))^1)*((1+(HA8))^1))/((1+('DIVIDEND VALUATION'!$B$42+'DIVIDEND VALUATION'!$B$43))^8)+('DIVIDEND VALUATION'!$J$3*((1+(HA1))^1)*((1+(HA2))^1)*((1+(HA3))^1)*((1+(HA4))^1)*((1+(HA5))^1)*((1+(HA6))^1)*((1+(HA7))^1)*((1+(HA8))^1)*((1+(HA9))^1))/((1+('DIVIDEND VALUATION'!$B$42+'DIVIDEND VALUATION'!$B$43))^9)+('DIVIDEND VALUATION'!$J$3*((1+(HA1))^1)*((1+(HA2))^1)*((1+(HA3))^1)*((1+(HA4))^1)*((1+(HA5))^1)*((1+(HA6))^1)*((1+(HA7))^1)*((1+(HA8))^1)*((1+(HA9))^1)*((1+(HA10))^1))/((1+('DIVIDEND VALUATION'!$B$42+'DIVIDEND VALUATION'!$B$43))^10)+('DIVIDEND VALUATION'!$J$3*((1+(HA1))^1)*((1+(HA2))^1)*((1+(HA3))^1)*((1+(HA4))^1)*((1+(HA5))^1)*((1+(HA6))^1)*((1+(HA7))^1)*((1+(HA8))^1)*((1+(HA9))^1)*((1+(HA10))^1)*((1+(HA11))^1))/((1+('DIVIDEND VALUATION'!$B$42+'DIVIDEND VALUATION'!$B$43))^11)+('DIVIDEND VALUATION'!$J$3*((1+(HA1))^1)*((1+(HA2))^1)*((1+(HA3))^1)*((1+(HA4))^1)*((1+(HA5))^1)*((1+(HA6))^1)*((1+(HA7))^1)*((1+(HA8))^1)*((1+(HA9))^1)*((1+(HA10))^1)*((1+(HA11))^1)*((1+(HA12))^1))/((1+('DIVIDEND VALUATION'!$B$42+'DIVIDEND VALUATION'!$B$43))^12)+('DIVIDEND VALUATION'!$J$3*((1+(HA1))^1)*((1+(HA2))^1)*((1+(HA3))^1)*((1+(HA4))^1)*((1+(HA5))^1)*((1+(HA6))^1)*((1+(HA7))^1)*((1+(HA8))^1)*((1+(HA9))^1)*((1+(HA10))^1)*((1+(HA11))^1)*((1+(HA12))^1)*((1+(HA13))^1))/((1+('DIVIDEND VALUATION'!$B$42+'DIVIDEND VALUATION'!$B$43))^13)+('DIVIDEND VALUATION'!$J$3*((1+(HA1))^1)*((1+(HA2))^1)*((1+(HA3))^1)*((1+(HA4))^1)*((1+(HA5))^1)*((1+(HA6))^1)*((1+(HA7))^1)*((1+(HA8))^1)*((1+(HA9))^1)*((1+(HA10))^1)*((1+(HA11))^1)*((1+(HA12))^1)*((1+(HA13))^1)*((1+(HA14))^1))/((1+('DIVIDEND VALUATION'!$B$42+'DIVIDEND VALUATION'!$B$43))^14)+('DIVIDEND VALUATION'!$J$3*((1+(HA1))^1)*((1+(HA2))^1)*((1+(HA3))^1)*((1+(HA4))^1)*((1+(HA5))^1)*((1+(HA6))^1)*((1+(HA7))^1)*((1+(HA8))^1)*((1+(HA9))^1)*((1+(HA10))^1)*((1+(HA11))^1)*((1+(HA12))^1)*((1+(HA13))^1)*((1+(HA14))^1)*((1+(HA15))^1))/((1+('DIVIDEND VALUATION'!$B$42+'DIVIDEND VALUATION'!$B$43))^15)+(('DIVIDEND VALUATION'!$J$3*((1+(HA1))^1)*((1+(HA2))^1)*((1+(HA3))^1)*((1+(HA4))^1)*((1+(HA5))^1)*((1+(HA6))^1)*((1+(HA7))^1)*((1+(HA8))^1)*((1+(HA9))^1)*((1+(HA10))^1)*((1+(HA11))^1)*((1+(HA12))^1)*((1+(HA13))^1)*((1+(HA14))^1)*((1+(HA15))^1))/((1+('DIVIDEND VALUATION'!$B$42+'DIVIDEND VALUATION'!$B$43))^15)/('DIVIDEND VALUATION'!$B$42-'DIVIDEND VALUATION'!$B$43)))))</f>
        <v>44.326513107997357</v>
      </c>
      <c r="HB16" s="32">
        <f ca="1">SUM(((('DIVIDEND VALUATION'!$J$3*((1+(HB1))^1))/((1+('DIVIDEND VALUATION'!$B$42+'DIVIDEND VALUATION'!$B$43))^1)+('DIVIDEND VALUATION'!$J$3*((1+(HB1))^1)*((1+(HB2))^1))/((1+('DIVIDEND VALUATION'!$B$42+'DIVIDEND VALUATION'!$B$43))^2)+('DIVIDEND VALUATION'!$J$3*((1+(HB1))^1)*((1+(HB2))^1)*((1+(HB3))^1))/((1+('DIVIDEND VALUATION'!$B$42+'DIVIDEND VALUATION'!$B$43))^3)+('DIVIDEND VALUATION'!$J$3*((1+(HB1))^1)*((1+(HB2))^1)*((1+(HB3))^1)*((1+(HB4))^1))/((1+('DIVIDEND VALUATION'!$B$42+'DIVIDEND VALUATION'!$B$43))^4)+('DIVIDEND VALUATION'!$J$3*((1+(HB1))^1)*((1+(HB2))^1)*((1+(HB3))^1)*((1+(HB4))^1)*((1+(HB5))^1))/((1+('DIVIDEND VALUATION'!$B$42+'DIVIDEND VALUATION'!$B$43))^5)+('DIVIDEND VALUATION'!$J$3*((1+(HB1))^1)*((1+(HB2))^1)*((1+(HB3))^1)*((1+(HB4))^1)*((1+(HB5))^1)*((1+(HB6))^1))/((1+('DIVIDEND VALUATION'!$B$42+'DIVIDEND VALUATION'!$B$43))^6)+('DIVIDEND VALUATION'!$J$3*((1+(HB1))^1)*((1+(HB2))^1)*((1+(HB3))^1)*((1+(HB4))^1)*((1+(HB5))^1)*((1+(HB6))^1)*((1+(HB7))^1))/((1+('DIVIDEND VALUATION'!$B$42+'DIVIDEND VALUATION'!$B$43))^7)+('DIVIDEND VALUATION'!$J$3*((1+(HB1))^1)*((1+(HB2))^1)*((1+(HB3))^1)*((1+(HB4))^1)*((1+(HB5))^1)*((1+(HB6))^1)*((1+(HB7))^1)*((1+(HB8))^1))/((1+('DIVIDEND VALUATION'!$B$42+'DIVIDEND VALUATION'!$B$43))^8)+('DIVIDEND VALUATION'!$J$3*((1+(HB1))^1)*((1+(HB2))^1)*((1+(HB3))^1)*((1+(HB4))^1)*((1+(HB5))^1)*((1+(HB6))^1)*((1+(HB7))^1)*((1+(HB8))^1)*((1+(HB9))^1))/((1+('DIVIDEND VALUATION'!$B$42+'DIVIDEND VALUATION'!$B$43))^9)+('DIVIDEND VALUATION'!$J$3*((1+(HB1))^1)*((1+(HB2))^1)*((1+(HB3))^1)*((1+(HB4))^1)*((1+(HB5))^1)*((1+(HB6))^1)*((1+(HB7))^1)*((1+(HB8))^1)*((1+(HB9))^1)*((1+(HB10))^1))/((1+('DIVIDEND VALUATION'!$B$42+'DIVIDEND VALUATION'!$B$43))^10)+('DIVIDEND VALUATION'!$J$3*((1+(HB1))^1)*((1+(HB2))^1)*((1+(HB3))^1)*((1+(HB4))^1)*((1+(HB5))^1)*((1+(HB6))^1)*((1+(HB7))^1)*((1+(HB8))^1)*((1+(HB9))^1)*((1+(HB10))^1)*((1+(HB11))^1))/((1+('DIVIDEND VALUATION'!$B$42+'DIVIDEND VALUATION'!$B$43))^11)+('DIVIDEND VALUATION'!$J$3*((1+(HB1))^1)*((1+(HB2))^1)*((1+(HB3))^1)*((1+(HB4))^1)*((1+(HB5))^1)*((1+(HB6))^1)*((1+(HB7))^1)*((1+(HB8))^1)*((1+(HB9))^1)*((1+(HB10))^1)*((1+(HB11))^1)*((1+(HB12))^1))/((1+('DIVIDEND VALUATION'!$B$42+'DIVIDEND VALUATION'!$B$43))^12)+('DIVIDEND VALUATION'!$J$3*((1+(HB1))^1)*((1+(HB2))^1)*((1+(HB3))^1)*((1+(HB4))^1)*((1+(HB5))^1)*((1+(HB6))^1)*((1+(HB7))^1)*((1+(HB8))^1)*((1+(HB9))^1)*((1+(HB10))^1)*((1+(HB11))^1)*((1+(HB12))^1)*((1+(HB13))^1))/((1+('DIVIDEND VALUATION'!$B$42+'DIVIDEND VALUATION'!$B$43))^13)+('DIVIDEND VALUATION'!$J$3*((1+(HB1))^1)*((1+(HB2))^1)*((1+(HB3))^1)*((1+(HB4))^1)*((1+(HB5))^1)*((1+(HB6))^1)*((1+(HB7))^1)*((1+(HB8))^1)*((1+(HB9))^1)*((1+(HB10))^1)*((1+(HB11))^1)*((1+(HB12))^1)*((1+(HB13))^1)*((1+(HB14))^1))/((1+('DIVIDEND VALUATION'!$B$42+'DIVIDEND VALUATION'!$B$43))^14)+('DIVIDEND VALUATION'!$J$3*((1+(HB1))^1)*((1+(HB2))^1)*((1+(HB3))^1)*((1+(HB4))^1)*((1+(HB5))^1)*((1+(HB6))^1)*((1+(HB7))^1)*((1+(HB8))^1)*((1+(HB9))^1)*((1+(HB10))^1)*((1+(HB11))^1)*((1+(HB12))^1)*((1+(HB13))^1)*((1+(HB14))^1)*((1+(HB15))^1))/((1+('DIVIDEND VALUATION'!$B$42+'DIVIDEND VALUATION'!$B$43))^15)+(('DIVIDEND VALUATION'!$J$3*((1+(HB1))^1)*((1+(HB2))^1)*((1+(HB3))^1)*((1+(HB4))^1)*((1+(HB5))^1)*((1+(HB6))^1)*((1+(HB7))^1)*((1+(HB8))^1)*((1+(HB9))^1)*((1+(HB10))^1)*((1+(HB11))^1)*((1+(HB12))^1)*((1+(HB13))^1)*((1+(HB14))^1)*((1+(HB15))^1))/((1+('DIVIDEND VALUATION'!$B$42+'DIVIDEND VALUATION'!$B$43))^15)/('DIVIDEND VALUATION'!$B$42-'DIVIDEND VALUATION'!$B$43)))))</f>
        <v>34.764059723242028</v>
      </c>
      <c r="HC16" s="32">
        <f ca="1">SUM(((('DIVIDEND VALUATION'!$J$3*((1+(HC1))^1))/((1+('DIVIDEND VALUATION'!$B$42+'DIVIDEND VALUATION'!$B$43))^1)+('DIVIDEND VALUATION'!$J$3*((1+(HC1))^1)*((1+(HC2))^1))/((1+('DIVIDEND VALUATION'!$B$42+'DIVIDEND VALUATION'!$B$43))^2)+('DIVIDEND VALUATION'!$J$3*((1+(HC1))^1)*((1+(HC2))^1)*((1+(HC3))^1))/((1+('DIVIDEND VALUATION'!$B$42+'DIVIDEND VALUATION'!$B$43))^3)+('DIVIDEND VALUATION'!$J$3*((1+(HC1))^1)*((1+(HC2))^1)*((1+(HC3))^1)*((1+(HC4))^1))/((1+('DIVIDEND VALUATION'!$B$42+'DIVIDEND VALUATION'!$B$43))^4)+('DIVIDEND VALUATION'!$J$3*((1+(HC1))^1)*((1+(HC2))^1)*((1+(HC3))^1)*((1+(HC4))^1)*((1+(HC5))^1))/((1+('DIVIDEND VALUATION'!$B$42+'DIVIDEND VALUATION'!$B$43))^5)+('DIVIDEND VALUATION'!$J$3*((1+(HC1))^1)*((1+(HC2))^1)*((1+(HC3))^1)*((1+(HC4))^1)*((1+(HC5))^1)*((1+(HC6))^1))/((1+('DIVIDEND VALUATION'!$B$42+'DIVIDEND VALUATION'!$B$43))^6)+('DIVIDEND VALUATION'!$J$3*((1+(HC1))^1)*((1+(HC2))^1)*((1+(HC3))^1)*((1+(HC4))^1)*((1+(HC5))^1)*((1+(HC6))^1)*((1+(HC7))^1))/((1+('DIVIDEND VALUATION'!$B$42+'DIVIDEND VALUATION'!$B$43))^7)+('DIVIDEND VALUATION'!$J$3*((1+(HC1))^1)*((1+(HC2))^1)*((1+(HC3))^1)*((1+(HC4))^1)*((1+(HC5))^1)*((1+(HC6))^1)*((1+(HC7))^1)*((1+(HC8))^1))/((1+('DIVIDEND VALUATION'!$B$42+'DIVIDEND VALUATION'!$B$43))^8)+('DIVIDEND VALUATION'!$J$3*((1+(HC1))^1)*((1+(HC2))^1)*((1+(HC3))^1)*((1+(HC4))^1)*((1+(HC5))^1)*((1+(HC6))^1)*((1+(HC7))^1)*((1+(HC8))^1)*((1+(HC9))^1))/((1+('DIVIDEND VALUATION'!$B$42+'DIVIDEND VALUATION'!$B$43))^9)+('DIVIDEND VALUATION'!$J$3*((1+(HC1))^1)*((1+(HC2))^1)*((1+(HC3))^1)*((1+(HC4))^1)*((1+(HC5))^1)*((1+(HC6))^1)*((1+(HC7))^1)*((1+(HC8))^1)*((1+(HC9))^1)*((1+(HC10))^1))/((1+('DIVIDEND VALUATION'!$B$42+'DIVIDEND VALUATION'!$B$43))^10)+('DIVIDEND VALUATION'!$J$3*((1+(HC1))^1)*((1+(HC2))^1)*((1+(HC3))^1)*((1+(HC4))^1)*((1+(HC5))^1)*((1+(HC6))^1)*((1+(HC7))^1)*((1+(HC8))^1)*((1+(HC9))^1)*((1+(HC10))^1)*((1+(HC11))^1))/((1+('DIVIDEND VALUATION'!$B$42+'DIVIDEND VALUATION'!$B$43))^11)+('DIVIDEND VALUATION'!$J$3*((1+(HC1))^1)*((1+(HC2))^1)*((1+(HC3))^1)*((1+(HC4))^1)*((1+(HC5))^1)*((1+(HC6))^1)*((1+(HC7))^1)*((1+(HC8))^1)*((1+(HC9))^1)*((1+(HC10))^1)*((1+(HC11))^1)*((1+(HC12))^1))/((1+('DIVIDEND VALUATION'!$B$42+'DIVIDEND VALUATION'!$B$43))^12)+('DIVIDEND VALUATION'!$J$3*((1+(HC1))^1)*((1+(HC2))^1)*((1+(HC3))^1)*((1+(HC4))^1)*((1+(HC5))^1)*((1+(HC6))^1)*((1+(HC7))^1)*((1+(HC8))^1)*((1+(HC9))^1)*((1+(HC10))^1)*((1+(HC11))^1)*((1+(HC12))^1)*((1+(HC13))^1))/((1+('DIVIDEND VALUATION'!$B$42+'DIVIDEND VALUATION'!$B$43))^13)+('DIVIDEND VALUATION'!$J$3*((1+(HC1))^1)*((1+(HC2))^1)*((1+(HC3))^1)*((1+(HC4))^1)*((1+(HC5))^1)*((1+(HC6))^1)*((1+(HC7))^1)*((1+(HC8))^1)*((1+(HC9))^1)*((1+(HC10))^1)*((1+(HC11))^1)*((1+(HC12))^1)*((1+(HC13))^1)*((1+(HC14))^1))/((1+('DIVIDEND VALUATION'!$B$42+'DIVIDEND VALUATION'!$B$43))^14)+('DIVIDEND VALUATION'!$J$3*((1+(HC1))^1)*((1+(HC2))^1)*((1+(HC3))^1)*((1+(HC4))^1)*((1+(HC5))^1)*((1+(HC6))^1)*((1+(HC7))^1)*((1+(HC8))^1)*((1+(HC9))^1)*((1+(HC10))^1)*((1+(HC11))^1)*((1+(HC12))^1)*((1+(HC13))^1)*((1+(HC14))^1)*((1+(HC15))^1))/((1+('DIVIDEND VALUATION'!$B$42+'DIVIDEND VALUATION'!$B$43))^15)+(('DIVIDEND VALUATION'!$J$3*((1+(HC1))^1)*((1+(HC2))^1)*((1+(HC3))^1)*((1+(HC4))^1)*((1+(HC5))^1)*((1+(HC6))^1)*((1+(HC7))^1)*((1+(HC8))^1)*((1+(HC9))^1)*((1+(HC10))^1)*((1+(HC11))^1)*((1+(HC12))^1)*((1+(HC13))^1)*((1+(HC14))^1)*((1+(HC15))^1))/((1+('DIVIDEND VALUATION'!$B$42+'DIVIDEND VALUATION'!$B$43))^15)/('DIVIDEND VALUATION'!$B$42-'DIVIDEND VALUATION'!$B$43)))))</f>
        <v>34.108113739148585</v>
      </c>
      <c r="HD16" s="32">
        <f ca="1">SUM(((('DIVIDEND VALUATION'!$J$3*((1+(HD1))^1))/((1+('DIVIDEND VALUATION'!$B$42+'DIVIDEND VALUATION'!$B$43))^1)+('DIVIDEND VALUATION'!$J$3*((1+(HD1))^1)*((1+(HD2))^1))/((1+('DIVIDEND VALUATION'!$B$42+'DIVIDEND VALUATION'!$B$43))^2)+('DIVIDEND VALUATION'!$J$3*((1+(HD1))^1)*((1+(HD2))^1)*((1+(HD3))^1))/((1+('DIVIDEND VALUATION'!$B$42+'DIVIDEND VALUATION'!$B$43))^3)+('DIVIDEND VALUATION'!$J$3*((1+(HD1))^1)*((1+(HD2))^1)*((1+(HD3))^1)*((1+(HD4))^1))/((1+('DIVIDEND VALUATION'!$B$42+'DIVIDEND VALUATION'!$B$43))^4)+('DIVIDEND VALUATION'!$J$3*((1+(HD1))^1)*((1+(HD2))^1)*((1+(HD3))^1)*((1+(HD4))^1)*((1+(HD5))^1))/((1+('DIVIDEND VALUATION'!$B$42+'DIVIDEND VALUATION'!$B$43))^5)+('DIVIDEND VALUATION'!$J$3*((1+(HD1))^1)*((1+(HD2))^1)*((1+(HD3))^1)*((1+(HD4))^1)*((1+(HD5))^1)*((1+(HD6))^1))/((1+('DIVIDEND VALUATION'!$B$42+'DIVIDEND VALUATION'!$B$43))^6)+('DIVIDEND VALUATION'!$J$3*((1+(HD1))^1)*((1+(HD2))^1)*((1+(HD3))^1)*((1+(HD4))^1)*((1+(HD5))^1)*((1+(HD6))^1)*((1+(HD7))^1))/((1+('DIVIDEND VALUATION'!$B$42+'DIVIDEND VALUATION'!$B$43))^7)+('DIVIDEND VALUATION'!$J$3*((1+(HD1))^1)*((1+(HD2))^1)*((1+(HD3))^1)*((1+(HD4))^1)*((1+(HD5))^1)*((1+(HD6))^1)*((1+(HD7))^1)*((1+(HD8))^1))/((1+('DIVIDEND VALUATION'!$B$42+'DIVIDEND VALUATION'!$B$43))^8)+('DIVIDEND VALUATION'!$J$3*((1+(HD1))^1)*((1+(HD2))^1)*((1+(HD3))^1)*((1+(HD4))^1)*((1+(HD5))^1)*((1+(HD6))^1)*((1+(HD7))^1)*((1+(HD8))^1)*((1+(HD9))^1))/((1+('DIVIDEND VALUATION'!$B$42+'DIVIDEND VALUATION'!$B$43))^9)+('DIVIDEND VALUATION'!$J$3*((1+(HD1))^1)*((1+(HD2))^1)*((1+(HD3))^1)*((1+(HD4))^1)*((1+(HD5))^1)*((1+(HD6))^1)*((1+(HD7))^1)*((1+(HD8))^1)*((1+(HD9))^1)*((1+(HD10))^1))/((1+('DIVIDEND VALUATION'!$B$42+'DIVIDEND VALUATION'!$B$43))^10)+('DIVIDEND VALUATION'!$J$3*((1+(HD1))^1)*((1+(HD2))^1)*((1+(HD3))^1)*((1+(HD4))^1)*((1+(HD5))^1)*((1+(HD6))^1)*((1+(HD7))^1)*((1+(HD8))^1)*((1+(HD9))^1)*((1+(HD10))^1)*((1+(HD11))^1))/((1+('DIVIDEND VALUATION'!$B$42+'DIVIDEND VALUATION'!$B$43))^11)+('DIVIDEND VALUATION'!$J$3*((1+(HD1))^1)*((1+(HD2))^1)*((1+(HD3))^1)*((1+(HD4))^1)*((1+(HD5))^1)*((1+(HD6))^1)*((1+(HD7))^1)*((1+(HD8))^1)*((1+(HD9))^1)*((1+(HD10))^1)*((1+(HD11))^1)*((1+(HD12))^1))/((1+('DIVIDEND VALUATION'!$B$42+'DIVIDEND VALUATION'!$B$43))^12)+('DIVIDEND VALUATION'!$J$3*((1+(HD1))^1)*((1+(HD2))^1)*((1+(HD3))^1)*((1+(HD4))^1)*((1+(HD5))^1)*((1+(HD6))^1)*((1+(HD7))^1)*((1+(HD8))^1)*((1+(HD9))^1)*((1+(HD10))^1)*((1+(HD11))^1)*((1+(HD12))^1)*((1+(HD13))^1))/((1+('DIVIDEND VALUATION'!$B$42+'DIVIDEND VALUATION'!$B$43))^13)+('DIVIDEND VALUATION'!$J$3*((1+(HD1))^1)*((1+(HD2))^1)*((1+(HD3))^1)*((1+(HD4))^1)*((1+(HD5))^1)*((1+(HD6))^1)*((1+(HD7))^1)*((1+(HD8))^1)*((1+(HD9))^1)*((1+(HD10))^1)*((1+(HD11))^1)*((1+(HD12))^1)*((1+(HD13))^1)*((1+(HD14))^1))/((1+('DIVIDEND VALUATION'!$B$42+'DIVIDEND VALUATION'!$B$43))^14)+('DIVIDEND VALUATION'!$J$3*((1+(HD1))^1)*((1+(HD2))^1)*((1+(HD3))^1)*((1+(HD4))^1)*((1+(HD5))^1)*((1+(HD6))^1)*((1+(HD7))^1)*((1+(HD8))^1)*((1+(HD9))^1)*((1+(HD10))^1)*((1+(HD11))^1)*((1+(HD12))^1)*((1+(HD13))^1)*((1+(HD14))^1)*((1+(HD15))^1))/((1+('DIVIDEND VALUATION'!$B$42+'DIVIDEND VALUATION'!$B$43))^15)+(('DIVIDEND VALUATION'!$J$3*((1+(HD1))^1)*((1+(HD2))^1)*((1+(HD3))^1)*((1+(HD4))^1)*((1+(HD5))^1)*((1+(HD6))^1)*((1+(HD7))^1)*((1+(HD8))^1)*((1+(HD9))^1)*((1+(HD10))^1)*((1+(HD11))^1)*((1+(HD12))^1)*((1+(HD13))^1)*((1+(HD14))^1)*((1+(HD15))^1))/((1+('DIVIDEND VALUATION'!$B$42+'DIVIDEND VALUATION'!$B$43))^15)/('DIVIDEND VALUATION'!$B$42-'DIVIDEND VALUATION'!$B$43)))))</f>
        <v>45.637041156605221</v>
      </c>
      <c r="HE16" s="32">
        <f ca="1">SUM(((('DIVIDEND VALUATION'!$J$3*((1+(HE1))^1))/((1+('DIVIDEND VALUATION'!$B$42+'DIVIDEND VALUATION'!$B$43))^1)+('DIVIDEND VALUATION'!$J$3*((1+(HE1))^1)*((1+(HE2))^1))/((1+('DIVIDEND VALUATION'!$B$42+'DIVIDEND VALUATION'!$B$43))^2)+('DIVIDEND VALUATION'!$J$3*((1+(HE1))^1)*((1+(HE2))^1)*((1+(HE3))^1))/((1+('DIVIDEND VALUATION'!$B$42+'DIVIDEND VALUATION'!$B$43))^3)+('DIVIDEND VALUATION'!$J$3*((1+(HE1))^1)*((1+(HE2))^1)*((1+(HE3))^1)*((1+(HE4))^1))/((1+('DIVIDEND VALUATION'!$B$42+'DIVIDEND VALUATION'!$B$43))^4)+('DIVIDEND VALUATION'!$J$3*((1+(HE1))^1)*((1+(HE2))^1)*((1+(HE3))^1)*((1+(HE4))^1)*((1+(HE5))^1))/((1+('DIVIDEND VALUATION'!$B$42+'DIVIDEND VALUATION'!$B$43))^5)+('DIVIDEND VALUATION'!$J$3*((1+(HE1))^1)*((1+(HE2))^1)*((1+(HE3))^1)*((1+(HE4))^1)*((1+(HE5))^1)*((1+(HE6))^1))/((1+('DIVIDEND VALUATION'!$B$42+'DIVIDEND VALUATION'!$B$43))^6)+('DIVIDEND VALUATION'!$J$3*((1+(HE1))^1)*((1+(HE2))^1)*((1+(HE3))^1)*((1+(HE4))^1)*((1+(HE5))^1)*((1+(HE6))^1)*((1+(HE7))^1))/((1+('DIVIDEND VALUATION'!$B$42+'DIVIDEND VALUATION'!$B$43))^7)+('DIVIDEND VALUATION'!$J$3*((1+(HE1))^1)*((1+(HE2))^1)*((1+(HE3))^1)*((1+(HE4))^1)*((1+(HE5))^1)*((1+(HE6))^1)*((1+(HE7))^1)*((1+(HE8))^1))/((1+('DIVIDEND VALUATION'!$B$42+'DIVIDEND VALUATION'!$B$43))^8)+('DIVIDEND VALUATION'!$J$3*((1+(HE1))^1)*((1+(HE2))^1)*((1+(HE3))^1)*((1+(HE4))^1)*((1+(HE5))^1)*((1+(HE6))^1)*((1+(HE7))^1)*((1+(HE8))^1)*((1+(HE9))^1))/((1+('DIVIDEND VALUATION'!$B$42+'DIVIDEND VALUATION'!$B$43))^9)+('DIVIDEND VALUATION'!$J$3*((1+(HE1))^1)*((1+(HE2))^1)*((1+(HE3))^1)*((1+(HE4))^1)*((1+(HE5))^1)*((1+(HE6))^1)*((1+(HE7))^1)*((1+(HE8))^1)*((1+(HE9))^1)*((1+(HE10))^1))/((1+('DIVIDEND VALUATION'!$B$42+'DIVIDEND VALUATION'!$B$43))^10)+('DIVIDEND VALUATION'!$J$3*((1+(HE1))^1)*((1+(HE2))^1)*((1+(HE3))^1)*((1+(HE4))^1)*((1+(HE5))^1)*((1+(HE6))^1)*((1+(HE7))^1)*((1+(HE8))^1)*((1+(HE9))^1)*((1+(HE10))^1)*((1+(HE11))^1))/((1+('DIVIDEND VALUATION'!$B$42+'DIVIDEND VALUATION'!$B$43))^11)+('DIVIDEND VALUATION'!$J$3*((1+(HE1))^1)*((1+(HE2))^1)*((1+(HE3))^1)*((1+(HE4))^1)*((1+(HE5))^1)*((1+(HE6))^1)*((1+(HE7))^1)*((1+(HE8))^1)*((1+(HE9))^1)*((1+(HE10))^1)*((1+(HE11))^1)*((1+(HE12))^1))/((1+('DIVIDEND VALUATION'!$B$42+'DIVIDEND VALUATION'!$B$43))^12)+('DIVIDEND VALUATION'!$J$3*((1+(HE1))^1)*((1+(HE2))^1)*((1+(HE3))^1)*((1+(HE4))^1)*((1+(HE5))^1)*((1+(HE6))^1)*((1+(HE7))^1)*((1+(HE8))^1)*((1+(HE9))^1)*((1+(HE10))^1)*((1+(HE11))^1)*((1+(HE12))^1)*((1+(HE13))^1))/((1+('DIVIDEND VALUATION'!$B$42+'DIVIDEND VALUATION'!$B$43))^13)+('DIVIDEND VALUATION'!$J$3*((1+(HE1))^1)*((1+(HE2))^1)*((1+(HE3))^1)*((1+(HE4))^1)*((1+(HE5))^1)*((1+(HE6))^1)*((1+(HE7))^1)*((1+(HE8))^1)*((1+(HE9))^1)*((1+(HE10))^1)*((1+(HE11))^1)*((1+(HE12))^1)*((1+(HE13))^1)*((1+(HE14))^1))/((1+('DIVIDEND VALUATION'!$B$42+'DIVIDEND VALUATION'!$B$43))^14)+('DIVIDEND VALUATION'!$J$3*((1+(HE1))^1)*((1+(HE2))^1)*((1+(HE3))^1)*((1+(HE4))^1)*((1+(HE5))^1)*((1+(HE6))^1)*((1+(HE7))^1)*((1+(HE8))^1)*((1+(HE9))^1)*((1+(HE10))^1)*((1+(HE11))^1)*((1+(HE12))^1)*((1+(HE13))^1)*((1+(HE14))^1)*((1+(HE15))^1))/((1+('DIVIDEND VALUATION'!$B$42+'DIVIDEND VALUATION'!$B$43))^15)+(('DIVIDEND VALUATION'!$J$3*((1+(HE1))^1)*((1+(HE2))^1)*((1+(HE3))^1)*((1+(HE4))^1)*((1+(HE5))^1)*((1+(HE6))^1)*((1+(HE7))^1)*((1+(HE8))^1)*((1+(HE9))^1)*((1+(HE10))^1)*((1+(HE11))^1)*((1+(HE12))^1)*((1+(HE13))^1)*((1+(HE14))^1)*((1+(HE15))^1))/((1+('DIVIDEND VALUATION'!$B$42+'DIVIDEND VALUATION'!$B$43))^15)/('DIVIDEND VALUATION'!$B$42-'DIVIDEND VALUATION'!$B$43)))))</f>
        <v>43.764836275768033</v>
      </c>
      <c r="HF16" s="32">
        <f ca="1">SUM(((('DIVIDEND VALUATION'!$J$3*((1+(HF1))^1))/((1+('DIVIDEND VALUATION'!$B$42+'DIVIDEND VALUATION'!$B$43))^1)+('DIVIDEND VALUATION'!$J$3*((1+(HF1))^1)*((1+(HF2))^1))/((1+('DIVIDEND VALUATION'!$B$42+'DIVIDEND VALUATION'!$B$43))^2)+('DIVIDEND VALUATION'!$J$3*((1+(HF1))^1)*((1+(HF2))^1)*((1+(HF3))^1))/((1+('DIVIDEND VALUATION'!$B$42+'DIVIDEND VALUATION'!$B$43))^3)+('DIVIDEND VALUATION'!$J$3*((1+(HF1))^1)*((1+(HF2))^1)*((1+(HF3))^1)*((1+(HF4))^1))/((1+('DIVIDEND VALUATION'!$B$42+'DIVIDEND VALUATION'!$B$43))^4)+('DIVIDEND VALUATION'!$J$3*((1+(HF1))^1)*((1+(HF2))^1)*((1+(HF3))^1)*((1+(HF4))^1)*((1+(HF5))^1))/((1+('DIVIDEND VALUATION'!$B$42+'DIVIDEND VALUATION'!$B$43))^5)+('DIVIDEND VALUATION'!$J$3*((1+(HF1))^1)*((1+(HF2))^1)*((1+(HF3))^1)*((1+(HF4))^1)*((1+(HF5))^1)*((1+(HF6))^1))/((1+('DIVIDEND VALUATION'!$B$42+'DIVIDEND VALUATION'!$B$43))^6)+('DIVIDEND VALUATION'!$J$3*((1+(HF1))^1)*((1+(HF2))^1)*((1+(HF3))^1)*((1+(HF4))^1)*((1+(HF5))^1)*((1+(HF6))^1)*((1+(HF7))^1))/((1+('DIVIDEND VALUATION'!$B$42+'DIVIDEND VALUATION'!$B$43))^7)+('DIVIDEND VALUATION'!$J$3*((1+(HF1))^1)*((1+(HF2))^1)*((1+(HF3))^1)*((1+(HF4))^1)*((1+(HF5))^1)*((1+(HF6))^1)*((1+(HF7))^1)*((1+(HF8))^1))/((1+('DIVIDEND VALUATION'!$B$42+'DIVIDEND VALUATION'!$B$43))^8)+('DIVIDEND VALUATION'!$J$3*((1+(HF1))^1)*((1+(HF2))^1)*((1+(HF3))^1)*((1+(HF4))^1)*((1+(HF5))^1)*((1+(HF6))^1)*((1+(HF7))^1)*((1+(HF8))^1)*((1+(HF9))^1))/((1+('DIVIDEND VALUATION'!$B$42+'DIVIDEND VALUATION'!$B$43))^9)+('DIVIDEND VALUATION'!$J$3*((1+(HF1))^1)*((1+(HF2))^1)*((1+(HF3))^1)*((1+(HF4))^1)*((1+(HF5))^1)*((1+(HF6))^1)*((1+(HF7))^1)*((1+(HF8))^1)*((1+(HF9))^1)*((1+(HF10))^1))/((1+('DIVIDEND VALUATION'!$B$42+'DIVIDEND VALUATION'!$B$43))^10)+('DIVIDEND VALUATION'!$J$3*((1+(HF1))^1)*((1+(HF2))^1)*((1+(HF3))^1)*((1+(HF4))^1)*((1+(HF5))^1)*((1+(HF6))^1)*((1+(HF7))^1)*((1+(HF8))^1)*((1+(HF9))^1)*((1+(HF10))^1)*((1+(HF11))^1))/((1+('DIVIDEND VALUATION'!$B$42+'DIVIDEND VALUATION'!$B$43))^11)+('DIVIDEND VALUATION'!$J$3*((1+(HF1))^1)*((1+(HF2))^1)*((1+(HF3))^1)*((1+(HF4))^1)*((1+(HF5))^1)*((1+(HF6))^1)*((1+(HF7))^1)*((1+(HF8))^1)*((1+(HF9))^1)*((1+(HF10))^1)*((1+(HF11))^1)*((1+(HF12))^1))/((1+('DIVIDEND VALUATION'!$B$42+'DIVIDEND VALUATION'!$B$43))^12)+('DIVIDEND VALUATION'!$J$3*((1+(HF1))^1)*((1+(HF2))^1)*((1+(HF3))^1)*((1+(HF4))^1)*((1+(HF5))^1)*((1+(HF6))^1)*((1+(HF7))^1)*((1+(HF8))^1)*((1+(HF9))^1)*((1+(HF10))^1)*((1+(HF11))^1)*((1+(HF12))^1)*((1+(HF13))^1))/((1+('DIVIDEND VALUATION'!$B$42+'DIVIDEND VALUATION'!$B$43))^13)+('DIVIDEND VALUATION'!$J$3*((1+(HF1))^1)*((1+(HF2))^1)*((1+(HF3))^1)*((1+(HF4))^1)*((1+(HF5))^1)*((1+(HF6))^1)*((1+(HF7))^1)*((1+(HF8))^1)*((1+(HF9))^1)*((1+(HF10))^1)*((1+(HF11))^1)*((1+(HF12))^1)*((1+(HF13))^1)*((1+(HF14))^1))/((1+('DIVIDEND VALUATION'!$B$42+'DIVIDEND VALUATION'!$B$43))^14)+('DIVIDEND VALUATION'!$J$3*((1+(HF1))^1)*((1+(HF2))^1)*((1+(HF3))^1)*((1+(HF4))^1)*((1+(HF5))^1)*((1+(HF6))^1)*((1+(HF7))^1)*((1+(HF8))^1)*((1+(HF9))^1)*((1+(HF10))^1)*((1+(HF11))^1)*((1+(HF12))^1)*((1+(HF13))^1)*((1+(HF14))^1)*((1+(HF15))^1))/((1+('DIVIDEND VALUATION'!$B$42+'DIVIDEND VALUATION'!$B$43))^15)+(('DIVIDEND VALUATION'!$J$3*((1+(HF1))^1)*((1+(HF2))^1)*((1+(HF3))^1)*((1+(HF4))^1)*((1+(HF5))^1)*((1+(HF6))^1)*((1+(HF7))^1)*((1+(HF8))^1)*((1+(HF9))^1)*((1+(HF10))^1)*((1+(HF11))^1)*((1+(HF12))^1)*((1+(HF13))^1)*((1+(HF14))^1)*((1+(HF15))^1))/((1+('DIVIDEND VALUATION'!$B$42+'DIVIDEND VALUATION'!$B$43))^15)/('DIVIDEND VALUATION'!$B$42-'DIVIDEND VALUATION'!$B$43)))))</f>
        <v>42.176947128783453</v>
      </c>
      <c r="HG16" s="32">
        <f ca="1">SUM(((('DIVIDEND VALUATION'!$J$3*((1+(HG1))^1))/((1+('DIVIDEND VALUATION'!$B$42+'DIVIDEND VALUATION'!$B$43))^1)+('DIVIDEND VALUATION'!$J$3*((1+(HG1))^1)*((1+(HG2))^1))/((1+('DIVIDEND VALUATION'!$B$42+'DIVIDEND VALUATION'!$B$43))^2)+('DIVIDEND VALUATION'!$J$3*((1+(HG1))^1)*((1+(HG2))^1)*((1+(HG3))^1))/((1+('DIVIDEND VALUATION'!$B$42+'DIVIDEND VALUATION'!$B$43))^3)+('DIVIDEND VALUATION'!$J$3*((1+(HG1))^1)*((1+(HG2))^1)*((1+(HG3))^1)*((1+(HG4))^1))/((1+('DIVIDEND VALUATION'!$B$42+'DIVIDEND VALUATION'!$B$43))^4)+('DIVIDEND VALUATION'!$J$3*((1+(HG1))^1)*((1+(HG2))^1)*((1+(HG3))^1)*((1+(HG4))^1)*((1+(HG5))^1))/((1+('DIVIDEND VALUATION'!$B$42+'DIVIDEND VALUATION'!$B$43))^5)+('DIVIDEND VALUATION'!$J$3*((1+(HG1))^1)*((1+(HG2))^1)*((1+(HG3))^1)*((1+(HG4))^1)*((1+(HG5))^1)*((1+(HG6))^1))/((1+('DIVIDEND VALUATION'!$B$42+'DIVIDEND VALUATION'!$B$43))^6)+('DIVIDEND VALUATION'!$J$3*((1+(HG1))^1)*((1+(HG2))^1)*((1+(HG3))^1)*((1+(HG4))^1)*((1+(HG5))^1)*((1+(HG6))^1)*((1+(HG7))^1))/((1+('DIVIDEND VALUATION'!$B$42+'DIVIDEND VALUATION'!$B$43))^7)+('DIVIDEND VALUATION'!$J$3*((1+(HG1))^1)*((1+(HG2))^1)*((1+(HG3))^1)*((1+(HG4))^1)*((1+(HG5))^1)*((1+(HG6))^1)*((1+(HG7))^1)*((1+(HG8))^1))/((1+('DIVIDEND VALUATION'!$B$42+'DIVIDEND VALUATION'!$B$43))^8)+('DIVIDEND VALUATION'!$J$3*((1+(HG1))^1)*((1+(HG2))^1)*((1+(HG3))^1)*((1+(HG4))^1)*((1+(HG5))^1)*((1+(HG6))^1)*((1+(HG7))^1)*((1+(HG8))^1)*((1+(HG9))^1))/((1+('DIVIDEND VALUATION'!$B$42+'DIVIDEND VALUATION'!$B$43))^9)+('DIVIDEND VALUATION'!$J$3*((1+(HG1))^1)*((1+(HG2))^1)*((1+(HG3))^1)*((1+(HG4))^1)*((1+(HG5))^1)*((1+(HG6))^1)*((1+(HG7))^1)*((1+(HG8))^1)*((1+(HG9))^1)*((1+(HG10))^1))/((1+('DIVIDEND VALUATION'!$B$42+'DIVIDEND VALUATION'!$B$43))^10)+('DIVIDEND VALUATION'!$J$3*((1+(HG1))^1)*((1+(HG2))^1)*((1+(HG3))^1)*((1+(HG4))^1)*((1+(HG5))^1)*((1+(HG6))^1)*((1+(HG7))^1)*((1+(HG8))^1)*((1+(HG9))^1)*((1+(HG10))^1)*((1+(HG11))^1))/((1+('DIVIDEND VALUATION'!$B$42+'DIVIDEND VALUATION'!$B$43))^11)+('DIVIDEND VALUATION'!$J$3*((1+(HG1))^1)*((1+(HG2))^1)*((1+(HG3))^1)*((1+(HG4))^1)*((1+(HG5))^1)*((1+(HG6))^1)*((1+(HG7))^1)*((1+(HG8))^1)*((1+(HG9))^1)*((1+(HG10))^1)*((1+(HG11))^1)*((1+(HG12))^1))/((1+('DIVIDEND VALUATION'!$B$42+'DIVIDEND VALUATION'!$B$43))^12)+('DIVIDEND VALUATION'!$J$3*((1+(HG1))^1)*((1+(HG2))^1)*((1+(HG3))^1)*((1+(HG4))^1)*((1+(HG5))^1)*((1+(HG6))^1)*((1+(HG7))^1)*((1+(HG8))^1)*((1+(HG9))^1)*((1+(HG10))^1)*((1+(HG11))^1)*((1+(HG12))^1)*((1+(HG13))^1))/((1+('DIVIDEND VALUATION'!$B$42+'DIVIDEND VALUATION'!$B$43))^13)+('DIVIDEND VALUATION'!$J$3*((1+(HG1))^1)*((1+(HG2))^1)*((1+(HG3))^1)*((1+(HG4))^1)*((1+(HG5))^1)*((1+(HG6))^1)*((1+(HG7))^1)*((1+(HG8))^1)*((1+(HG9))^1)*((1+(HG10))^1)*((1+(HG11))^1)*((1+(HG12))^1)*((1+(HG13))^1)*((1+(HG14))^1))/((1+('DIVIDEND VALUATION'!$B$42+'DIVIDEND VALUATION'!$B$43))^14)+('DIVIDEND VALUATION'!$J$3*((1+(HG1))^1)*((1+(HG2))^1)*((1+(HG3))^1)*((1+(HG4))^1)*((1+(HG5))^1)*((1+(HG6))^1)*((1+(HG7))^1)*((1+(HG8))^1)*((1+(HG9))^1)*((1+(HG10))^1)*((1+(HG11))^1)*((1+(HG12))^1)*((1+(HG13))^1)*((1+(HG14))^1)*((1+(HG15))^1))/((1+('DIVIDEND VALUATION'!$B$42+'DIVIDEND VALUATION'!$B$43))^15)+(('DIVIDEND VALUATION'!$J$3*((1+(HG1))^1)*((1+(HG2))^1)*((1+(HG3))^1)*((1+(HG4))^1)*((1+(HG5))^1)*((1+(HG6))^1)*((1+(HG7))^1)*((1+(HG8))^1)*((1+(HG9))^1)*((1+(HG10))^1)*((1+(HG11))^1)*((1+(HG12))^1)*((1+(HG13))^1)*((1+(HG14))^1)*((1+(HG15))^1))/((1+('DIVIDEND VALUATION'!$B$42+'DIVIDEND VALUATION'!$B$43))^15)/('DIVIDEND VALUATION'!$B$42-'DIVIDEND VALUATION'!$B$43)))))</f>
        <v>59.884787877060688</v>
      </c>
      <c r="HH16" s="32">
        <f ca="1">SUM(((('DIVIDEND VALUATION'!$J$3*((1+(HH1))^1))/((1+('DIVIDEND VALUATION'!$B$42+'DIVIDEND VALUATION'!$B$43))^1)+('DIVIDEND VALUATION'!$J$3*((1+(HH1))^1)*((1+(HH2))^1))/((1+('DIVIDEND VALUATION'!$B$42+'DIVIDEND VALUATION'!$B$43))^2)+('DIVIDEND VALUATION'!$J$3*((1+(HH1))^1)*((1+(HH2))^1)*((1+(HH3))^1))/((1+('DIVIDEND VALUATION'!$B$42+'DIVIDEND VALUATION'!$B$43))^3)+('DIVIDEND VALUATION'!$J$3*((1+(HH1))^1)*((1+(HH2))^1)*((1+(HH3))^1)*((1+(HH4))^1))/((1+('DIVIDEND VALUATION'!$B$42+'DIVIDEND VALUATION'!$B$43))^4)+('DIVIDEND VALUATION'!$J$3*((1+(HH1))^1)*((1+(HH2))^1)*((1+(HH3))^1)*((1+(HH4))^1)*((1+(HH5))^1))/((1+('DIVIDEND VALUATION'!$B$42+'DIVIDEND VALUATION'!$B$43))^5)+('DIVIDEND VALUATION'!$J$3*((1+(HH1))^1)*((1+(HH2))^1)*((1+(HH3))^1)*((1+(HH4))^1)*((1+(HH5))^1)*((1+(HH6))^1))/((1+('DIVIDEND VALUATION'!$B$42+'DIVIDEND VALUATION'!$B$43))^6)+('DIVIDEND VALUATION'!$J$3*((1+(HH1))^1)*((1+(HH2))^1)*((1+(HH3))^1)*((1+(HH4))^1)*((1+(HH5))^1)*((1+(HH6))^1)*((1+(HH7))^1))/((1+('DIVIDEND VALUATION'!$B$42+'DIVIDEND VALUATION'!$B$43))^7)+('DIVIDEND VALUATION'!$J$3*((1+(HH1))^1)*((1+(HH2))^1)*((1+(HH3))^1)*((1+(HH4))^1)*((1+(HH5))^1)*((1+(HH6))^1)*((1+(HH7))^1)*((1+(HH8))^1))/((1+('DIVIDEND VALUATION'!$B$42+'DIVIDEND VALUATION'!$B$43))^8)+('DIVIDEND VALUATION'!$J$3*((1+(HH1))^1)*((1+(HH2))^1)*((1+(HH3))^1)*((1+(HH4))^1)*((1+(HH5))^1)*((1+(HH6))^1)*((1+(HH7))^1)*((1+(HH8))^1)*((1+(HH9))^1))/((1+('DIVIDEND VALUATION'!$B$42+'DIVIDEND VALUATION'!$B$43))^9)+('DIVIDEND VALUATION'!$J$3*((1+(HH1))^1)*((1+(HH2))^1)*((1+(HH3))^1)*((1+(HH4))^1)*((1+(HH5))^1)*((1+(HH6))^1)*((1+(HH7))^1)*((1+(HH8))^1)*((1+(HH9))^1)*((1+(HH10))^1))/((1+('DIVIDEND VALUATION'!$B$42+'DIVIDEND VALUATION'!$B$43))^10)+('DIVIDEND VALUATION'!$J$3*((1+(HH1))^1)*((1+(HH2))^1)*((1+(HH3))^1)*((1+(HH4))^1)*((1+(HH5))^1)*((1+(HH6))^1)*((1+(HH7))^1)*((1+(HH8))^1)*((1+(HH9))^1)*((1+(HH10))^1)*((1+(HH11))^1))/((1+('DIVIDEND VALUATION'!$B$42+'DIVIDEND VALUATION'!$B$43))^11)+('DIVIDEND VALUATION'!$J$3*((1+(HH1))^1)*((1+(HH2))^1)*((1+(HH3))^1)*((1+(HH4))^1)*((1+(HH5))^1)*((1+(HH6))^1)*((1+(HH7))^1)*((1+(HH8))^1)*((1+(HH9))^1)*((1+(HH10))^1)*((1+(HH11))^1)*((1+(HH12))^1))/((1+('DIVIDEND VALUATION'!$B$42+'DIVIDEND VALUATION'!$B$43))^12)+('DIVIDEND VALUATION'!$J$3*((1+(HH1))^1)*((1+(HH2))^1)*((1+(HH3))^1)*((1+(HH4))^1)*((1+(HH5))^1)*((1+(HH6))^1)*((1+(HH7))^1)*((1+(HH8))^1)*((1+(HH9))^1)*((1+(HH10))^1)*((1+(HH11))^1)*((1+(HH12))^1)*((1+(HH13))^1))/((1+('DIVIDEND VALUATION'!$B$42+'DIVIDEND VALUATION'!$B$43))^13)+('DIVIDEND VALUATION'!$J$3*((1+(HH1))^1)*((1+(HH2))^1)*((1+(HH3))^1)*((1+(HH4))^1)*((1+(HH5))^1)*((1+(HH6))^1)*((1+(HH7))^1)*((1+(HH8))^1)*((1+(HH9))^1)*((1+(HH10))^1)*((1+(HH11))^1)*((1+(HH12))^1)*((1+(HH13))^1)*((1+(HH14))^1))/((1+('DIVIDEND VALUATION'!$B$42+'DIVIDEND VALUATION'!$B$43))^14)+('DIVIDEND VALUATION'!$J$3*((1+(HH1))^1)*((1+(HH2))^1)*((1+(HH3))^1)*((1+(HH4))^1)*((1+(HH5))^1)*((1+(HH6))^1)*((1+(HH7))^1)*((1+(HH8))^1)*((1+(HH9))^1)*((1+(HH10))^1)*((1+(HH11))^1)*((1+(HH12))^1)*((1+(HH13))^1)*((1+(HH14))^1)*((1+(HH15))^1))/((1+('DIVIDEND VALUATION'!$B$42+'DIVIDEND VALUATION'!$B$43))^15)+(('DIVIDEND VALUATION'!$J$3*((1+(HH1))^1)*((1+(HH2))^1)*((1+(HH3))^1)*((1+(HH4))^1)*((1+(HH5))^1)*((1+(HH6))^1)*((1+(HH7))^1)*((1+(HH8))^1)*((1+(HH9))^1)*((1+(HH10))^1)*((1+(HH11))^1)*((1+(HH12))^1)*((1+(HH13))^1)*((1+(HH14))^1)*((1+(HH15))^1))/((1+('DIVIDEND VALUATION'!$B$42+'DIVIDEND VALUATION'!$B$43))^15)/('DIVIDEND VALUATION'!$B$42-'DIVIDEND VALUATION'!$B$43)))))</f>
        <v>39.546291818826525</v>
      </c>
      <c r="HI16" s="32">
        <f ca="1">SUM(((('DIVIDEND VALUATION'!$J$3*((1+(HI1))^1))/((1+('DIVIDEND VALUATION'!$B$42+'DIVIDEND VALUATION'!$B$43))^1)+('DIVIDEND VALUATION'!$J$3*((1+(HI1))^1)*((1+(HI2))^1))/((1+('DIVIDEND VALUATION'!$B$42+'DIVIDEND VALUATION'!$B$43))^2)+('DIVIDEND VALUATION'!$J$3*((1+(HI1))^1)*((1+(HI2))^1)*((1+(HI3))^1))/((1+('DIVIDEND VALUATION'!$B$42+'DIVIDEND VALUATION'!$B$43))^3)+('DIVIDEND VALUATION'!$J$3*((1+(HI1))^1)*((1+(HI2))^1)*((1+(HI3))^1)*((1+(HI4))^1))/((1+('DIVIDEND VALUATION'!$B$42+'DIVIDEND VALUATION'!$B$43))^4)+('DIVIDEND VALUATION'!$J$3*((1+(HI1))^1)*((1+(HI2))^1)*((1+(HI3))^1)*((1+(HI4))^1)*((1+(HI5))^1))/((1+('DIVIDEND VALUATION'!$B$42+'DIVIDEND VALUATION'!$B$43))^5)+('DIVIDEND VALUATION'!$J$3*((1+(HI1))^1)*((1+(HI2))^1)*((1+(HI3))^1)*((1+(HI4))^1)*((1+(HI5))^1)*((1+(HI6))^1))/((1+('DIVIDEND VALUATION'!$B$42+'DIVIDEND VALUATION'!$B$43))^6)+('DIVIDEND VALUATION'!$J$3*((1+(HI1))^1)*((1+(HI2))^1)*((1+(HI3))^1)*((1+(HI4))^1)*((1+(HI5))^1)*((1+(HI6))^1)*((1+(HI7))^1))/((1+('DIVIDEND VALUATION'!$B$42+'DIVIDEND VALUATION'!$B$43))^7)+('DIVIDEND VALUATION'!$J$3*((1+(HI1))^1)*((1+(HI2))^1)*((1+(HI3))^1)*((1+(HI4))^1)*((1+(HI5))^1)*((1+(HI6))^1)*((1+(HI7))^1)*((1+(HI8))^1))/((1+('DIVIDEND VALUATION'!$B$42+'DIVIDEND VALUATION'!$B$43))^8)+('DIVIDEND VALUATION'!$J$3*((1+(HI1))^1)*((1+(HI2))^1)*((1+(HI3))^1)*((1+(HI4))^1)*((1+(HI5))^1)*((1+(HI6))^1)*((1+(HI7))^1)*((1+(HI8))^1)*((1+(HI9))^1))/((1+('DIVIDEND VALUATION'!$B$42+'DIVIDEND VALUATION'!$B$43))^9)+('DIVIDEND VALUATION'!$J$3*((1+(HI1))^1)*((1+(HI2))^1)*((1+(HI3))^1)*((1+(HI4))^1)*((1+(HI5))^1)*((1+(HI6))^1)*((1+(HI7))^1)*((1+(HI8))^1)*((1+(HI9))^1)*((1+(HI10))^1))/((1+('DIVIDEND VALUATION'!$B$42+'DIVIDEND VALUATION'!$B$43))^10)+('DIVIDEND VALUATION'!$J$3*((1+(HI1))^1)*((1+(HI2))^1)*((1+(HI3))^1)*((1+(HI4))^1)*((1+(HI5))^1)*((1+(HI6))^1)*((1+(HI7))^1)*((1+(HI8))^1)*((1+(HI9))^1)*((1+(HI10))^1)*((1+(HI11))^1))/((1+('DIVIDEND VALUATION'!$B$42+'DIVIDEND VALUATION'!$B$43))^11)+('DIVIDEND VALUATION'!$J$3*((1+(HI1))^1)*((1+(HI2))^1)*((1+(HI3))^1)*((1+(HI4))^1)*((1+(HI5))^1)*((1+(HI6))^1)*((1+(HI7))^1)*((1+(HI8))^1)*((1+(HI9))^1)*((1+(HI10))^1)*((1+(HI11))^1)*((1+(HI12))^1))/((1+('DIVIDEND VALUATION'!$B$42+'DIVIDEND VALUATION'!$B$43))^12)+('DIVIDEND VALUATION'!$J$3*((1+(HI1))^1)*((1+(HI2))^1)*((1+(HI3))^1)*((1+(HI4))^1)*((1+(HI5))^1)*((1+(HI6))^1)*((1+(HI7))^1)*((1+(HI8))^1)*((1+(HI9))^1)*((1+(HI10))^1)*((1+(HI11))^1)*((1+(HI12))^1)*((1+(HI13))^1))/((1+('DIVIDEND VALUATION'!$B$42+'DIVIDEND VALUATION'!$B$43))^13)+('DIVIDEND VALUATION'!$J$3*((1+(HI1))^1)*((1+(HI2))^1)*((1+(HI3))^1)*((1+(HI4))^1)*((1+(HI5))^1)*((1+(HI6))^1)*((1+(HI7))^1)*((1+(HI8))^1)*((1+(HI9))^1)*((1+(HI10))^1)*((1+(HI11))^1)*((1+(HI12))^1)*((1+(HI13))^1)*((1+(HI14))^1))/((1+('DIVIDEND VALUATION'!$B$42+'DIVIDEND VALUATION'!$B$43))^14)+('DIVIDEND VALUATION'!$J$3*((1+(HI1))^1)*((1+(HI2))^1)*((1+(HI3))^1)*((1+(HI4))^1)*((1+(HI5))^1)*((1+(HI6))^1)*((1+(HI7))^1)*((1+(HI8))^1)*((1+(HI9))^1)*((1+(HI10))^1)*((1+(HI11))^1)*((1+(HI12))^1)*((1+(HI13))^1)*((1+(HI14))^1)*((1+(HI15))^1))/((1+('DIVIDEND VALUATION'!$B$42+'DIVIDEND VALUATION'!$B$43))^15)+(('DIVIDEND VALUATION'!$J$3*((1+(HI1))^1)*((1+(HI2))^1)*((1+(HI3))^1)*((1+(HI4))^1)*((1+(HI5))^1)*((1+(HI6))^1)*((1+(HI7))^1)*((1+(HI8))^1)*((1+(HI9))^1)*((1+(HI10))^1)*((1+(HI11))^1)*((1+(HI12))^1)*((1+(HI13))^1)*((1+(HI14))^1)*((1+(HI15))^1))/((1+('DIVIDEND VALUATION'!$B$42+'DIVIDEND VALUATION'!$B$43))^15)/('DIVIDEND VALUATION'!$B$42-'DIVIDEND VALUATION'!$B$43)))))</f>
        <v>65.261165510661428</v>
      </c>
      <c r="HJ16" s="32">
        <f ca="1">SUM(((('DIVIDEND VALUATION'!$J$3*((1+(HJ1))^1))/((1+('DIVIDEND VALUATION'!$B$42+'DIVIDEND VALUATION'!$B$43))^1)+('DIVIDEND VALUATION'!$J$3*((1+(HJ1))^1)*((1+(HJ2))^1))/((1+('DIVIDEND VALUATION'!$B$42+'DIVIDEND VALUATION'!$B$43))^2)+('DIVIDEND VALUATION'!$J$3*((1+(HJ1))^1)*((1+(HJ2))^1)*((1+(HJ3))^1))/((1+('DIVIDEND VALUATION'!$B$42+'DIVIDEND VALUATION'!$B$43))^3)+('DIVIDEND VALUATION'!$J$3*((1+(HJ1))^1)*((1+(HJ2))^1)*((1+(HJ3))^1)*((1+(HJ4))^1))/((1+('DIVIDEND VALUATION'!$B$42+'DIVIDEND VALUATION'!$B$43))^4)+('DIVIDEND VALUATION'!$J$3*((1+(HJ1))^1)*((1+(HJ2))^1)*((1+(HJ3))^1)*((1+(HJ4))^1)*((1+(HJ5))^1))/((1+('DIVIDEND VALUATION'!$B$42+'DIVIDEND VALUATION'!$B$43))^5)+('DIVIDEND VALUATION'!$J$3*((1+(HJ1))^1)*((1+(HJ2))^1)*((1+(HJ3))^1)*((1+(HJ4))^1)*((1+(HJ5))^1)*((1+(HJ6))^1))/((1+('DIVIDEND VALUATION'!$B$42+'DIVIDEND VALUATION'!$B$43))^6)+('DIVIDEND VALUATION'!$J$3*((1+(HJ1))^1)*((1+(HJ2))^1)*((1+(HJ3))^1)*((1+(HJ4))^1)*((1+(HJ5))^1)*((1+(HJ6))^1)*((1+(HJ7))^1))/((1+('DIVIDEND VALUATION'!$B$42+'DIVIDEND VALUATION'!$B$43))^7)+('DIVIDEND VALUATION'!$J$3*((1+(HJ1))^1)*((1+(HJ2))^1)*((1+(HJ3))^1)*((1+(HJ4))^1)*((1+(HJ5))^1)*((1+(HJ6))^1)*((1+(HJ7))^1)*((1+(HJ8))^1))/((1+('DIVIDEND VALUATION'!$B$42+'DIVIDEND VALUATION'!$B$43))^8)+('DIVIDEND VALUATION'!$J$3*((1+(HJ1))^1)*((1+(HJ2))^1)*((1+(HJ3))^1)*((1+(HJ4))^1)*((1+(HJ5))^1)*((1+(HJ6))^1)*((1+(HJ7))^1)*((1+(HJ8))^1)*((1+(HJ9))^1))/((1+('DIVIDEND VALUATION'!$B$42+'DIVIDEND VALUATION'!$B$43))^9)+('DIVIDEND VALUATION'!$J$3*((1+(HJ1))^1)*((1+(HJ2))^1)*((1+(HJ3))^1)*((1+(HJ4))^1)*((1+(HJ5))^1)*((1+(HJ6))^1)*((1+(HJ7))^1)*((1+(HJ8))^1)*((1+(HJ9))^1)*((1+(HJ10))^1))/((1+('DIVIDEND VALUATION'!$B$42+'DIVIDEND VALUATION'!$B$43))^10)+('DIVIDEND VALUATION'!$J$3*((1+(HJ1))^1)*((1+(HJ2))^1)*((1+(HJ3))^1)*((1+(HJ4))^1)*((1+(HJ5))^1)*((1+(HJ6))^1)*((1+(HJ7))^1)*((1+(HJ8))^1)*((1+(HJ9))^1)*((1+(HJ10))^1)*((1+(HJ11))^1))/((1+('DIVIDEND VALUATION'!$B$42+'DIVIDEND VALUATION'!$B$43))^11)+('DIVIDEND VALUATION'!$J$3*((1+(HJ1))^1)*((1+(HJ2))^1)*((1+(HJ3))^1)*((1+(HJ4))^1)*((1+(HJ5))^1)*((1+(HJ6))^1)*((1+(HJ7))^1)*((1+(HJ8))^1)*((1+(HJ9))^1)*((1+(HJ10))^1)*((1+(HJ11))^1)*((1+(HJ12))^1))/((1+('DIVIDEND VALUATION'!$B$42+'DIVIDEND VALUATION'!$B$43))^12)+('DIVIDEND VALUATION'!$J$3*((1+(HJ1))^1)*((1+(HJ2))^1)*((1+(HJ3))^1)*((1+(HJ4))^1)*((1+(HJ5))^1)*((1+(HJ6))^1)*((1+(HJ7))^1)*((1+(HJ8))^1)*((1+(HJ9))^1)*((1+(HJ10))^1)*((1+(HJ11))^1)*((1+(HJ12))^1)*((1+(HJ13))^1))/((1+('DIVIDEND VALUATION'!$B$42+'DIVIDEND VALUATION'!$B$43))^13)+('DIVIDEND VALUATION'!$J$3*((1+(HJ1))^1)*((1+(HJ2))^1)*((1+(HJ3))^1)*((1+(HJ4))^1)*((1+(HJ5))^1)*((1+(HJ6))^1)*((1+(HJ7))^1)*((1+(HJ8))^1)*((1+(HJ9))^1)*((1+(HJ10))^1)*((1+(HJ11))^1)*((1+(HJ12))^1)*((1+(HJ13))^1)*((1+(HJ14))^1))/((1+('DIVIDEND VALUATION'!$B$42+'DIVIDEND VALUATION'!$B$43))^14)+('DIVIDEND VALUATION'!$J$3*((1+(HJ1))^1)*((1+(HJ2))^1)*((1+(HJ3))^1)*((1+(HJ4))^1)*((1+(HJ5))^1)*((1+(HJ6))^1)*((1+(HJ7))^1)*((1+(HJ8))^1)*((1+(HJ9))^1)*((1+(HJ10))^1)*((1+(HJ11))^1)*((1+(HJ12))^1)*((1+(HJ13))^1)*((1+(HJ14))^1)*((1+(HJ15))^1))/((1+('DIVIDEND VALUATION'!$B$42+'DIVIDEND VALUATION'!$B$43))^15)+(('DIVIDEND VALUATION'!$J$3*((1+(HJ1))^1)*((1+(HJ2))^1)*((1+(HJ3))^1)*((1+(HJ4))^1)*((1+(HJ5))^1)*((1+(HJ6))^1)*((1+(HJ7))^1)*((1+(HJ8))^1)*((1+(HJ9))^1)*((1+(HJ10))^1)*((1+(HJ11))^1)*((1+(HJ12))^1)*((1+(HJ13))^1)*((1+(HJ14))^1)*((1+(HJ15))^1))/((1+('DIVIDEND VALUATION'!$B$42+'DIVIDEND VALUATION'!$B$43))^15)/('DIVIDEND VALUATION'!$B$42-'DIVIDEND VALUATION'!$B$43)))))</f>
        <v>67.149178270142514</v>
      </c>
      <c r="HK16" s="32">
        <f ca="1">SUM(((('DIVIDEND VALUATION'!$J$3*((1+(HK1))^1))/((1+('DIVIDEND VALUATION'!$B$42+'DIVIDEND VALUATION'!$B$43))^1)+('DIVIDEND VALUATION'!$J$3*((1+(HK1))^1)*((1+(HK2))^1))/((1+('DIVIDEND VALUATION'!$B$42+'DIVIDEND VALUATION'!$B$43))^2)+('DIVIDEND VALUATION'!$J$3*((1+(HK1))^1)*((1+(HK2))^1)*((1+(HK3))^1))/((1+('DIVIDEND VALUATION'!$B$42+'DIVIDEND VALUATION'!$B$43))^3)+('DIVIDEND VALUATION'!$J$3*((1+(HK1))^1)*((1+(HK2))^1)*((1+(HK3))^1)*((1+(HK4))^1))/((1+('DIVIDEND VALUATION'!$B$42+'DIVIDEND VALUATION'!$B$43))^4)+('DIVIDEND VALUATION'!$J$3*((1+(HK1))^1)*((1+(HK2))^1)*((1+(HK3))^1)*((1+(HK4))^1)*((1+(HK5))^1))/((1+('DIVIDEND VALUATION'!$B$42+'DIVIDEND VALUATION'!$B$43))^5)+('DIVIDEND VALUATION'!$J$3*((1+(HK1))^1)*((1+(HK2))^1)*((1+(HK3))^1)*((1+(HK4))^1)*((1+(HK5))^1)*((1+(HK6))^1))/((1+('DIVIDEND VALUATION'!$B$42+'DIVIDEND VALUATION'!$B$43))^6)+('DIVIDEND VALUATION'!$J$3*((1+(HK1))^1)*((1+(HK2))^1)*((1+(HK3))^1)*((1+(HK4))^1)*((1+(HK5))^1)*((1+(HK6))^1)*((1+(HK7))^1))/((1+('DIVIDEND VALUATION'!$B$42+'DIVIDEND VALUATION'!$B$43))^7)+('DIVIDEND VALUATION'!$J$3*((1+(HK1))^1)*((1+(HK2))^1)*((1+(HK3))^1)*((1+(HK4))^1)*((1+(HK5))^1)*((1+(HK6))^1)*((1+(HK7))^1)*((1+(HK8))^1))/((1+('DIVIDEND VALUATION'!$B$42+'DIVIDEND VALUATION'!$B$43))^8)+('DIVIDEND VALUATION'!$J$3*((1+(HK1))^1)*((1+(HK2))^1)*((1+(HK3))^1)*((1+(HK4))^1)*((1+(HK5))^1)*((1+(HK6))^1)*((1+(HK7))^1)*((1+(HK8))^1)*((1+(HK9))^1))/((1+('DIVIDEND VALUATION'!$B$42+'DIVIDEND VALUATION'!$B$43))^9)+('DIVIDEND VALUATION'!$J$3*((1+(HK1))^1)*((1+(HK2))^1)*((1+(HK3))^1)*((1+(HK4))^1)*((1+(HK5))^1)*((1+(HK6))^1)*((1+(HK7))^1)*((1+(HK8))^1)*((1+(HK9))^1)*((1+(HK10))^1))/((1+('DIVIDEND VALUATION'!$B$42+'DIVIDEND VALUATION'!$B$43))^10)+('DIVIDEND VALUATION'!$J$3*((1+(HK1))^1)*((1+(HK2))^1)*((1+(HK3))^1)*((1+(HK4))^1)*((1+(HK5))^1)*((1+(HK6))^1)*((1+(HK7))^1)*((1+(HK8))^1)*((1+(HK9))^1)*((1+(HK10))^1)*((1+(HK11))^1))/((1+('DIVIDEND VALUATION'!$B$42+'DIVIDEND VALUATION'!$B$43))^11)+('DIVIDEND VALUATION'!$J$3*((1+(HK1))^1)*((1+(HK2))^1)*((1+(HK3))^1)*((1+(HK4))^1)*((1+(HK5))^1)*((1+(HK6))^1)*((1+(HK7))^1)*((1+(HK8))^1)*((1+(HK9))^1)*((1+(HK10))^1)*((1+(HK11))^1)*((1+(HK12))^1))/((1+('DIVIDEND VALUATION'!$B$42+'DIVIDEND VALUATION'!$B$43))^12)+('DIVIDEND VALUATION'!$J$3*((1+(HK1))^1)*((1+(HK2))^1)*((1+(HK3))^1)*((1+(HK4))^1)*((1+(HK5))^1)*((1+(HK6))^1)*((1+(HK7))^1)*((1+(HK8))^1)*((1+(HK9))^1)*((1+(HK10))^1)*((1+(HK11))^1)*((1+(HK12))^1)*((1+(HK13))^1))/((1+('DIVIDEND VALUATION'!$B$42+'DIVIDEND VALUATION'!$B$43))^13)+('DIVIDEND VALUATION'!$J$3*((1+(HK1))^1)*((1+(HK2))^1)*((1+(HK3))^1)*((1+(HK4))^1)*((1+(HK5))^1)*((1+(HK6))^1)*((1+(HK7))^1)*((1+(HK8))^1)*((1+(HK9))^1)*((1+(HK10))^1)*((1+(HK11))^1)*((1+(HK12))^1)*((1+(HK13))^1)*((1+(HK14))^1))/((1+('DIVIDEND VALUATION'!$B$42+'DIVIDEND VALUATION'!$B$43))^14)+('DIVIDEND VALUATION'!$J$3*((1+(HK1))^1)*((1+(HK2))^1)*((1+(HK3))^1)*((1+(HK4))^1)*((1+(HK5))^1)*((1+(HK6))^1)*((1+(HK7))^1)*((1+(HK8))^1)*((1+(HK9))^1)*((1+(HK10))^1)*((1+(HK11))^1)*((1+(HK12))^1)*((1+(HK13))^1)*((1+(HK14))^1)*((1+(HK15))^1))/((1+('DIVIDEND VALUATION'!$B$42+'DIVIDEND VALUATION'!$B$43))^15)+(('DIVIDEND VALUATION'!$J$3*((1+(HK1))^1)*((1+(HK2))^1)*((1+(HK3))^1)*((1+(HK4))^1)*((1+(HK5))^1)*((1+(HK6))^1)*((1+(HK7))^1)*((1+(HK8))^1)*((1+(HK9))^1)*((1+(HK10))^1)*((1+(HK11))^1)*((1+(HK12))^1)*((1+(HK13))^1)*((1+(HK14))^1)*((1+(HK15))^1))/((1+('DIVIDEND VALUATION'!$B$42+'DIVIDEND VALUATION'!$B$43))^15)/('DIVIDEND VALUATION'!$B$42-'DIVIDEND VALUATION'!$B$43)))))</f>
        <v>40.101741382464553</v>
      </c>
      <c r="HL16" s="32">
        <f ca="1">SUM(((('DIVIDEND VALUATION'!$J$3*((1+(HL1))^1))/((1+('DIVIDEND VALUATION'!$B$42+'DIVIDEND VALUATION'!$B$43))^1)+('DIVIDEND VALUATION'!$J$3*((1+(HL1))^1)*((1+(HL2))^1))/((1+('DIVIDEND VALUATION'!$B$42+'DIVIDEND VALUATION'!$B$43))^2)+('DIVIDEND VALUATION'!$J$3*((1+(HL1))^1)*((1+(HL2))^1)*((1+(HL3))^1))/((1+('DIVIDEND VALUATION'!$B$42+'DIVIDEND VALUATION'!$B$43))^3)+('DIVIDEND VALUATION'!$J$3*((1+(HL1))^1)*((1+(HL2))^1)*((1+(HL3))^1)*((1+(HL4))^1))/((1+('DIVIDEND VALUATION'!$B$42+'DIVIDEND VALUATION'!$B$43))^4)+('DIVIDEND VALUATION'!$J$3*((1+(HL1))^1)*((1+(HL2))^1)*((1+(HL3))^1)*((1+(HL4))^1)*((1+(HL5))^1))/((1+('DIVIDEND VALUATION'!$B$42+'DIVIDEND VALUATION'!$B$43))^5)+('DIVIDEND VALUATION'!$J$3*((1+(HL1))^1)*((1+(HL2))^1)*((1+(HL3))^1)*((1+(HL4))^1)*((1+(HL5))^1)*((1+(HL6))^1))/((1+('DIVIDEND VALUATION'!$B$42+'DIVIDEND VALUATION'!$B$43))^6)+('DIVIDEND VALUATION'!$J$3*((1+(HL1))^1)*((1+(HL2))^1)*((1+(HL3))^1)*((1+(HL4))^1)*((1+(HL5))^1)*((1+(HL6))^1)*((1+(HL7))^1))/((1+('DIVIDEND VALUATION'!$B$42+'DIVIDEND VALUATION'!$B$43))^7)+('DIVIDEND VALUATION'!$J$3*((1+(HL1))^1)*((1+(HL2))^1)*((1+(HL3))^1)*((1+(HL4))^1)*((1+(HL5))^1)*((1+(HL6))^1)*((1+(HL7))^1)*((1+(HL8))^1))/((1+('DIVIDEND VALUATION'!$B$42+'DIVIDEND VALUATION'!$B$43))^8)+('DIVIDEND VALUATION'!$J$3*((1+(HL1))^1)*((1+(HL2))^1)*((1+(HL3))^1)*((1+(HL4))^1)*((1+(HL5))^1)*((1+(HL6))^1)*((1+(HL7))^1)*((1+(HL8))^1)*((1+(HL9))^1))/((1+('DIVIDEND VALUATION'!$B$42+'DIVIDEND VALUATION'!$B$43))^9)+('DIVIDEND VALUATION'!$J$3*((1+(HL1))^1)*((1+(HL2))^1)*((1+(HL3))^1)*((1+(HL4))^1)*((1+(HL5))^1)*((1+(HL6))^1)*((1+(HL7))^1)*((1+(HL8))^1)*((1+(HL9))^1)*((1+(HL10))^1))/((1+('DIVIDEND VALUATION'!$B$42+'DIVIDEND VALUATION'!$B$43))^10)+('DIVIDEND VALUATION'!$J$3*((1+(HL1))^1)*((1+(HL2))^1)*((1+(HL3))^1)*((1+(HL4))^1)*((1+(HL5))^1)*((1+(HL6))^1)*((1+(HL7))^1)*((1+(HL8))^1)*((1+(HL9))^1)*((1+(HL10))^1)*((1+(HL11))^1))/((1+('DIVIDEND VALUATION'!$B$42+'DIVIDEND VALUATION'!$B$43))^11)+('DIVIDEND VALUATION'!$J$3*((1+(HL1))^1)*((1+(HL2))^1)*((1+(HL3))^1)*((1+(HL4))^1)*((1+(HL5))^1)*((1+(HL6))^1)*((1+(HL7))^1)*((1+(HL8))^1)*((1+(HL9))^1)*((1+(HL10))^1)*((1+(HL11))^1)*((1+(HL12))^1))/((1+('DIVIDEND VALUATION'!$B$42+'DIVIDEND VALUATION'!$B$43))^12)+('DIVIDEND VALUATION'!$J$3*((1+(HL1))^1)*((1+(HL2))^1)*((1+(HL3))^1)*((1+(HL4))^1)*((1+(HL5))^1)*((1+(HL6))^1)*((1+(HL7))^1)*((1+(HL8))^1)*((1+(HL9))^1)*((1+(HL10))^1)*((1+(HL11))^1)*((1+(HL12))^1)*((1+(HL13))^1))/((1+('DIVIDEND VALUATION'!$B$42+'DIVIDEND VALUATION'!$B$43))^13)+('DIVIDEND VALUATION'!$J$3*((1+(HL1))^1)*((1+(HL2))^1)*((1+(HL3))^1)*((1+(HL4))^1)*((1+(HL5))^1)*((1+(HL6))^1)*((1+(HL7))^1)*((1+(HL8))^1)*((1+(HL9))^1)*((1+(HL10))^1)*((1+(HL11))^1)*((1+(HL12))^1)*((1+(HL13))^1)*((1+(HL14))^1))/((1+('DIVIDEND VALUATION'!$B$42+'DIVIDEND VALUATION'!$B$43))^14)+('DIVIDEND VALUATION'!$J$3*((1+(HL1))^1)*((1+(HL2))^1)*((1+(HL3))^1)*((1+(HL4))^1)*((1+(HL5))^1)*((1+(HL6))^1)*((1+(HL7))^1)*((1+(HL8))^1)*((1+(HL9))^1)*((1+(HL10))^1)*((1+(HL11))^1)*((1+(HL12))^1)*((1+(HL13))^1)*((1+(HL14))^1)*((1+(HL15))^1))/((1+('DIVIDEND VALUATION'!$B$42+'DIVIDEND VALUATION'!$B$43))^15)+(('DIVIDEND VALUATION'!$J$3*((1+(HL1))^1)*((1+(HL2))^1)*((1+(HL3))^1)*((1+(HL4))^1)*((1+(HL5))^1)*((1+(HL6))^1)*((1+(HL7))^1)*((1+(HL8))^1)*((1+(HL9))^1)*((1+(HL10))^1)*((1+(HL11))^1)*((1+(HL12))^1)*((1+(HL13))^1)*((1+(HL14))^1)*((1+(HL15))^1))/((1+('DIVIDEND VALUATION'!$B$42+'DIVIDEND VALUATION'!$B$43))^15)/('DIVIDEND VALUATION'!$B$42-'DIVIDEND VALUATION'!$B$43)))))</f>
        <v>32.926313368669035</v>
      </c>
      <c r="HM16" s="32">
        <f ca="1">SUM(((('DIVIDEND VALUATION'!$J$3*((1+(HM1))^1))/((1+('DIVIDEND VALUATION'!$B$42+'DIVIDEND VALUATION'!$B$43))^1)+('DIVIDEND VALUATION'!$J$3*((1+(HM1))^1)*((1+(HM2))^1))/((1+('DIVIDEND VALUATION'!$B$42+'DIVIDEND VALUATION'!$B$43))^2)+('DIVIDEND VALUATION'!$J$3*((1+(HM1))^1)*((1+(HM2))^1)*((1+(HM3))^1))/((1+('DIVIDEND VALUATION'!$B$42+'DIVIDEND VALUATION'!$B$43))^3)+('DIVIDEND VALUATION'!$J$3*((1+(HM1))^1)*((1+(HM2))^1)*((1+(HM3))^1)*((1+(HM4))^1))/((1+('DIVIDEND VALUATION'!$B$42+'DIVIDEND VALUATION'!$B$43))^4)+('DIVIDEND VALUATION'!$J$3*((1+(HM1))^1)*((1+(HM2))^1)*((1+(HM3))^1)*((1+(HM4))^1)*((1+(HM5))^1))/((1+('DIVIDEND VALUATION'!$B$42+'DIVIDEND VALUATION'!$B$43))^5)+('DIVIDEND VALUATION'!$J$3*((1+(HM1))^1)*((1+(HM2))^1)*((1+(HM3))^1)*((1+(HM4))^1)*((1+(HM5))^1)*((1+(HM6))^1))/((1+('DIVIDEND VALUATION'!$B$42+'DIVIDEND VALUATION'!$B$43))^6)+('DIVIDEND VALUATION'!$J$3*((1+(HM1))^1)*((1+(HM2))^1)*((1+(HM3))^1)*((1+(HM4))^1)*((1+(HM5))^1)*((1+(HM6))^1)*((1+(HM7))^1))/((1+('DIVIDEND VALUATION'!$B$42+'DIVIDEND VALUATION'!$B$43))^7)+('DIVIDEND VALUATION'!$J$3*((1+(HM1))^1)*((1+(HM2))^1)*((1+(HM3))^1)*((1+(HM4))^1)*((1+(HM5))^1)*((1+(HM6))^1)*((1+(HM7))^1)*((1+(HM8))^1))/((1+('DIVIDEND VALUATION'!$B$42+'DIVIDEND VALUATION'!$B$43))^8)+('DIVIDEND VALUATION'!$J$3*((1+(HM1))^1)*((1+(HM2))^1)*((1+(HM3))^1)*((1+(HM4))^1)*((1+(HM5))^1)*((1+(HM6))^1)*((1+(HM7))^1)*((1+(HM8))^1)*((1+(HM9))^1))/((1+('DIVIDEND VALUATION'!$B$42+'DIVIDEND VALUATION'!$B$43))^9)+('DIVIDEND VALUATION'!$J$3*((1+(HM1))^1)*((1+(HM2))^1)*((1+(HM3))^1)*((1+(HM4))^1)*((1+(HM5))^1)*((1+(HM6))^1)*((1+(HM7))^1)*((1+(HM8))^1)*((1+(HM9))^1)*((1+(HM10))^1))/((1+('DIVIDEND VALUATION'!$B$42+'DIVIDEND VALUATION'!$B$43))^10)+('DIVIDEND VALUATION'!$J$3*((1+(HM1))^1)*((1+(HM2))^1)*((1+(HM3))^1)*((1+(HM4))^1)*((1+(HM5))^1)*((1+(HM6))^1)*((1+(HM7))^1)*((1+(HM8))^1)*((1+(HM9))^1)*((1+(HM10))^1)*((1+(HM11))^1))/((1+('DIVIDEND VALUATION'!$B$42+'DIVIDEND VALUATION'!$B$43))^11)+('DIVIDEND VALUATION'!$J$3*((1+(HM1))^1)*((1+(HM2))^1)*((1+(HM3))^1)*((1+(HM4))^1)*((1+(HM5))^1)*((1+(HM6))^1)*((1+(HM7))^1)*((1+(HM8))^1)*((1+(HM9))^1)*((1+(HM10))^1)*((1+(HM11))^1)*((1+(HM12))^1))/((1+('DIVIDEND VALUATION'!$B$42+'DIVIDEND VALUATION'!$B$43))^12)+('DIVIDEND VALUATION'!$J$3*((1+(HM1))^1)*((1+(HM2))^1)*((1+(HM3))^1)*((1+(HM4))^1)*((1+(HM5))^1)*((1+(HM6))^1)*((1+(HM7))^1)*((1+(HM8))^1)*((1+(HM9))^1)*((1+(HM10))^1)*((1+(HM11))^1)*((1+(HM12))^1)*((1+(HM13))^1))/((1+('DIVIDEND VALUATION'!$B$42+'DIVIDEND VALUATION'!$B$43))^13)+('DIVIDEND VALUATION'!$J$3*((1+(HM1))^1)*((1+(HM2))^1)*((1+(HM3))^1)*((1+(HM4))^1)*((1+(HM5))^1)*((1+(HM6))^1)*((1+(HM7))^1)*((1+(HM8))^1)*((1+(HM9))^1)*((1+(HM10))^1)*((1+(HM11))^1)*((1+(HM12))^1)*((1+(HM13))^1)*((1+(HM14))^1))/((1+('DIVIDEND VALUATION'!$B$42+'DIVIDEND VALUATION'!$B$43))^14)+('DIVIDEND VALUATION'!$J$3*((1+(HM1))^1)*((1+(HM2))^1)*((1+(HM3))^1)*((1+(HM4))^1)*((1+(HM5))^1)*((1+(HM6))^1)*((1+(HM7))^1)*((1+(HM8))^1)*((1+(HM9))^1)*((1+(HM10))^1)*((1+(HM11))^1)*((1+(HM12))^1)*((1+(HM13))^1)*((1+(HM14))^1)*((1+(HM15))^1))/((1+('DIVIDEND VALUATION'!$B$42+'DIVIDEND VALUATION'!$B$43))^15)+(('DIVIDEND VALUATION'!$J$3*((1+(HM1))^1)*((1+(HM2))^1)*((1+(HM3))^1)*((1+(HM4))^1)*((1+(HM5))^1)*((1+(HM6))^1)*((1+(HM7))^1)*((1+(HM8))^1)*((1+(HM9))^1)*((1+(HM10))^1)*((1+(HM11))^1)*((1+(HM12))^1)*((1+(HM13))^1)*((1+(HM14))^1)*((1+(HM15))^1))/((1+('DIVIDEND VALUATION'!$B$42+'DIVIDEND VALUATION'!$B$43))^15)/('DIVIDEND VALUATION'!$B$42-'DIVIDEND VALUATION'!$B$43)))))</f>
        <v>57.378427117773676</v>
      </c>
      <c r="HN16" s="32">
        <f ca="1">SUM(((('DIVIDEND VALUATION'!$J$3*((1+(HN1))^1))/((1+('DIVIDEND VALUATION'!$B$42+'DIVIDEND VALUATION'!$B$43))^1)+('DIVIDEND VALUATION'!$J$3*((1+(HN1))^1)*((1+(HN2))^1))/((1+('DIVIDEND VALUATION'!$B$42+'DIVIDEND VALUATION'!$B$43))^2)+('DIVIDEND VALUATION'!$J$3*((1+(HN1))^1)*((1+(HN2))^1)*((1+(HN3))^1))/((1+('DIVIDEND VALUATION'!$B$42+'DIVIDEND VALUATION'!$B$43))^3)+('DIVIDEND VALUATION'!$J$3*((1+(HN1))^1)*((1+(HN2))^1)*((1+(HN3))^1)*((1+(HN4))^1))/((1+('DIVIDEND VALUATION'!$B$42+'DIVIDEND VALUATION'!$B$43))^4)+('DIVIDEND VALUATION'!$J$3*((1+(HN1))^1)*((1+(HN2))^1)*((1+(HN3))^1)*((1+(HN4))^1)*((1+(HN5))^1))/((1+('DIVIDEND VALUATION'!$B$42+'DIVIDEND VALUATION'!$B$43))^5)+('DIVIDEND VALUATION'!$J$3*((1+(HN1))^1)*((1+(HN2))^1)*((1+(HN3))^1)*((1+(HN4))^1)*((1+(HN5))^1)*((1+(HN6))^1))/((1+('DIVIDEND VALUATION'!$B$42+'DIVIDEND VALUATION'!$B$43))^6)+('DIVIDEND VALUATION'!$J$3*((1+(HN1))^1)*((1+(HN2))^1)*((1+(HN3))^1)*((1+(HN4))^1)*((1+(HN5))^1)*((1+(HN6))^1)*((1+(HN7))^1))/((1+('DIVIDEND VALUATION'!$B$42+'DIVIDEND VALUATION'!$B$43))^7)+('DIVIDEND VALUATION'!$J$3*((1+(HN1))^1)*((1+(HN2))^1)*((1+(HN3))^1)*((1+(HN4))^1)*((1+(HN5))^1)*((1+(HN6))^1)*((1+(HN7))^1)*((1+(HN8))^1))/((1+('DIVIDEND VALUATION'!$B$42+'DIVIDEND VALUATION'!$B$43))^8)+('DIVIDEND VALUATION'!$J$3*((1+(HN1))^1)*((1+(HN2))^1)*((1+(HN3))^1)*((1+(HN4))^1)*((1+(HN5))^1)*((1+(HN6))^1)*((1+(HN7))^1)*((1+(HN8))^1)*((1+(HN9))^1))/((1+('DIVIDEND VALUATION'!$B$42+'DIVIDEND VALUATION'!$B$43))^9)+('DIVIDEND VALUATION'!$J$3*((1+(HN1))^1)*((1+(HN2))^1)*((1+(HN3))^1)*((1+(HN4))^1)*((1+(HN5))^1)*((1+(HN6))^1)*((1+(HN7))^1)*((1+(HN8))^1)*((1+(HN9))^1)*((1+(HN10))^1))/((1+('DIVIDEND VALUATION'!$B$42+'DIVIDEND VALUATION'!$B$43))^10)+('DIVIDEND VALUATION'!$J$3*((1+(HN1))^1)*((1+(HN2))^1)*((1+(HN3))^1)*((1+(HN4))^1)*((1+(HN5))^1)*((1+(HN6))^1)*((1+(HN7))^1)*((1+(HN8))^1)*((1+(HN9))^1)*((1+(HN10))^1)*((1+(HN11))^1))/((1+('DIVIDEND VALUATION'!$B$42+'DIVIDEND VALUATION'!$B$43))^11)+('DIVIDEND VALUATION'!$J$3*((1+(HN1))^1)*((1+(HN2))^1)*((1+(HN3))^1)*((1+(HN4))^1)*((1+(HN5))^1)*((1+(HN6))^1)*((1+(HN7))^1)*((1+(HN8))^1)*((1+(HN9))^1)*((1+(HN10))^1)*((1+(HN11))^1)*((1+(HN12))^1))/((1+('DIVIDEND VALUATION'!$B$42+'DIVIDEND VALUATION'!$B$43))^12)+('DIVIDEND VALUATION'!$J$3*((1+(HN1))^1)*((1+(HN2))^1)*((1+(HN3))^1)*((1+(HN4))^1)*((1+(HN5))^1)*((1+(HN6))^1)*((1+(HN7))^1)*((1+(HN8))^1)*((1+(HN9))^1)*((1+(HN10))^1)*((1+(HN11))^1)*((1+(HN12))^1)*((1+(HN13))^1))/((1+('DIVIDEND VALUATION'!$B$42+'DIVIDEND VALUATION'!$B$43))^13)+('DIVIDEND VALUATION'!$J$3*((1+(HN1))^1)*((1+(HN2))^1)*((1+(HN3))^1)*((1+(HN4))^1)*((1+(HN5))^1)*((1+(HN6))^1)*((1+(HN7))^1)*((1+(HN8))^1)*((1+(HN9))^1)*((1+(HN10))^1)*((1+(HN11))^1)*((1+(HN12))^1)*((1+(HN13))^1)*((1+(HN14))^1))/((1+('DIVIDEND VALUATION'!$B$42+'DIVIDEND VALUATION'!$B$43))^14)+('DIVIDEND VALUATION'!$J$3*((1+(HN1))^1)*((1+(HN2))^1)*((1+(HN3))^1)*((1+(HN4))^1)*((1+(HN5))^1)*((1+(HN6))^1)*((1+(HN7))^1)*((1+(HN8))^1)*((1+(HN9))^1)*((1+(HN10))^1)*((1+(HN11))^1)*((1+(HN12))^1)*((1+(HN13))^1)*((1+(HN14))^1)*((1+(HN15))^1))/((1+('DIVIDEND VALUATION'!$B$42+'DIVIDEND VALUATION'!$B$43))^15)+(('DIVIDEND VALUATION'!$J$3*((1+(HN1))^1)*((1+(HN2))^1)*((1+(HN3))^1)*((1+(HN4))^1)*((1+(HN5))^1)*((1+(HN6))^1)*((1+(HN7))^1)*((1+(HN8))^1)*((1+(HN9))^1)*((1+(HN10))^1)*((1+(HN11))^1)*((1+(HN12))^1)*((1+(HN13))^1)*((1+(HN14))^1)*((1+(HN15))^1))/((1+('DIVIDEND VALUATION'!$B$42+'DIVIDEND VALUATION'!$B$43))^15)/('DIVIDEND VALUATION'!$B$42-'DIVIDEND VALUATION'!$B$43)))))</f>
        <v>33.987406735494332</v>
      </c>
      <c r="HO16" s="32">
        <f ca="1">SUM(((('DIVIDEND VALUATION'!$J$3*((1+(HO1))^1))/((1+('DIVIDEND VALUATION'!$B$42+'DIVIDEND VALUATION'!$B$43))^1)+('DIVIDEND VALUATION'!$J$3*((1+(HO1))^1)*((1+(HO2))^1))/((1+('DIVIDEND VALUATION'!$B$42+'DIVIDEND VALUATION'!$B$43))^2)+('DIVIDEND VALUATION'!$J$3*((1+(HO1))^1)*((1+(HO2))^1)*((1+(HO3))^1))/((1+('DIVIDEND VALUATION'!$B$42+'DIVIDEND VALUATION'!$B$43))^3)+('DIVIDEND VALUATION'!$J$3*((1+(HO1))^1)*((1+(HO2))^1)*((1+(HO3))^1)*((1+(HO4))^1))/((1+('DIVIDEND VALUATION'!$B$42+'DIVIDEND VALUATION'!$B$43))^4)+('DIVIDEND VALUATION'!$J$3*((1+(HO1))^1)*((1+(HO2))^1)*((1+(HO3))^1)*((1+(HO4))^1)*((1+(HO5))^1))/((1+('DIVIDEND VALUATION'!$B$42+'DIVIDEND VALUATION'!$B$43))^5)+('DIVIDEND VALUATION'!$J$3*((1+(HO1))^1)*((1+(HO2))^1)*((1+(HO3))^1)*((1+(HO4))^1)*((1+(HO5))^1)*((1+(HO6))^1))/((1+('DIVIDEND VALUATION'!$B$42+'DIVIDEND VALUATION'!$B$43))^6)+('DIVIDEND VALUATION'!$J$3*((1+(HO1))^1)*((1+(HO2))^1)*((1+(HO3))^1)*((1+(HO4))^1)*((1+(HO5))^1)*((1+(HO6))^1)*((1+(HO7))^1))/((1+('DIVIDEND VALUATION'!$B$42+'DIVIDEND VALUATION'!$B$43))^7)+('DIVIDEND VALUATION'!$J$3*((1+(HO1))^1)*((1+(HO2))^1)*((1+(HO3))^1)*((1+(HO4))^1)*((1+(HO5))^1)*((1+(HO6))^1)*((1+(HO7))^1)*((1+(HO8))^1))/((1+('DIVIDEND VALUATION'!$B$42+'DIVIDEND VALUATION'!$B$43))^8)+('DIVIDEND VALUATION'!$J$3*((1+(HO1))^1)*((1+(HO2))^1)*((1+(HO3))^1)*((1+(HO4))^1)*((1+(HO5))^1)*((1+(HO6))^1)*((1+(HO7))^1)*((1+(HO8))^1)*((1+(HO9))^1))/((1+('DIVIDEND VALUATION'!$B$42+'DIVIDEND VALUATION'!$B$43))^9)+('DIVIDEND VALUATION'!$J$3*((1+(HO1))^1)*((1+(HO2))^1)*((1+(HO3))^1)*((1+(HO4))^1)*((1+(HO5))^1)*((1+(HO6))^1)*((1+(HO7))^1)*((1+(HO8))^1)*((1+(HO9))^1)*((1+(HO10))^1))/((1+('DIVIDEND VALUATION'!$B$42+'DIVIDEND VALUATION'!$B$43))^10)+('DIVIDEND VALUATION'!$J$3*((1+(HO1))^1)*((1+(HO2))^1)*((1+(HO3))^1)*((1+(HO4))^1)*((1+(HO5))^1)*((1+(HO6))^1)*((1+(HO7))^1)*((1+(HO8))^1)*((1+(HO9))^1)*((1+(HO10))^1)*((1+(HO11))^1))/((1+('DIVIDEND VALUATION'!$B$42+'DIVIDEND VALUATION'!$B$43))^11)+('DIVIDEND VALUATION'!$J$3*((1+(HO1))^1)*((1+(HO2))^1)*((1+(HO3))^1)*((1+(HO4))^1)*((1+(HO5))^1)*((1+(HO6))^1)*((1+(HO7))^1)*((1+(HO8))^1)*((1+(HO9))^1)*((1+(HO10))^1)*((1+(HO11))^1)*((1+(HO12))^1))/((1+('DIVIDEND VALUATION'!$B$42+'DIVIDEND VALUATION'!$B$43))^12)+('DIVIDEND VALUATION'!$J$3*((1+(HO1))^1)*((1+(HO2))^1)*((1+(HO3))^1)*((1+(HO4))^1)*((1+(HO5))^1)*((1+(HO6))^1)*((1+(HO7))^1)*((1+(HO8))^1)*((1+(HO9))^1)*((1+(HO10))^1)*((1+(HO11))^1)*((1+(HO12))^1)*((1+(HO13))^1))/((1+('DIVIDEND VALUATION'!$B$42+'DIVIDEND VALUATION'!$B$43))^13)+('DIVIDEND VALUATION'!$J$3*((1+(HO1))^1)*((1+(HO2))^1)*((1+(HO3))^1)*((1+(HO4))^1)*((1+(HO5))^1)*((1+(HO6))^1)*((1+(HO7))^1)*((1+(HO8))^1)*((1+(HO9))^1)*((1+(HO10))^1)*((1+(HO11))^1)*((1+(HO12))^1)*((1+(HO13))^1)*((1+(HO14))^1))/((1+('DIVIDEND VALUATION'!$B$42+'DIVIDEND VALUATION'!$B$43))^14)+('DIVIDEND VALUATION'!$J$3*((1+(HO1))^1)*((1+(HO2))^1)*((1+(HO3))^1)*((1+(HO4))^1)*((1+(HO5))^1)*((1+(HO6))^1)*((1+(HO7))^1)*((1+(HO8))^1)*((1+(HO9))^1)*((1+(HO10))^1)*((1+(HO11))^1)*((1+(HO12))^1)*((1+(HO13))^1)*((1+(HO14))^1)*((1+(HO15))^1))/((1+('DIVIDEND VALUATION'!$B$42+'DIVIDEND VALUATION'!$B$43))^15)+(('DIVIDEND VALUATION'!$J$3*((1+(HO1))^1)*((1+(HO2))^1)*((1+(HO3))^1)*((1+(HO4))^1)*((1+(HO5))^1)*((1+(HO6))^1)*((1+(HO7))^1)*((1+(HO8))^1)*((1+(HO9))^1)*((1+(HO10))^1)*((1+(HO11))^1)*((1+(HO12))^1)*((1+(HO13))^1)*((1+(HO14))^1)*((1+(HO15))^1))/((1+('DIVIDEND VALUATION'!$B$42+'DIVIDEND VALUATION'!$B$43))^15)/('DIVIDEND VALUATION'!$B$42-'DIVIDEND VALUATION'!$B$43)))))</f>
        <v>45.129129527658428</v>
      </c>
      <c r="HP16" s="32">
        <f ca="1">SUM(((('DIVIDEND VALUATION'!$J$3*((1+(HP1))^1))/((1+('DIVIDEND VALUATION'!$B$42+'DIVIDEND VALUATION'!$B$43))^1)+('DIVIDEND VALUATION'!$J$3*((1+(HP1))^1)*((1+(HP2))^1))/((1+('DIVIDEND VALUATION'!$B$42+'DIVIDEND VALUATION'!$B$43))^2)+('DIVIDEND VALUATION'!$J$3*((1+(HP1))^1)*((1+(HP2))^1)*((1+(HP3))^1))/((1+('DIVIDEND VALUATION'!$B$42+'DIVIDEND VALUATION'!$B$43))^3)+('DIVIDEND VALUATION'!$J$3*((1+(HP1))^1)*((1+(HP2))^1)*((1+(HP3))^1)*((1+(HP4))^1))/((1+('DIVIDEND VALUATION'!$B$42+'DIVIDEND VALUATION'!$B$43))^4)+('DIVIDEND VALUATION'!$J$3*((1+(HP1))^1)*((1+(HP2))^1)*((1+(HP3))^1)*((1+(HP4))^1)*((1+(HP5))^1))/((1+('DIVIDEND VALUATION'!$B$42+'DIVIDEND VALUATION'!$B$43))^5)+('DIVIDEND VALUATION'!$J$3*((1+(HP1))^1)*((1+(HP2))^1)*((1+(HP3))^1)*((1+(HP4))^1)*((1+(HP5))^1)*((1+(HP6))^1))/((1+('DIVIDEND VALUATION'!$B$42+'DIVIDEND VALUATION'!$B$43))^6)+('DIVIDEND VALUATION'!$J$3*((1+(HP1))^1)*((1+(HP2))^1)*((1+(HP3))^1)*((1+(HP4))^1)*((1+(HP5))^1)*((1+(HP6))^1)*((1+(HP7))^1))/((1+('DIVIDEND VALUATION'!$B$42+'DIVIDEND VALUATION'!$B$43))^7)+('DIVIDEND VALUATION'!$J$3*((1+(HP1))^1)*((1+(HP2))^1)*((1+(HP3))^1)*((1+(HP4))^1)*((1+(HP5))^1)*((1+(HP6))^1)*((1+(HP7))^1)*((1+(HP8))^1))/((1+('DIVIDEND VALUATION'!$B$42+'DIVIDEND VALUATION'!$B$43))^8)+('DIVIDEND VALUATION'!$J$3*((1+(HP1))^1)*((1+(HP2))^1)*((1+(HP3))^1)*((1+(HP4))^1)*((1+(HP5))^1)*((1+(HP6))^1)*((1+(HP7))^1)*((1+(HP8))^1)*((1+(HP9))^1))/((1+('DIVIDEND VALUATION'!$B$42+'DIVIDEND VALUATION'!$B$43))^9)+('DIVIDEND VALUATION'!$J$3*((1+(HP1))^1)*((1+(HP2))^1)*((1+(HP3))^1)*((1+(HP4))^1)*((1+(HP5))^1)*((1+(HP6))^1)*((1+(HP7))^1)*((1+(HP8))^1)*((1+(HP9))^1)*((1+(HP10))^1))/((1+('DIVIDEND VALUATION'!$B$42+'DIVIDEND VALUATION'!$B$43))^10)+('DIVIDEND VALUATION'!$J$3*((1+(HP1))^1)*((1+(HP2))^1)*((1+(HP3))^1)*((1+(HP4))^1)*((1+(HP5))^1)*((1+(HP6))^1)*((1+(HP7))^1)*((1+(HP8))^1)*((1+(HP9))^1)*((1+(HP10))^1)*((1+(HP11))^1))/((1+('DIVIDEND VALUATION'!$B$42+'DIVIDEND VALUATION'!$B$43))^11)+('DIVIDEND VALUATION'!$J$3*((1+(HP1))^1)*((1+(HP2))^1)*((1+(HP3))^1)*((1+(HP4))^1)*((1+(HP5))^1)*((1+(HP6))^1)*((1+(HP7))^1)*((1+(HP8))^1)*((1+(HP9))^1)*((1+(HP10))^1)*((1+(HP11))^1)*((1+(HP12))^1))/((1+('DIVIDEND VALUATION'!$B$42+'DIVIDEND VALUATION'!$B$43))^12)+('DIVIDEND VALUATION'!$J$3*((1+(HP1))^1)*((1+(HP2))^1)*((1+(HP3))^1)*((1+(HP4))^1)*((1+(HP5))^1)*((1+(HP6))^1)*((1+(HP7))^1)*((1+(HP8))^1)*((1+(HP9))^1)*((1+(HP10))^1)*((1+(HP11))^1)*((1+(HP12))^1)*((1+(HP13))^1))/((1+('DIVIDEND VALUATION'!$B$42+'DIVIDEND VALUATION'!$B$43))^13)+('DIVIDEND VALUATION'!$J$3*((1+(HP1))^1)*((1+(HP2))^1)*((1+(HP3))^1)*((1+(HP4))^1)*((1+(HP5))^1)*((1+(HP6))^1)*((1+(HP7))^1)*((1+(HP8))^1)*((1+(HP9))^1)*((1+(HP10))^1)*((1+(HP11))^1)*((1+(HP12))^1)*((1+(HP13))^1)*((1+(HP14))^1))/((1+('DIVIDEND VALUATION'!$B$42+'DIVIDEND VALUATION'!$B$43))^14)+('DIVIDEND VALUATION'!$J$3*((1+(HP1))^1)*((1+(HP2))^1)*((1+(HP3))^1)*((1+(HP4))^1)*((1+(HP5))^1)*((1+(HP6))^1)*((1+(HP7))^1)*((1+(HP8))^1)*((1+(HP9))^1)*((1+(HP10))^1)*((1+(HP11))^1)*((1+(HP12))^1)*((1+(HP13))^1)*((1+(HP14))^1)*((1+(HP15))^1))/((1+('DIVIDEND VALUATION'!$B$42+'DIVIDEND VALUATION'!$B$43))^15)+(('DIVIDEND VALUATION'!$J$3*((1+(HP1))^1)*((1+(HP2))^1)*((1+(HP3))^1)*((1+(HP4))^1)*((1+(HP5))^1)*((1+(HP6))^1)*((1+(HP7))^1)*((1+(HP8))^1)*((1+(HP9))^1)*((1+(HP10))^1)*((1+(HP11))^1)*((1+(HP12))^1)*((1+(HP13))^1)*((1+(HP14))^1)*((1+(HP15))^1))/((1+('DIVIDEND VALUATION'!$B$42+'DIVIDEND VALUATION'!$B$43))^15)/('DIVIDEND VALUATION'!$B$42-'DIVIDEND VALUATION'!$B$43)))))</f>
        <v>58.433244987654689</v>
      </c>
      <c r="HQ16" s="32">
        <f ca="1">SUM(((('DIVIDEND VALUATION'!$J$3*((1+(HQ1))^1))/((1+('DIVIDEND VALUATION'!$B$42+'DIVIDEND VALUATION'!$B$43))^1)+('DIVIDEND VALUATION'!$J$3*((1+(HQ1))^1)*((1+(HQ2))^1))/((1+('DIVIDEND VALUATION'!$B$42+'DIVIDEND VALUATION'!$B$43))^2)+('DIVIDEND VALUATION'!$J$3*((1+(HQ1))^1)*((1+(HQ2))^1)*((1+(HQ3))^1))/((1+('DIVIDEND VALUATION'!$B$42+'DIVIDEND VALUATION'!$B$43))^3)+('DIVIDEND VALUATION'!$J$3*((1+(HQ1))^1)*((1+(HQ2))^1)*((1+(HQ3))^1)*((1+(HQ4))^1))/((1+('DIVIDEND VALUATION'!$B$42+'DIVIDEND VALUATION'!$B$43))^4)+('DIVIDEND VALUATION'!$J$3*((1+(HQ1))^1)*((1+(HQ2))^1)*((1+(HQ3))^1)*((1+(HQ4))^1)*((1+(HQ5))^1))/((1+('DIVIDEND VALUATION'!$B$42+'DIVIDEND VALUATION'!$B$43))^5)+('DIVIDEND VALUATION'!$J$3*((1+(HQ1))^1)*((1+(HQ2))^1)*((1+(HQ3))^1)*((1+(HQ4))^1)*((1+(HQ5))^1)*((1+(HQ6))^1))/((1+('DIVIDEND VALUATION'!$B$42+'DIVIDEND VALUATION'!$B$43))^6)+('DIVIDEND VALUATION'!$J$3*((1+(HQ1))^1)*((1+(HQ2))^1)*((1+(HQ3))^1)*((1+(HQ4))^1)*((1+(HQ5))^1)*((1+(HQ6))^1)*((1+(HQ7))^1))/((1+('DIVIDEND VALUATION'!$B$42+'DIVIDEND VALUATION'!$B$43))^7)+('DIVIDEND VALUATION'!$J$3*((1+(HQ1))^1)*((1+(HQ2))^1)*((1+(HQ3))^1)*((1+(HQ4))^1)*((1+(HQ5))^1)*((1+(HQ6))^1)*((1+(HQ7))^1)*((1+(HQ8))^1))/((1+('DIVIDEND VALUATION'!$B$42+'DIVIDEND VALUATION'!$B$43))^8)+('DIVIDEND VALUATION'!$J$3*((1+(HQ1))^1)*((1+(HQ2))^1)*((1+(HQ3))^1)*((1+(HQ4))^1)*((1+(HQ5))^1)*((1+(HQ6))^1)*((1+(HQ7))^1)*((1+(HQ8))^1)*((1+(HQ9))^1))/((1+('DIVIDEND VALUATION'!$B$42+'DIVIDEND VALUATION'!$B$43))^9)+('DIVIDEND VALUATION'!$J$3*((1+(HQ1))^1)*((1+(HQ2))^1)*((1+(HQ3))^1)*((1+(HQ4))^1)*((1+(HQ5))^1)*((1+(HQ6))^1)*((1+(HQ7))^1)*((1+(HQ8))^1)*((1+(HQ9))^1)*((1+(HQ10))^1))/((1+('DIVIDEND VALUATION'!$B$42+'DIVIDEND VALUATION'!$B$43))^10)+('DIVIDEND VALUATION'!$J$3*((1+(HQ1))^1)*((1+(HQ2))^1)*((1+(HQ3))^1)*((1+(HQ4))^1)*((1+(HQ5))^1)*((1+(HQ6))^1)*((1+(HQ7))^1)*((1+(HQ8))^1)*((1+(HQ9))^1)*((1+(HQ10))^1)*((1+(HQ11))^1))/((1+('DIVIDEND VALUATION'!$B$42+'DIVIDEND VALUATION'!$B$43))^11)+('DIVIDEND VALUATION'!$J$3*((1+(HQ1))^1)*((1+(HQ2))^1)*((1+(HQ3))^1)*((1+(HQ4))^1)*((1+(HQ5))^1)*((1+(HQ6))^1)*((1+(HQ7))^1)*((1+(HQ8))^1)*((1+(HQ9))^1)*((1+(HQ10))^1)*((1+(HQ11))^1)*((1+(HQ12))^1))/((1+('DIVIDEND VALUATION'!$B$42+'DIVIDEND VALUATION'!$B$43))^12)+('DIVIDEND VALUATION'!$J$3*((1+(HQ1))^1)*((1+(HQ2))^1)*((1+(HQ3))^1)*((1+(HQ4))^1)*((1+(HQ5))^1)*((1+(HQ6))^1)*((1+(HQ7))^1)*((1+(HQ8))^1)*((1+(HQ9))^1)*((1+(HQ10))^1)*((1+(HQ11))^1)*((1+(HQ12))^1)*((1+(HQ13))^1))/((1+('DIVIDEND VALUATION'!$B$42+'DIVIDEND VALUATION'!$B$43))^13)+('DIVIDEND VALUATION'!$J$3*((1+(HQ1))^1)*((1+(HQ2))^1)*((1+(HQ3))^1)*((1+(HQ4))^1)*((1+(HQ5))^1)*((1+(HQ6))^1)*((1+(HQ7))^1)*((1+(HQ8))^1)*((1+(HQ9))^1)*((1+(HQ10))^1)*((1+(HQ11))^1)*((1+(HQ12))^1)*((1+(HQ13))^1)*((1+(HQ14))^1))/((1+('DIVIDEND VALUATION'!$B$42+'DIVIDEND VALUATION'!$B$43))^14)+('DIVIDEND VALUATION'!$J$3*((1+(HQ1))^1)*((1+(HQ2))^1)*((1+(HQ3))^1)*((1+(HQ4))^1)*((1+(HQ5))^1)*((1+(HQ6))^1)*((1+(HQ7))^1)*((1+(HQ8))^1)*((1+(HQ9))^1)*((1+(HQ10))^1)*((1+(HQ11))^1)*((1+(HQ12))^1)*((1+(HQ13))^1)*((1+(HQ14))^1)*((1+(HQ15))^1))/((1+('DIVIDEND VALUATION'!$B$42+'DIVIDEND VALUATION'!$B$43))^15)+(('DIVIDEND VALUATION'!$J$3*((1+(HQ1))^1)*((1+(HQ2))^1)*((1+(HQ3))^1)*((1+(HQ4))^1)*((1+(HQ5))^1)*((1+(HQ6))^1)*((1+(HQ7))^1)*((1+(HQ8))^1)*((1+(HQ9))^1)*((1+(HQ10))^1)*((1+(HQ11))^1)*((1+(HQ12))^1)*((1+(HQ13))^1)*((1+(HQ14))^1)*((1+(HQ15))^1))/((1+('DIVIDEND VALUATION'!$B$42+'DIVIDEND VALUATION'!$B$43))^15)/('DIVIDEND VALUATION'!$B$42-'DIVIDEND VALUATION'!$B$43)))))</f>
        <v>52.991106800246904</v>
      </c>
      <c r="HR16" s="32">
        <f ca="1">SUM(((('DIVIDEND VALUATION'!$J$3*((1+(HR1))^1))/((1+('DIVIDEND VALUATION'!$B$42+'DIVIDEND VALUATION'!$B$43))^1)+('DIVIDEND VALUATION'!$J$3*((1+(HR1))^1)*((1+(HR2))^1))/((1+('DIVIDEND VALUATION'!$B$42+'DIVIDEND VALUATION'!$B$43))^2)+('DIVIDEND VALUATION'!$J$3*((1+(HR1))^1)*((1+(HR2))^1)*((1+(HR3))^1))/((1+('DIVIDEND VALUATION'!$B$42+'DIVIDEND VALUATION'!$B$43))^3)+('DIVIDEND VALUATION'!$J$3*((1+(HR1))^1)*((1+(HR2))^1)*((1+(HR3))^1)*((1+(HR4))^1))/((1+('DIVIDEND VALUATION'!$B$42+'DIVIDEND VALUATION'!$B$43))^4)+('DIVIDEND VALUATION'!$J$3*((1+(HR1))^1)*((1+(HR2))^1)*((1+(HR3))^1)*((1+(HR4))^1)*((1+(HR5))^1))/((1+('DIVIDEND VALUATION'!$B$42+'DIVIDEND VALUATION'!$B$43))^5)+('DIVIDEND VALUATION'!$J$3*((1+(HR1))^1)*((1+(HR2))^1)*((1+(HR3))^1)*((1+(HR4))^1)*((1+(HR5))^1)*((1+(HR6))^1))/((1+('DIVIDEND VALUATION'!$B$42+'DIVIDEND VALUATION'!$B$43))^6)+('DIVIDEND VALUATION'!$J$3*((1+(HR1))^1)*((1+(HR2))^1)*((1+(HR3))^1)*((1+(HR4))^1)*((1+(HR5))^1)*((1+(HR6))^1)*((1+(HR7))^1))/((1+('DIVIDEND VALUATION'!$B$42+'DIVIDEND VALUATION'!$B$43))^7)+('DIVIDEND VALUATION'!$J$3*((1+(HR1))^1)*((1+(HR2))^1)*((1+(HR3))^1)*((1+(HR4))^1)*((1+(HR5))^1)*((1+(HR6))^1)*((1+(HR7))^1)*((1+(HR8))^1))/((1+('DIVIDEND VALUATION'!$B$42+'DIVIDEND VALUATION'!$B$43))^8)+('DIVIDEND VALUATION'!$J$3*((1+(HR1))^1)*((1+(HR2))^1)*((1+(HR3))^1)*((1+(HR4))^1)*((1+(HR5))^1)*((1+(HR6))^1)*((1+(HR7))^1)*((1+(HR8))^1)*((1+(HR9))^1))/((1+('DIVIDEND VALUATION'!$B$42+'DIVIDEND VALUATION'!$B$43))^9)+('DIVIDEND VALUATION'!$J$3*((1+(HR1))^1)*((1+(HR2))^1)*((1+(HR3))^1)*((1+(HR4))^1)*((1+(HR5))^1)*((1+(HR6))^1)*((1+(HR7))^1)*((1+(HR8))^1)*((1+(HR9))^1)*((1+(HR10))^1))/((1+('DIVIDEND VALUATION'!$B$42+'DIVIDEND VALUATION'!$B$43))^10)+('DIVIDEND VALUATION'!$J$3*((1+(HR1))^1)*((1+(HR2))^1)*((1+(HR3))^1)*((1+(HR4))^1)*((1+(HR5))^1)*((1+(HR6))^1)*((1+(HR7))^1)*((1+(HR8))^1)*((1+(HR9))^1)*((1+(HR10))^1)*((1+(HR11))^1))/((1+('DIVIDEND VALUATION'!$B$42+'DIVIDEND VALUATION'!$B$43))^11)+('DIVIDEND VALUATION'!$J$3*((1+(HR1))^1)*((1+(HR2))^1)*((1+(HR3))^1)*((1+(HR4))^1)*((1+(HR5))^1)*((1+(HR6))^1)*((1+(HR7))^1)*((1+(HR8))^1)*((1+(HR9))^1)*((1+(HR10))^1)*((1+(HR11))^1)*((1+(HR12))^1))/((1+('DIVIDEND VALUATION'!$B$42+'DIVIDEND VALUATION'!$B$43))^12)+('DIVIDEND VALUATION'!$J$3*((1+(HR1))^1)*((1+(HR2))^1)*((1+(HR3))^1)*((1+(HR4))^1)*((1+(HR5))^1)*((1+(HR6))^1)*((1+(HR7))^1)*((1+(HR8))^1)*((1+(HR9))^1)*((1+(HR10))^1)*((1+(HR11))^1)*((1+(HR12))^1)*((1+(HR13))^1))/((1+('DIVIDEND VALUATION'!$B$42+'DIVIDEND VALUATION'!$B$43))^13)+('DIVIDEND VALUATION'!$J$3*((1+(HR1))^1)*((1+(HR2))^1)*((1+(HR3))^1)*((1+(HR4))^1)*((1+(HR5))^1)*((1+(HR6))^1)*((1+(HR7))^1)*((1+(HR8))^1)*((1+(HR9))^1)*((1+(HR10))^1)*((1+(HR11))^1)*((1+(HR12))^1)*((1+(HR13))^1)*((1+(HR14))^1))/((1+('DIVIDEND VALUATION'!$B$42+'DIVIDEND VALUATION'!$B$43))^14)+('DIVIDEND VALUATION'!$J$3*((1+(HR1))^1)*((1+(HR2))^1)*((1+(HR3))^1)*((1+(HR4))^1)*((1+(HR5))^1)*((1+(HR6))^1)*((1+(HR7))^1)*((1+(HR8))^1)*((1+(HR9))^1)*((1+(HR10))^1)*((1+(HR11))^1)*((1+(HR12))^1)*((1+(HR13))^1)*((1+(HR14))^1)*((1+(HR15))^1))/((1+('DIVIDEND VALUATION'!$B$42+'DIVIDEND VALUATION'!$B$43))^15)+(('DIVIDEND VALUATION'!$J$3*((1+(HR1))^1)*((1+(HR2))^1)*((1+(HR3))^1)*((1+(HR4))^1)*((1+(HR5))^1)*((1+(HR6))^1)*((1+(HR7))^1)*((1+(HR8))^1)*((1+(HR9))^1)*((1+(HR10))^1)*((1+(HR11))^1)*((1+(HR12))^1)*((1+(HR13))^1)*((1+(HR14))^1)*((1+(HR15))^1))/((1+('DIVIDEND VALUATION'!$B$42+'DIVIDEND VALUATION'!$B$43))^15)/('DIVIDEND VALUATION'!$B$42-'DIVIDEND VALUATION'!$B$43)))))</f>
        <v>40.919707567460833</v>
      </c>
      <c r="HS16" s="32">
        <f ca="1">SUM(((('DIVIDEND VALUATION'!$J$3*((1+(HS1))^1))/((1+('DIVIDEND VALUATION'!$B$42+'DIVIDEND VALUATION'!$B$43))^1)+('DIVIDEND VALUATION'!$J$3*((1+(HS1))^1)*((1+(HS2))^1))/((1+('DIVIDEND VALUATION'!$B$42+'DIVIDEND VALUATION'!$B$43))^2)+('DIVIDEND VALUATION'!$J$3*((1+(HS1))^1)*((1+(HS2))^1)*((1+(HS3))^1))/((1+('DIVIDEND VALUATION'!$B$42+'DIVIDEND VALUATION'!$B$43))^3)+('DIVIDEND VALUATION'!$J$3*((1+(HS1))^1)*((1+(HS2))^1)*((1+(HS3))^1)*((1+(HS4))^1))/((1+('DIVIDEND VALUATION'!$B$42+'DIVIDEND VALUATION'!$B$43))^4)+('DIVIDEND VALUATION'!$J$3*((1+(HS1))^1)*((1+(HS2))^1)*((1+(HS3))^1)*((1+(HS4))^1)*((1+(HS5))^1))/((1+('DIVIDEND VALUATION'!$B$42+'DIVIDEND VALUATION'!$B$43))^5)+('DIVIDEND VALUATION'!$J$3*((1+(HS1))^1)*((1+(HS2))^1)*((1+(HS3))^1)*((1+(HS4))^1)*((1+(HS5))^1)*((1+(HS6))^1))/((1+('DIVIDEND VALUATION'!$B$42+'DIVIDEND VALUATION'!$B$43))^6)+('DIVIDEND VALUATION'!$J$3*((1+(HS1))^1)*((1+(HS2))^1)*((1+(HS3))^1)*((1+(HS4))^1)*((1+(HS5))^1)*((1+(HS6))^1)*((1+(HS7))^1))/((1+('DIVIDEND VALUATION'!$B$42+'DIVIDEND VALUATION'!$B$43))^7)+('DIVIDEND VALUATION'!$J$3*((1+(HS1))^1)*((1+(HS2))^1)*((1+(HS3))^1)*((1+(HS4))^1)*((1+(HS5))^1)*((1+(HS6))^1)*((1+(HS7))^1)*((1+(HS8))^1))/((1+('DIVIDEND VALUATION'!$B$42+'DIVIDEND VALUATION'!$B$43))^8)+('DIVIDEND VALUATION'!$J$3*((1+(HS1))^1)*((1+(HS2))^1)*((1+(HS3))^1)*((1+(HS4))^1)*((1+(HS5))^1)*((1+(HS6))^1)*((1+(HS7))^1)*((1+(HS8))^1)*((1+(HS9))^1))/((1+('DIVIDEND VALUATION'!$B$42+'DIVIDEND VALUATION'!$B$43))^9)+('DIVIDEND VALUATION'!$J$3*((1+(HS1))^1)*((1+(HS2))^1)*((1+(HS3))^1)*((1+(HS4))^1)*((1+(HS5))^1)*((1+(HS6))^1)*((1+(HS7))^1)*((1+(HS8))^1)*((1+(HS9))^1)*((1+(HS10))^1))/((1+('DIVIDEND VALUATION'!$B$42+'DIVIDEND VALUATION'!$B$43))^10)+('DIVIDEND VALUATION'!$J$3*((1+(HS1))^1)*((1+(HS2))^1)*((1+(HS3))^1)*((1+(HS4))^1)*((1+(HS5))^1)*((1+(HS6))^1)*((1+(HS7))^1)*((1+(HS8))^1)*((1+(HS9))^1)*((1+(HS10))^1)*((1+(HS11))^1))/((1+('DIVIDEND VALUATION'!$B$42+'DIVIDEND VALUATION'!$B$43))^11)+('DIVIDEND VALUATION'!$J$3*((1+(HS1))^1)*((1+(HS2))^1)*((1+(HS3))^1)*((1+(HS4))^1)*((1+(HS5))^1)*((1+(HS6))^1)*((1+(HS7))^1)*((1+(HS8))^1)*((1+(HS9))^1)*((1+(HS10))^1)*((1+(HS11))^1)*((1+(HS12))^1))/((1+('DIVIDEND VALUATION'!$B$42+'DIVIDEND VALUATION'!$B$43))^12)+('DIVIDEND VALUATION'!$J$3*((1+(HS1))^1)*((1+(HS2))^1)*((1+(HS3))^1)*((1+(HS4))^1)*((1+(HS5))^1)*((1+(HS6))^1)*((1+(HS7))^1)*((1+(HS8))^1)*((1+(HS9))^1)*((1+(HS10))^1)*((1+(HS11))^1)*((1+(HS12))^1)*((1+(HS13))^1))/((1+('DIVIDEND VALUATION'!$B$42+'DIVIDEND VALUATION'!$B$43))^13)+('DIVIDEND VALUATION'!$J$3*((1+(HS1))^1)*((1+(HS2))^1)*((1+(HS3))^1)*((1+(HS4))^1)*((1+(HS5))^1)*((1+(HS6))^1)*((1+(HS7))^1)*((1+(HS8))^1)*((1+(HS9))^1)*((1+(HS10))^1)*((1+(HS11))^1)*((1+(HS12))^1)*((1+(HS13))^1)*((1+(HS14))^1))/((1+('DIVIDEND VALUATION'!$B$42+'DIVIDEND VALUATION'!$B$43))^14)+('DIVIDEND VALUATION'!$J$3*((1+(HS1))^1)*((1+(HS2))^1)*((1+(HS3))^1)*((1+(HS4))^1)*((1+(HS5))^1)*((1+(HS6))^1)*((1+(HS7))^1)*((1+(HS8))^1)*((1+(HS9))^1)*((1+(HS10))^1)*((1+(HS11))^1)*((1+(HS12))^1)*((1+(HS13))^1)*((1+(HS14))^1)*((1+(HS15))^1))/((1+('DIVIDEND VALUATION'!$B$42+'DIVIDEND VALUATION'!$B$43))^15)+(('DIVIDEND VALUATION'!$J$3*((1+(HS1))^1)*((1+(HS2))^1)*((1+(HS3))^1)*((1+(HS4))^1)*((1+(HS5))^1)*((1+(HS6))^1)*((1+(HS7))^1)*((1+(HS8))^1)*((1+(HS9))^1)*((1+(HS10))^1)*((1+(HS11))^1)*((1+(HS12))^1)*((1+(HS13))^1)*((1+(HS14))^1)*((1+(HS15))^1))/((1+('DIVIDEND VALUATION'!$B$42+'DIVIDEND VALUATION'!$B$43))^15)/('DIVIDEND VALUATION'!$B$42-'DIVIDEND VALUATION'!$B$43)))))</f>
        <v>20.351076569972825</v>
      </c>
      <c r="HT16" s="32">
        <f ca="1">SUM(((('DIVIDEND VALUATION'!$J$3*((1+(HT1))^1))/((1+('DIVIDEND VALUATION'!$B$42+'DIVIDEND VALUATION'!$B$43))^1)+('DIVIDEND VALUATION'!$J$3*((1+(HT1))^1)*((1+(HT2))^1))/((1+('DIVIDEND VALUATION'!$B$42+'DIVIDEND VALUATION'!$B$43))^2)+('DIVIDEND VALUATION'!$J$3*((1+(HT1))^1)*((1+(HT2))^1)*((1+(HT3))^1))/((1+('DIVIDEND VALUATION'!$B$42+'DIVIDEND VALUATION'!$B$43))^3)+('DIVIDEND VALUATION'!$J$3*((1+(HT1))^1)*((1+(HT2))^1)*((1+(HT3))^1)*((1+(HT4))^1))/((1+('DIVIDEND VALUATION'!$B$42+'DIVIDEND VALUATION'!$B$43))^4)+('DIVIDEND VALUATION'!$J$3*((1+(HT1))^1)*((1+(HT2))^1)*((1+(HT3))^1)*((1+(HT4))^1)*((1+(HT5))^1))/((1+('DIVIDEND VALUATION'!$B$42+'DIVIDEND VALUATION'!$B$43))^5)+('DIVIDEND VALUATION'!$J$3*((1+(HT1))^1)*((1+(HT2))^1)*((1+(HT3))^1)*((1+(HT4))^1)*((1+(HT5))^1)*((1+(HT6))^1))/((1+('DIVIDEND VALUATION'!$B$42+'DIVIDEND VALUATION'!$B$43))^6)+('DIVIDEND VALUATION'!$J$3*((1+(HT1))^1)*((1+(HT2))^1)*((1+(HT3))^1)*((1+(HT4))^1)*((1+(HT5))^1)*((1+(HT6))^1)*((1+(HT7))^1))/((1+('DIVIDEND VALUATION'!$B$42+'DIVIDEND VALUATION'!$B$43))^7)+('DIVIDEND VALUATION'!$J$3*((1+(HT1))^1)*((1+(HT2))^1)*((1+(HT3))^1)*((1+(HT4))^1)*((1+(HT5))^1)*((1+(HT6))^1)*((1+(HT7))^1)*((1+(HT8))^1))/((1+('DIVIDEND VALUATION'!$B$42+'DIVIDEND VALUATION'!$B$43))^8)+('DIVIDEND VALUATION'!$J$3*((1+(HT1))^1)*((1+(HT2))^1)*((1+(HT3))^1)*((1+(HT4))^1)*((1+(HT5))^1)*((1+(HT6))^1)*((1+(HT7))^1)*((1+(HT8))^1)*((1+(HT9))^1))/((1+('DIVIDEND VALUATION'!$B$42+'DIVIDEND VALUATION'!$B$43))^9)+('DIVIDEND VALUATION'!$J$3*((1+(HT1))^1)*((1+(HT2))^1)*((1+(HT3))^1)*((1+(HT4))^1)*((1+(HT5))^1)*((1+(HT6))^1)*((1+(HT7))^1)*((1+(HT8))^1)*((1+(HT9))^1)*((1+(HT10))^1))/((1+('DIVIDEND VALUATION'!$B$42+'DIVIDEND VALUATION'!$B$43))^10)+('DIVIDEND VALUATION'!$J$3*((1+(HT1))^1)*((1+(HT2))^1)*((1+(HT3))^1)*((1+(HT4))^1)*((1+(HT5))^1)*((1+(HT6))^1)*((1+(HT7))^1)*((1+(HT8))^1)*((1+(HT9))^1)*((1+(HT10))^1)*((1+(HT11))^1))/((1+('DIVIDEND VALUATION'!$B$42+'DIVIDEND VALUATION'!$B$43))^11)+('DIVIDEND VALUATION'!$J$3*((1+(HT1))^1)*((1+(HT2))^1)*((1+(HT3))^1)*((1+(HT4))^1)*((1+(HT5))^1)*((1+(HT6))^1)*((1+(HT7))^1)*((1+(HT8))^1)*((1+(HT9))^1)*((1+(HT10))^1)*((1+(HT11))^1)*((1+(HT12))^1))/((1+('DIVIDEND VALUATION'!$B$42+'DIVIDEND VALUATION'!$B$43))^12)+('DIVIDEND VALUATION'!$J$3*((1+(HT1))^1)*((1+(HT2))^1)*((1+(HT3))^1)*((1+(HT4))^1)*((1+(HT5))^1)*((1+(HT6))^1)*((1+(HT7))^1)*((1+(HT8))^1)*((1+(HT9))^1)*((1+(HT10))^1)*((1+(HT11))^1)*((1+(HT12))^1)*((1+(HT13))^1))/((1+('DIVIDEND VALUATION'!$B$42+'DIVIDEND VALUATION'!$B$43))^13)+('DIVIDEND VALUATION'!$J$3*((1+(HT1))^1)*((1+(HT2))^1)*((1+(HT3))^1)*((1+(HT4))^1)*((1+(HT5))^1)*((1+(HT6))^1)*((1+(HT7))^1)*((1+(HT8))^1)*((1+(HT9))^1)*((1+(HT10))^1)*((1+(HT11))^1)*((1+(HT12))^1)*((1+(HT13))^1)*((1+(HT14))^1))/((1+('DIVIDEND VALUATION'!$B$42+'DIVIDEND VALUATION'!$B$43))^14)+('DIVIDEND VALUATION'!$J$3*((1+(HT1))^1)*((1+(HT2))^1)*((1+(HT3))^1)*((1+(HT4))^1)*((1+(HT5))^1)*((1+(HT6))^1)*((1+(HT7))^1)*((1+(HT8))^1)*((1+(HT9))^1)*((1+(HT10))^1)*((1+(HT11))^1)*((1+(HT12))^1)*((1+(HT13))^1)*((1+(HT14))^1)*((1+(HT15))^1))/((1+('DIVIDEND VALUATION'!$B$42+'DIVIDEND VALUATION'!$B$43))^15)+(('DIVIDEND VALUATION'!$J$3*((1+(HT1))^1)*((1+(HT2))^1)*((1+(HT3))^1)*((1+(HT4))^1)*((1+(HT5))^1)*((1+(HT6))^1)*((1+(HT7))^1)*((1+(HT8))^1)*((1+(HT9))^1)*((1+(HT10))^1)*((1+(HT11))^1)*((1+(HT12))^1)*((1+(HT13))^1)*((1+(HT14))^1)*((1+(HT15))^1))/((1+('DIVIDEND VALUATION'!$B$42+'DIVIDEND VALUATION'!$B$43))^15)/('DIVIDEND VALUATION'!$B$42-'DIVIDEND VALUATION'!$B$43)))))</f>
        <v>50.372109658311899</v>
      </c>
      <c r="HU16" s="32">
        <f ca="1">SUM(((('DIVIDEND VALUATION'!$J$3*((1+(HU1))^1))/((1+('DIVIDEND VALUATION'!$B$42+'DIVIDEND VALUATION'!$B$43))^1)+('DIVIDEND VALUATION'!$J$3*((1+(HU1))^1)*((1+(HU2))^1))/((1+('DIVIDEND VALUATION'!$B$42+'DIVIDEND VALUATION'!$B$43))^2)+('DIVIDEND VALUATION'!$J$3*((1+(HU1))^1)*((1+(HU2))^1)*((1+(HU3))^1))/((1+('DIVIDEND VALUATION'!$B$42+'DIVIDEND VALUATION'!$B$43))^3)+('DIVIDEND VALUATION'!$J$3*((1+(HU1))^1)*((1+(HU2))^1)*((1+(HU3))^1)*((1+(HU4))^1))/((1+('DIVIDEND VALUATION'!$B$42+'DIVIDEND VALUATION'!$B$43))^4)+('DIVIDEND VALUATION'!$J$3*((1+(HU1))^1)*((1+(HU2))^1)*((1+(HU3))^1)*((1+(HU4))^1)*((1+(HU5))^1))/((1+('DIVIDEND VALUATION'!$B$42+'DIVIDEND VALUATION'!$B$43))^5)+('DIVIDEND VALUATION'!$J$3*((1+(HU1))^1)*((1+(HU2))^1)*((1+(HU3))^1)*((1+(HU4))^1)*((1+(HU5))^1)*((1+(HU6))^1))/((1+('DIVIDEND VALUATION'!$B$42+'DIVIDEND VALUATION'!$B$43))^6)+('DIVIDEND VALUATION'!$J$3*((1+(HU1))^1)*((1+(HU2))^1)*((1+(HU3))^1)*((1+(HU4))^1)*((1+(HU5))^1)*((1+(HU6))^1)*((1+(HU7))^1))/((1+('DIVIDEND VALUATION'!$B$42+'DIVIDEND VALUATION'!$B$43))^7)+('DIVIDEND VALUATION'!$J$3*((1+(HU1))^1)*((1+(HU2))^1)*((1+(HU3))^1)*((1+(HU4))^1)*((1+(HU5))^1)*((1+(HU6))^1)*((1+(HU7))^1)*((1+(HU8))^1))/((1+('DIVIDEND VALUATION'!$B$42+'DIVIDEND VALUATION'!$B$43))^8)+('DIVIDEND VALUATION'!$J$3*((1+(HU1))^1)*((1+(HU2))^1)*((1+(HU3))^1)*((1+(HU4))^1)*((1+(HU5))^1)*((1+(HU6))^1)*((1+(HU7))^1)*((1+(HU8))^1)*((1+(HU9))^1))/((1+('DIVIDEND VALUATION'!$B$42+'DIVIDEND VALUATION'!$B$43))^9)+('DIVIDEND VALUATION'!$J$3*((1+(HU1))^1)*((1+(HU2))^1)*((1+(HU3))^1)*((1+(HU4))^1)*((1+(HU5))^1)*((1+(HU6))^1)*((1+(HU7))^1)*((1+(HU8))^1)*((1+(HU9))^1)*((1+(HU10))^1))/((1+('DIVIDEND VALUATION'!$B$42+'DIVIDEND VALUATION'!$B$43))^10)+('DIVIDEND VALUATION'!$J$3*((1+(HU1))^1)*((1+(HU2))^1)*((1+(HU3))^1)*((1+(HU4))^1)*((1+(HU5))^1)*((1+(HU6))^1)*((1+(HU7))^1)*((1+(HU8))^1)*((1+(HU9))^1)*((1+(HU10))^1)*((1+(HU11))^1))/((1+('DIVIDEND VALUATION'!$B$42+'DIVIDEND VALUATION'!$B$43))^11)+('DIVIDEND VALUATION'!$J$3*((1+(HU1))^1)*((1+(HU2))^1)*((1+(HU3))^1)*((1+(HU4))^1)*((1+(HU5))^1)*((1+(HU6))^1)*((1+(HU7))^1)*((1+(HU8))^1)*((1+(HU9))^1)*((1+(HU10))^1)*((1+(HU11))^1)*((1+(HU12))^1))/((1+('DIVIDEND VALUATION'!$B$42+'DIVIDEND VALUATION'!$B$43))^12)+('DIVIDEND VALUATION'!$J$3*((1+(HU1))^1)*((1+(HU2))^1)*((1+(HU3))^1)*((1+(HU4))^1)*((1+(HU5))^1)*((1+(HU6))^1)*((1+(HU7))^1)*((1+(HU8))^1)*((1+(HU9))^1)*((1+(HU10))^1)*((1+(HU11))^1)*((1+(HU12))^1)*((1+(HU13))^1))/((1+('DIVIDEND VALUATION'!$B$42+'DIVIDEND VALUATION'!$B$43))^13)+('DIVIDEND VALUATION'!$J$3*((1+(HU1))^1)*((1+(HU2))^1)*((1+(HU3))^1)*((1+(HU4))^1)*((1+(HU5))^1)*((1+(HU6))^1)*((1+(HU7))^1)*((1+(HU8))^1)*((1+(HU9))^1)*((1+(HU10))^1)*((1+(HU11))^1)*((1+(HU12))^1)*((1+(HU13))^1)*((1+(HU14))^1))/((1+('DIVIDEND VALUATION'!$B$42+'DIVIDEND VALUATION'!$B$43))^14)+('DIVIDEND VALUATION'!$J$3*((1+(HU1))^1)*((1+(HU2))^1)*((1+(HU3))^1)*((1+(HU4))^1)*((1+(HU5))^1)*((1+(HU6))^1)*((1+(HU7))^1)*((1+(HU8))^1)*((1+(HU9))^1)*((1+(HU10))^1)*((1+(HU11))^1)*((1+(HU12))^1)*((1+(HU13))^1)*((1+(HU14))^1)*((1+(HU15))^1))/((1+('DIVIDEND VALUATION'!$B$42+'DIVIDEND VALUATION'!$B$43))^15)+(('DIVIDEND VALUATION'!$J$3*((1+(HU1))^1)*((1+(HU2))^1)*((1+(HU3))^1)*((1+(HU4))^1)*((1+(HU5))^1)*((1+(HU6))^1)*((1+(HU7))^1)*((1+(HU8))^1)*((1+(HU9))^1)*((1+(HU10))^1)*((1+(HU11))^1)*((1+(HU12))^1)*((1+(HU13))^1)*((1+(HU14))^1)*((1+(HU15))^1))/((1+('DIVIDEND VALUATION'!$B$42+'DIVIDEND VALUATION'!$B$43))^15)/('DIVIDEND VALUATION'!$B$42-'DIVIDEND VALUATION'!$B$43)))))</f>
        <v>48.78783225744273</v>
      </c>
      <c r="HV16" s="32">
        <f ca="1">SUM(((('DIVIDEND VALUATION'!$J$3*((1+(HV1))^1))/((1+('DIVIDEND VALUATION'!$B$42+'DIVIDEND VALUATION'!$B$43))^1)+('DIVIDEND VALUATION'!$J$3*((1+(HV1))^1)*((1+(HV2))^1))/((1+('DIVIDEND VALUATION'!$B$42+'DIVIDEND VALUATION'!$B$43))^2)+('DIVIDEND VALUATION'!$J$3*((1+(HV1))^1)*((1+(HV2))^1)*((1+(HV3))^1))/((1+('DIVIDEND VALUATION'!$B$42+'DIVIDEND VALUATION'!$B$43))^3)+('DIVIDEND VALUATION'!$J$3*((1+(HV1))^1)*((1+(HV2))^1)*((1+(HV3))^1)*((1+(HV4))^1))/((1+('DIVIDEND VALUATION'!$B$42+'DIVIDEND VALUATION'!$B$43))^4)+('DIVIDEND VALUATION'!$J$3*((1+(HV1))^1)*((1+(HV2))^1)*((1+(HV3))^1)*((1+(HV4))^1)*((1+(HV5))^1))/((1+('DIVIDEND VALUATION'!$B$42+'DIVIDEND VALUATION'!$B$43))^5)+('DIVIDEND VALUATION'!$J$3*((1+(HV1))^1)*((1+(HV2))^1)*((1+(HV3))^1)*((1+(HV4))^1)*((1+(HV5))^1)*((1+(HV6))^1))/((1+('DIVIDEND VALUATION'!$B$42+'DIVIDEND VALUATION'!$B$43))^6)+('DIVIDEND VALUATION'!$J$3*((1+(HV1))^1)*((1+(HV2))^1)*((1+(HV3))^1)*((1+(HV4))^1)*((1+(HV5))^1)*((1+(HV6))^1)*((1+(HV7))^1))/((1+('DIVIDEND VALUATION'!$B$42+'DIVIDEND VALUATION'!$B$43))^7)+('DIVIDEND VALUATION'!$J$3*((1+(HV1))^1)*((1+(HV2))^1)*((1+(HV3))^1)*((1+(HV4))^1)*((1+(HV5))^1)*((1+(HV6))^1)*((1+(HV7))^1)*((1+(HV8))^1))/((1+('DIVIDEND VALUATION'!$B$42+'DIVIDEND VALUATION'!$B$43))^8)+('DIVIDEND VALUATION'!$J$3*((1+(HV1))^1)*((1+(HV2))^1)*((1+(HV3))^1)*((1+(HV4))^1)*((1+(HV5))^1)*((1+(HV6))^1)*((1+(HV7))^1)*((1+(HV8))^1)*((1+(HV9))^1))/((1+('DIVIDEND VALUATION'!$B$42+'DIVIDEND VALUATION'!$B$43))^9)+('DIVIDEND VALUATION'!$J$3*((1+(HV1))^1)*((1+(HV2))^1)*((1+(HV3))^1)*((1+(HV4))^1)*((1+(HV5))^1)*((1+(HV6))^1)*((1+(HV7))^1)*((1+(HV8))^1)*((1+(HV9))^1)*((1+(HV10))^1))/((1+('DIVIDEND VALUATION'!$B$42+'DIVIDEND VALUATION'!$B$43))^10)+('DIVIDEND VALUATION'!$J$3*((1+(HV1))^1)*((1+(HV2))^1)*((1+(HV3))^1)*((1+(HV4))^1)*((1+(HV5))^1)*((1+(HV6))^1)*((1+(HV7))^1)*((1+(HV8))^1)*((1+(HV9))^1)*((1+(HV10))^1)*((1+(HV11))^1))/((1+('DIVIDEND VALUATION'!$B$42+'DIVIDEND VALUATION'!$B$43))^11)+('DIVIDEND VALUATION'!$J$3*((1+(HV1))^1)*((1+(HV2))^1)*((1+(HV3))^1)*((1+(HV4))^1)*((1+(HV5))^1)*((1+(HV6))^1)*((1+(HV7))^1)*((1+(HV8))^1)*((1+(HV9))^1)*((1+(HV10))^1)*((1+(HV11))^1)*((1+(HV12))^1))/((1+('DIVIDEND VALUATION'!$B$42+'DIVIDEND VALUATION'!$B$43))^12)+('DIVIDEND VALUATION'!$J$3*((1+(HV1))^1)*((1+(HV2))^1)*((1+(HV3))^1)*((1+(HV4))^1)*((1+(HV5))^1)*((1+(HV6))^1)*((1+(HV7))^1)*((1+(HV8))^1)*((1+(HV9))^1)*((1+(HV10))^1)*((1+(HV11))^1)*((1+(HV12))^1)*((1+(HV13))^1))/((1+('DIVIDEND VALUATION'!$B$42+'DIVIDEND VALUATION'!$B$43))^13)+('DIVIDEND VALUATION'!$J$3*((1+(HV1))^1)*((1+(HV2))^1)*((1+(HV3))^1)*((1+(HV4))^1)*((1+(HV5))^1)*((1+(HV6))^1)*((1+(HV7))^1)*((1+(HV8))^1)*((1+(HV9))^1)*((1+(HV10))^1)*((1+(HV11))^1)*((1+(HV12))^1)*((1+(HV13))^1)*((1+(HV14))^1))/((1+('DIVIDEND VALUATION'!$B$42+'DIVIDEND VALUATION'!$B$43))^14)+('DIVIDEND VALUATION'!$J$3*((1+(HV1))^1)*((1+(HV2))^1)*((1+(HV3))^1)*((1+(HV4))^1)*((1+(HV5))^1)*((1+(HV6))^1)*((1+(HV7))^1)*((1+(HV8))^1)*((1+(HV9))^1)*((1+(HV10))^1)*((1+(HV11))^1)*((1+(HV12))^1)*((1+(HV13))^1)*((1+(HV14))^1)*((1+(HV15))^1))/((1+('DIVIDEND VALUATION'!$B$42+'DIVIDEND VALUATION'!$B$43))^15)+(('DIVIDEND VALUATION'!$J$3*((1+(HV1))^1)*((1+(HV2))^1)*((1+(HV3))^1)*((1+(HV4))^1)*((1+(HV5))^1)*((1+(HV6))^1)*((1+(HV7))^1)*((1+(HV8))^1)*((1+(HV9))^1)*((1+(HV10))^1)*((1+(HV11))^1)*((1+(HV12))^1)*((1+(HV13))^1)*((1+(HV14))^1)*((1+(HV15))^1))/((1+('DIVIDEND VALUATION'!$B$42+'DIVIDEND VALUATION'!$B$43))^15)/('DIVIDEND VALUATION'!$B$42-'DIVIDEND VALUATION'!$B$43)))))</f>
        <v>36.316831834574309</v>
      </c>
      <c r="HW16" s="32">
        <f ca="1">SUM(((('DIVIDEND VALUATION'!$J$3*((1+(HW1))^1))/((1+('DIVIDEND VALUATION'!$B$42+'DIVIDEND VALUATION'!$B$43))^1)+('DIVIDEND VALUATION'!$J$3*((1+(HW1))^1)*((1+(HW2))^1))/((1+('DIVIDEND VALUATION'!$B$42+'DIVIDEND VALUATION'!$B$43))^2)+('DIVIDEND VALUATION'!$J$3*((1+(HW1))^1)*((1+(HW2))^1)*((1+(HW3))^1))/((1+('DIVIDEND VALUATION'!$B$42+'DIVIDEND VALUATION'!$B$43))^3)+('DIVIDEND VALUATION'!$J$3*((1+(HW1))^1)*((1+(HW2))^1)*((1+(HW3))^1)*((1+(HW4))^1))/((1+('DIVIDEND VALUATION'!$B$42+'DIVIDEND VALUATION'!$B$43))^4)+('DIVIDEND VALUATION'!$J$3*((1+(HW1))^1)*((1+(HW2))^1)*((1+(HW3))^1)*((1+(HW4))^1)*((1+(HW5))^1))/((1+('DIVIDEND VALUATION'!$B$42+'DIVIDEND VALUATION'!$B$43))^5)+('DIVIDEND VALUATION'!$J$3*((1+(HW1))^1)*((1+(HW2))^1)*((1+(HW3))^1)*((1+(HW4))^1)*((1+(HW5))^1)*((1+(HW6))^1))/((1+('DIVIDEND VALUATION'!$B$42+'DIVIDEND VALUATION'!$B$43))^6)+('DIVIDEND VALUATION'!$J$3*((1+(HW1))^1)*((1+(HW2))^1)*((1+(HW3))^1)*((1+(HW4))^1)*((1+(HW5))^1)*((1+(HW6))^1)*((1+(HW7))^1))/((1+('DIVIDEND VALUATION'!$B$42+'DIVIDEND VALUATION'!$B$43))^7)+('DIVIDEND VALUATION'!$J$3*((1+(HW1))^1)*((1+(HW2))^1)*((1+(HW3))^1)*((1+(HW4))^1)*((1+(HW5))^1)*((1+(HW6))^1)*((1+(HW7))^1)*((1+(HW8))^1))/((1+('DIVIDEND VALUATION'!$B$42+'DIVIDEND VALUATION'!$B$43))^8)+('DIVIDEND VALUATION'!$J$3*((1+(HW1))^1)*((1+(HW2))^1)*((1+(HW3))^1)*((1+(HW4))^1)*((1+(HW5))^1)*((1+(HW6))^1)*((1+(HW7))^1)*((1+(HW8))^1)*((1+(HW9))^1))/((1+('DIVIDEND VALUATION'!$B$42+'DIVIDEND VALUATION'!$B$43))^9)+('DIVIDEND VALUATION'!$J$3*((1+(HW1))^1)*((1+(HW2))^1)*((1+(HW3))^1)*((1+(HW4))^1)*((1+(HW5))^1)*((1+(HW6))^1)*((1+(HW7))^1)*((1+(HW8))^1)*((1+(HW9))^1)*((1+(HW10))^1))/((1+('DIVIDEND VALUATION'!$B$42+'DIVIDEND VALUATION'!$B$43))^10)+('DIVIDEND VALUATION'!$J$3*((1+(HW1))^1)*((1+(HW2))^1)*((1+(HW3))^1)*((1+(HW4))^1)*((1+(HW5))^1)*((1+(HW6))^1)*((1+(HW7))^1)*((1+(HW8))^1)*((1+(HW9))^1)*((1+(HW10))^1)*((1+(HW11))^1))/((1+('DIVIDEND VALUATION'!$B$42+'DIVIDEND VALUATION'!$B$43))^11)+('DIVIDEND VALUATION'!$J$3*((1+(HW1))^1)*((1+(HW2))^1)*((1+(HW3))^1)*((1+(HW4))^1)*((1+(HW5))^1)*((1+(HW6))^1)*((1+(HW7))^1)*((1+(HW8))^1)*((1+(HW9))^1)*((1+(HW10))^1)*((1+(HW11))^1)*((1+(HW12))^1))/((1+('DIVIDEND VALUATION'!$B$42+'DIVIDEND VALUATION'!$B$43))^12)+('DIVIDEND VALUATION'!$J$3*((1+(HW1))^1)*((1+(HW2))^1)*((1+(HW3))^1)*((1+(HW4))^1)*((1+(HW5))^1)*((1+(HW6))^1)*((1+(HW7))^1)*((1+(HW8))^1)*((1+(HW9))^1)*((1+(HW10))^1)*((1+(HW11))^1)*((1+(HW12))^1)*((1+(HW13))^1))/((1+('DIVIDEND VALUATION'!$B$42+'DIVIDEND VALUATION'!$B$43))^13)+('DIVIDEND VALUATION'!$J$3*((1+(HW1))^1)*((1+(HW2))^1)*((1+(HW3))^1)*((1+(HW4))^1)*((1+(HW5))^1)*((1+(HW6))^1)*((1+(HW7))^1)*((1+(HW8))^1)*((1+(HW9))^1)*((1+(HW10))^1)*((1+(HW11))^1)*((1+(HW12))^1)*((1+(HW13))^1)*((1+(HW14))^1))/((1+('DIVIDEND VALUATION'!$B$42+'DIVIDEND VALUATION'!$B$43))^14)+('DIVIDEND VALUATION'!$J$3*((1+(HW1))^1)*((1+(HW2))^1)*((1+(HW3))^1)*((1+(HW4))^1)*((1+(HW5))^1)*((1+(HW6))^1)*((1+(HW7))^1)*((1+(HW8))^1)*((1+(HW9))^1)*((1+(HW10))^1)*((1+(HW11))^1)*((1+(HW12))^1)*((1+(HW13))^1)*((1+(HW14))^1)*((1+(HW15))^1))/((1+('DIVIDEND VALUATION'!$B$42+'DIVIDEND VALUATION'!$B$43))^15)+(('DIVIDEND VALUATION'!$J$3*((1+(HW1))^1)*((1+(HW2))^1)*((1+(HW3))^1)*((1+(HW4))^1)*((1+(HW5))^1)*((1+(HW6))^1)*((1+(HW7))^1)*((1+(HW8))^1)*((1+(HW9))^1)*((1+(HW10))^1)*((1+(HW11))^1)*((1+(HW12))^1)*((1+(HW13))^1)*((1+(HW14))^1)*((1+(HW15))^1))/((1+('DIVIDEND VALUATION'!$B$42+'DIVIDEND VALUATION'!$B$43))^15)/('DIVIDEND VALUATION'!$B$42-'DIVIDEND VALUATION'!$B$43)))))</f>
        <v>48.757369823228075</v>
      </c>
      <c r="HX16" s="32">
        <f ca="1">SUM(((('DIVIDEND VALUATION'!$J$3*((1+(HX1))^1))/((1+('DIVIDEND VALUATION'!$B$42+'DIVIDEND VALUATION'!$B$43))^1)+('DIVIDEND VALUATION'!$J$3*((1+(HX1))^1)*((1+(HX2))^1))/((1+('DIVIDEND VALUATION'!$B$42+'DIVIDEND VALUATION'!$B$43))^2)+('DIVIDEND VALUATION'!$J$3*((1+(HX1))^1)*((1+(HX2))^1)*((1+(HX3))^1))/((1+('DIVIDEND VALUATION'!$B$42+'DIVIDEND VALUATION'!$B$43))^3)+('DIVIDEND VALUATION'!$J$3*((1+(HX1))^1)*((1+(HX2))^1)*((1+(HX3))^1)*((1+(HX4))^1))/((1+('DIVIDEND VALUATION'!$B$42+'DIVIDEND VALUATION'!$B$43))^4)+('DIVIDEND VALUATION'!$J$3*((1+(HX1))^1)*((1+(HX2))^1)*((1+(HX3))^1)*((1+(HX4))^1)*((1+(HX5))^1))/((1+('DIVIDEND VALUATION'!$B$42+'DIVIDEND VALUATION'!$B$43))^5)+('DIVIDEND VALUATION'!$J$3*((1+(HX1))^1)*((1+(HX2))^1)*((1+(HX3))^1)*((1+(HX4))^1)*((1+(HX5))^1)*((1+(HX6))^1))/((1+('DIVIDEND VALUATION'!$B$42+'DIVIDEND VALUATION'!$B$43))^6)+('DIVIDEND VALUATION'!$J$3*((1+(HX1))^1)*((1+(HX2))^1)*((1+(HX3))^1)*((1+(HX4))^1)*((1+(HX5))^1)*((1+(HX6))^1)*((1+(HX7))^1))/((1+('DIVIDEND VALUATION'!$B$42+'DIVIDEND VALUATION'!$B$43))^7)+('DIVIDEND VALUATION'!$J$3*((1+(HX1))^1)*((1+(HX2))^1)*((1+(HX3))^1)*((1+(HX4))^1)*((1+(HX5))^1)*((1+(HX6))^1)*((1+(HX7))^1)*((1+(HX8))^1))/((1+('DIVIDEND VALUATION'!$B$42+'DIVIDEND VALUATION'!$B$43))^8)+('DIVIDEND VALUATION'!$J$3*((1+(HX1))^1)*((1+(HX2))^1)*((1+(HX3))^1)*((1+(HX4))^1)*((1+(HX5))^1)*((1+(HX6))^1)*((1+(HX7))^1)*((1+(HX8))^1)*((1+(HX9))^1))/((1+('DIVIDEND VALUATION'!$B$42+'DIVIDEND VALUATION'!$B$43))^9)+('DIVIDEND VALUATION'!$J$3*((1+(HX1))^1)*((1+(HX2))^1)*((1+(HX3))^1)*((1+(HX4))^1)*((1+(HX5))^1)*((1+(HX6))^1)*((1+(HX7))^1)*((1+(HX8))^1)*((1+(HX9))^1)*((1+(HX10))^1))/((1+('DIVIDEND VALUATION'!$B$42+'DIVIDEND VALUATION'!$B$43))^10)+('DIVIDEND VALUATION'!$J$3*((1+(HX1))^1)*((1+(HX2))^1)*((1+(HX3))^1)*((1+(HX4))^1)*((1+(HX5))^1)*((1+(HX6))^1)*((1+(HX7))^1)*((1+(HX8))^1)*((1+(HX9))^1)*((1+(HX10))^1)*((1+(HX11))^1))/((1+('DIVIDEND VALUATION'!$B$42+'DIVIDEND VALUATION'!$B$43))^11)+('DIVIDEND VALUATION'!$J$3*((1+(HX1))^1)*((1+(HX2))^1)*((1+(HX3))^1)*((1+(HX4))^1)*((1+(HX5))^1)*((1+(HX6))^1)*((1+(HX7))^1)*((1+(HX8))^1)*((1+(HX9))^1)*((1+(HX10))^1)*((1+(HX11))^1)*((1+(HX12))^1))/((1+('DIVIDEND VALUATION'!$B$42+'DIVIDEND VALUATION'!$B$43))^12)+('DIVIDEND VALUATION'!$J$3*((1+(HX1))^1)*((1+(HX2))^1)*((1+(HX3))^1)*((1+(HX4))^1)*((1+(HX5))^1)*((1+(HX6))^1)*((1+(HX7))^1)*((1+(HX8))^1)*((1+(HX9))^1)*((1+(HX10))^1)*((1+(HX11))^1)*((1+(HX12))^1)*((1+(HX13))^1))/((1+('DIVIDEND VALUATION'!$B$42+'DIVIDEND VALUATION'!$B$43))^13)+('DIVIDEND VALUATION'!$J$3*((1+(HX1))^1)*((1+(HX2))^1)*((1+(HX3))^1)*((1+(HX4))^1)*((1+(HX5))^1)*((1+(HX6))^1)*((1+(HX7))^1)*((1+(HX8))^1)*((1+(HX9))^1)*((1+(HX10))^1)*((1+(HX11))^1)*((1+(HX12))^1)*((1+(HX13))^1)*((1+(HX14))^1))/((1+('DIVIDEND VALUATION'!$B$42+'DIVIDEND VALUATION'!$B$43))^14)+('DIVIDEND VALUATION'!$J$3*((1+(HX1))^1)*((1+(HX2))^1)*((1+(HX3))^1)*((1+(HX4))^1)*((1+(HX5))^1)*((1+(HX6))^1)*((1+(HX7))^1)*((1+(HX8))^1)*((1+(HX9))^1)*((1+(HX10))^1)*((1+(HX11))^1)*((1+(HX12))^1)*((1+(HX13))^1)*((1+(HX14))^1)*((1+(HX15))^1))/((1+('DIVIDEND VALUATION'!$B$42+'DIVIDEND VALUATION'!$B$43))^15)+(('DIVIDEND VALUATION'!$J$3*((1+(HX1))^1)*((1+(HX2))^1)*((1+(HX3))^1)*((1+(HX4))^1)*((1+(HX5))^1)*((1+(HX6))^1)*((1+(HX7))^1)*((1+(HX8))^1)*((1+(HX9))^1)*((1+(HX10))^1)*((1+(HX11))^1)*((1+(HX12))^1)*((1+(HX13))^1)*((1+(HX14))^1)*((1+(HX15))^1))/((1+('DIVIDEND VALUATION'!$B$42+'DIVIDEND VALUATION'!$B$43))^15)/('DIVIDEND VALUATION'!$B$42-'DIVIDEND VALUATION'!$B$43)))))</f>
        <v>25.684888634001453</v>
      </c>
      <c r="HY16" s="32">
        <f ca="1">SUM(((('DIVIDEND VALUATION'!$J$3*((1+(HY1))^1))/((1+('DIVIDEND VALUATION'!$B$42+'DIVIDEND VALUATION'!$B$43))^1)+('DIVIDEND VALUATION'!$J$3*((1+(HY1))^1)*((1+(HY2))^1))/((1+('DIVIDEND VALUATION'!$B$42+'DIVIDEND VALUATION'!$B$43))^2)+('DIVIDEND VALUATION'!$J$3*((1+(HY1))^1)*((1+(HY2))^1)*((1+(HY3))^1))/((1+('DIVIDEND VALUATION'!$B$42+'DIVIDEND VALUATION'!$B$43))^3)+('DIVIDEND VALUATION'!$J$3*((1+(HY1))^1)*((1+(HY2))^1)*((1+(HY3))^1)*((1+(HY4))^1))/((1+('DIVIDEND VALUATION'!$B$42+'DIVIDEND VALUATION'!$B$43))^4)+('DIVIDEND VALUATION'!$J$3*((1+(HY1))^1)*((1+(HY2))^1)*((1+(HY3))^1)*((1+(HY4))^1)*((1+(HY5))^1))/((1+('DIVIDEND VALUATION'!$B$42+'DIVIDEND VALUATION'!$B$43))^5)+('DIVIDEND VALUATION'!$J$3*((1+(HY1))^1)*((1+(HY2))^1)*((1+(HY3))^1)*((1+(HY4))^1)*((1+(HY5))^1)*((1+(HY6))^1))/((1+('DIVIDEND VALUATION'!$B$42+'DIVIDEND VALUATION'!$B$43))^6)+('DIVIDEND VALUATION'!$J$3*((1+(HY1))^1)*((1+(HY2))^1)*((1+(HY3))^1)*((1+(HY4))^1)*((1+(HY5))^1)*((1+(HY6))^1)*((1+(HY7))^1))/((1+('DIVIDEND VALUATION'!$B$42+'DIVIDEND VALUATION'!$B$43))^7)+('DIVIDEND VALUATION'!$J$3*((1+(HY1))^1)*((1+(HY2))^1)*((1+(HY3))^1)*((1+(HY4))^1)*((1+(HY5))^1)*((1+(HY6))^1)*((1+(HY7))^1)*((1+(HY8))^1))/((1+('DIVIDEND VALUATION'!$B$42+'DIVIDEND VALUATION'!$B$43))^8)+('DIVIDEND VALUATION'!$J$3*((1+(HY1))^1)*((1+(HY2))^1)*((1+(HY3))^1)*((1+(HY4))^1)*((1+(HY5))^1)*((1+(HY6))^1)*((1+(HY7))^1)*((1+(HY8))^1)*((1+(HY9))^1))/((1+('DIVIDEND VALUATION'!$B$42+'DIVIDEND VALUATION'!$B$43))^9)+('DIVIDEND VALUATION'!$J$3*((1+(HY1))^1)*((1+(HY2))^1)*((1+(HY3))^1)*((1+(HY4))^1)*((1+(HY5))^1)*((1+(HY6))^1)*((1+(HY7))^1)*((1+(HY8))^1)*((1+(HY9))^1)*((1+(HY10))^1))/((1+('DIVIDEND VALUATION'!$B$42+'DIVIDEND VALUATION'!$B$43))^10)+('DIVIDEND VALUATION'!$J$3*((1+(HY1))^1)*((1+(HY2))^1)*((1+(HY3))^1)*((1+(HY4))^1)*((1+(HY5))^1)*((1+(HY6))^1)*((1+(HY7))^1)*((1+(HY8))^1)*((1+(HY9))^1)*((1+(HY10))^1)*((1+(HY11))^1))/((1+('DIVIDEND VALUATION'!$B$42+'DIVIDEND VALUATION'!$B$43))^11)+('DIVIDEND VALUATION'!$J$3*((1+(HY1))^1)*((1+(HY2))^1)*((1+(HY3))^1)*((1+(HY4))^1)*((1+(HY5))^1)*((1+(HY6))^1)*((1+(HY7))^1)*((1+(HY8))^1)*((1+(HY9))^1)*((1+(HY10))^1)*((1+(HY11))^1)*((1+(HY12))^1))/((1+('DIVIDEND VALUATION'!$B$42+'DIVIDEND VALUATION'!$B$43))^12)+('DIVIDEND VALUATION'!$J$3*((1+(HY1))^1)*((1+(HY2))^1)*((1+(HY3))^1)*((1+(HY4))^1)*((1+(HY5))^1)*((1+(HY6))^1)*((1+(HY7))^1)*((1+(HY8))^1)*((1+(HY9))^1)*((1+(HY10))^1)*((1+(HY11))^1)*((1+(HY12))^1)*((1+(HY13))^1))/((1+('DIVIDEND VALUATION'!$B$42+'DIVIDEND VALUATION'!$B$43))^13)+('DIVIDEND VALUATION'!$J$3*((1+(HY1))^1)*((1+(HY2))^1)*((1+(HY3))^1)*((1+(HY4))^1)*((1+(HY5))^1)*((1+(HY6))^1)*((1+(HY7))^1)*((1+(HY8))^1)*((1+(HY9))^1)*((1+(HY10))^1)*((1+(HY11))^1)*((1+(HY12))^1)*((1+(HY13))^1)*((1+(HY14))^1))/((1+('DIVIDEND VALUATION'!$B$42+'DIVIDEND VALUATION'!$B$43))^14)+('DIVIDEND VALUATION'!$J$3*((1+(HY1))^1)*((1+(HY2))^1)*((1+(HY3))^1)*((1+(HY4))^1)*((1+(HY5))^1)*((1+(HY6))^1)*((1+(HY7))^1)*((1+(HY8))^1)*((1+(HY9))^1)*((1+(HY10))^1)*((1+(HY11))^1)*((1+(HY12))^1)*((1+(HY13))^1)*((1+(HY14))^1)*((1+(HY15))^1))/((1+('DIVIDEND VALUATION'!$B$42+'DIVIDEND VALUATION'!$B$43))^15)+(('DIVIDEND VALUATION'!$J$3*((1+(HY1))^1)*((1+(HY2))^1)*((1+(HY3))^1)*((1+(HY4))^1)*((1+(HY5))^1)*((1+(HY6))^1)*((1+(HY7))^1)*((1+(HY8))^1)*((1+(HY9))^1)*((1+(HY10))^1)*((1+(HY11))^1)*((1+(HY12))^1)*((1+(HY13))^1)*((1+(HY14))^1)*((1+(HY15))^1))/((1+('DIVIDEND VALUATION'!$B$42+'DIVIDEND VALUATION'!$B$43))^15)/('DIVIDEND VALUATION'!$B$42-'DIVIDEND VALUATION'!$B$43)))))</f>
        <v>44.314434649212096</v>
      </c>
      <c r="HZ16" s="32">
        <f ca="1">SUM(((('DIVIDEND VALUATION'!$J$3*((1+(HZ1))^1))/((1+('DIVIDEND VALUATION'!$B$42+'DIVIDEND VALUATION'!$B$43))^1)+('DIVIDEND VALUATION'!$J$3*((1+(HZ1))^1)*((1+(HZ2))^1))/((1+('DIVIDEND VALUATION'!$B$42+'DIVIDEND VALUATION'!$B$43))^2)+('DIVIDEND VALUATION'!$J$3*((1+(HZ1))^1)*((1+(HZ2))^1)*((1+(HZ3))^1))/((1+('DIVIDEND VALUATION'!$B$42+'DIVIDEND VALUATION'!$B$43))^3)+('DIVIDEND VALUATION'!$J$3*((1+(HZ1))^1)*((1+(HZ2))^1)*((1+(HZ3))^1)*((1+(HZ4))^1))/((1+('DIVIDEND VALUATION'!$B$42+'DIVIDEND VALUATION'!$B$43))^4)+('DIVIDEND VALUATION'!$J$3*((1+(HZ1))^1)*((1+(HZ2))^1)*((1+(HZ3))^1)*((1+(HZ4))^1)*((1+(HZ5))^1))/((1+('DIVIDEND VALUATION'!$B$42+'DIVIDEND VALUATION'!$B$43))^5)+('DIVIDEND VALUATION'!$J$3*((1+(HZ1))^1)*((1+(HZ2))^1)*((1+(HZ3))^1)*((1+(HZ4))^1)*((1+(HZ5))^1)*((1+(HZ6))^1))/((1+('DIVIDEND VALUATION'!$B$42+'DIVIDEND VALUATION'!$B$43))^6)+('DIVIDEND VALUATION'!$J$3*((1+(HZ1))^1)*((1+(HZ2))^1)*((1+(HZ3))^1)*((1+(HZ4))^1)*((1+(HZ5))^1)*((1+(HZ6))^1)*((1+(HZ7))^1))/((1+('DIVIDEND VALUATION'!$B$42+'DIVIDEND VALUATION'!$B$43))^7)+('DIVIDEND VALUATION'!$J$3*((1+(HZ1))^1)*((1+(HZ2))^1)*((1+(HZ3))^1)*((1+(HZ4))^1)*((1+(HZ5))^1)*((1+(HZ6))^1)*((1+(HZ7))^1)*((1+(HZ8))^1))/((1+('DIVIDEND VALUATION'!$B$42+'DIVIDEND VALUATION'!$B$43))^8)+('DIVIDEND VALUATION'!$J$3*((1+(HZ1))^1)*((1+(HZ2))^1)*((1+(HZ3))^1)*((1+(HZ4))^1)*((1+(HZ5))^1)*((1+(HZ6))^1)*((1+(HZ7))^1)*((1+(HZ8))^1)*((1+(HZ9))^1))/((1+('DIVIDEND VALUATION'!$B$42+'DIVIDEND VALUATION'!$B$43))^9)+('DIVIDEND VALUATION'!$J$3*((1+(HZ1))^1)*((1+(HZ2))^1)*((1+(HZ3))^1)*((1+(HZ4))^1)*((1+(HZ5))^1)*((1+(HZ6))^1)*((1+(HZ7))^1)*((1+(HZ8))^1)*((1+(HZ9))^1)*((1+(HZ10))^1))/((1+('DIVIDEND VALUATION'!$B$42+'DIVIDEND VALUATION'!$B$43))^10)+('DIVIDEND VALUATION'!$J$3*((1+(HZ1))^1)*((1+(HZ2))^1)*((1+(HZ3))^1)*((1+(HZ4))^1)*((1+(HZ5))^1)*((1+(HZ6))^1)*((1+(HZ7))^1)*((1+(HZ8))^1)*((1+(HZ9))^1)*((1+(HZ10))^1)*((1+(HZ11))^1))/((1+('DIVIDEND VALUATION'!$B$42+'DIVIDEND VALUATION'!$B$43))^11)+('DIVIDEND VALUATION'!$J$3*((1+(HZ1))^1)*((1+(HZ2))^1)*((1+(HZ3))^1)*((1+(HZ4))^1)*((1+(HZ5))^1)*((1+(HZ6))^1)*((1+(HZ7))^1)*((1+(HZ8))^1)*((1+(HZ9))^1)*((1+(HZ10))^1)*((1+(HZ11))^1)*((1+(HZ12))^1))/((1+('DIVIDEND VALUATION'!$B$42+'DIVIDEND VALUATION'!$B$43))^12)+('DIVIDEND VALUATION'!$J$3*((1+(HZ1))^1)*((1+(HZ2))^1)*((1+(HZ3))^1)*((1+(HZ4))^1)*((1+(HZ5))^1)*((1+(HZ6))^1)*((1+(HZ7))^1)*((1+(HZ8))^1)*((1+(HZ9))^1)*((1+(HZ10))^1)*((1+(HZ11))^1)*((1+(HZ12))^1)*((1+(HZ13))^1))/((1+('DIVIDEND VALUATION'!$B$42+'DIVIDEND VALUATION'!$B$43))^13)+('DIVIDEND VALUATION'!$J$3*((1+(HZ1))^1)*((1+(HZ2))^1)*((1+(HZ3))^1)*((1+(HZ4))^1)*((1+(HZ5))^1)*((1+(HZ6))^1)*((1+(HZ7))^1)*((1+(HZ8))^1)*((1+(HZ9))^1)*((1+(HZ10))^1)*((1+(HZ11))^1)*((1+(HZ12))^1)*((1+(HZ13))^1)*((1+(HZ14))^1))/((1+('DIVIDEND VALUATION'!$B$42+'DIVIDEND VALUATION'!$B$43))^14)+('DIVIDEND VALUATION'!$J$3*((1+(HZ1))^1)*((1+(HZ2))^1)*((1+(HZ3))^1)*((1+(HZ4))^1)*((1+(HZ5))^1)*((1+(HZ6))^1)*((1+(HZ7))^1)*((1+(HZ8))^1)*((1+(HZ9))^1)*((1+(HZ10))^1)*((1+(HZ11))^1)*((1+(HZ12))^1)*((1+(HZ13))^1)*((1+(HZ14))^1)*((1+(HZ15))^1))/((1+('DIVIDEND VALUATION'!$B$42+'DIVIDEND VALUATION'!$B$43))^15)+(('DIVIDEND VALUATION'!$J$3*((1+(HZ1))^1)*((1+(HZ2))^1)*((1+(HZ3))^1)*((1+(HZ4))^1)*((1+(HZ5))^1)*((1+(HZ6))^1)*((1+(HZ7))^1)*((1+(HZ8))^1)*((1+(HZ9))^1)*((1+(HZ10))^1)*((1+(HZ11))^1)*((1+(HZ12))^1)*((1+(HZ13))^1)*((1+(HZ14))^1)*((1+(HZ15))^1))/((1+('DIVIDEND VALUATION'!$B$42+'DIVIDEND VALUATION'!$B$43))^15)/('DIVIDEND VALUATION'!$B$42-'DIVIDEND VALUATION'!$B$43)))))</f>
        <v>26.971365140939692</v>
      </c>
      <c r="IA16" s="32">
        <f ca="1">SUM(((('DIVIDEND VALUATION'!$J$3*((1+(IA1))^1))/((1+('DIVIDEND VALUATION'!$B$42+'DIVIDEND VALUATION'!$B$43))^1)+('DIVIDEND VALUATION'!$J$3*((1+(IA1))^1)*((1+(IA2))^1))/((1+('DIVIDEND VALUATION'!$B$42+'DIVIDEND VALUATION'!$B$43))^2)+('DIVIDEND VALUATION'!$J$3*((1+(IA1))^1)*((1+(IA2))^1)*((1+(IA3))^1))/((1+('DIVIDEND VALUATION'!$B$42+'DIVIDEND VALUATION'!$B$43))^3)+('DIVIDEND VALUATION'!$J$3*((1+(IA1))^1)*((1+(IA2))^1)*((1+(IA3))^1)*((1+(IA4))^1))/((1+('DIVIDEND VALUATION'!$B$42+'DIVIDEND VALUATION'!$B$43))^4)+('DIVIDEND VALUATION'!$J$3*((1+(IA1))^1)*((1+(IA2))^1)*((1+(IA3))^1)*((1+(IA4))^1)*((1+(IA5))^1))/((1+('DIVIDEND VALUATION'!$B$42+'DIVIDEND VALUATION'!$B$43))^5)+('DIVIDEND VALUATION'!$J$3*((1+(IA1))^1)*((1+(IA2))^1)*((1+(IA3))^1)*((1+(IA4))^1)*((1+(IA5))^1)*((1+(IA6))^1))/((1+('DIVIDEND VALUATION'!$B$42+'DIVIDEND VALUATION'!$B$43))^6)+('DIVIDEND VALUATION'!$J$3*((1+(IA1))^1)*((1+(IA2))^1)*((1+(IA3))^1)*((1+(IA4))^1)*((1+(IA5))^1)*((1+(IA6))^1)*((1+(IA7))^1))/((1+('DIVIDEND VALUATION'!$B$42+'DIVIDEND VALUATION'!$B$43))^7)+('DIVIDEND VALUATION'!$J$3*((1+(IA1))^1)*((1+(IA2))^1)*((1+(IA3))^1)*((1+(IA4))^1)*((1+(IA5))^1)*((1+(IA6))^1)*((1+(IA7))^1)*((1+(IA8))^1))/((1+('DIVIDEND VALUATION'!$B$42+'DIVIDEND VALUATION'!$B$43))^8)+('DIVIDEND VALUATION'!$J$3*((1+(IA1))^1)*((1+(IA2))^1)*((1+(IA3))^1)*((1+(IA4))^1)*((1+(IA5))^1)*((1+(IA6))^1)*((1+(IA7))^1)*((1+(IA8))^1)*((1+(IA9))^1))/((1+('DIVIDEND VALUATION'!$B$42+'DIVIDEND VALUATION'!$B$43))^9)+('DIVIDEND VALUATION'!$J$3*((1+(IA1))^1)*((1+(IA2))^1)*((1+(IA3))^1)*((1+(IA4))^1)*((1+(IA5))^1)*((1+(IA6))^1)*((1+(IA7))^1)*((1+(IA8))^1)*((1+(IA9))^1)*((1+(IA10))^1))/((1+('DIVIDEND VALUATION'!$B$42+'DIVIDEND VALUATION'!$B$43))^10)+('DIVIDEND VALUATION'!$J$3*((1+(IA1))^1)*((1+(IA2))^1)*((1+(IA3))^1)*((1+(IA4))^1)*((1+(IA5))^1)*((1+(IA6))^1)*((1+(IA7))^1)*((1+(IA8))^1)*((1+(IA9))^1)*((1+(IA10))^1)*((1+(IA11))^1))/((1+('DIVIDEND VALUATION'!$B$42+'DIVIDEND VALUATION'!$B$43))^11)+('DIVIDEND VALUATION'!$J$3*((1+(IA1))^1)*((1+(IA2))^1)*((1+(IA3))^1)*((1+(IA4))^1)*((1+(IA5))^1)*((1+(IA6))^1)*((1+(IA7))^1)*((1+(IA8))^1)*((1+(IA9))^1)*((1+(IA10))^1)*((1+(IA11))^1)*((1+(IA12))^1))/((1+('DIVIDEND VALUATION'!$B$42+'DIVIDEND VALUATION'!$B$43))^12)+('DIVIDEND VALUATION'!$J$3*((1+(IA1))^1)*((1+(IA2))^1)*((1+(IA3))^1)*((1+(IA4))^1)*((1+(IA5))^1)*((1+(IA6))^1)*((1+(IA7))^1)*((1+(IA8))^1)*((1+(IA9))^1)*((1+(IA10))^1)*((1+(IA11))^1)*((1+(IA12))^1)*((1+(IA13))^1))/((1+('DIVIDEND VALUATION'!$B$42+'DIVIDEND VALUATION'!$B$43))^13)+('DIVIDEND VALUATION'!$J$3*((1+(IA1))^1)*((1+(IA2))^1)*((1+(IA3))^1)*((1+(IA4))^1)*((1+(IA5))^1)*((1+(IA6))^1)*((1+(IA7))^1)*((1+(IA8))^1)*((1+(IA9))^1)*((1+(IA10))^1)*((1+(IA11))^1)*((1+(IA12))^1)*((1+(IA13))^1)*((1+(IA14))^1))/((1+('DIVIDEND VALUATION'!$B$42+'DIVIDEND VALUATION'!$B$43))^14)+('DIVIDEND VALUATION'!$J$3*((1+(IA1))^1)*((1+(IA2))^1)*((1+(IA3))^1)*((1+(IA4))^1)*((1+(IA5))^1)*((1+(IA6))^1)*((1+(IA7))^1)*((1+(IA8))^1)*((1+(IA9))^1)*((1+(IA10))^1)*((1+(IA11))^1)*((1+(IA12))^1)*((1+(IA13))^1)*((1+(IA14))^1)*((1+(IA15))^1))/((1+('DIVIDEND VALUATION'!$B$42+'DIVIDEND VALUATION'!$B$43))^15)+(('DIVIDEND VALUATION'!$J$3*((1+(IA1))^1)*((1+(IA2))^1)*((1+(IA3))^1)*((1+(IA4))^1)*((1+(IA5))^1)*((1+(IA6))^1)*((1+(IA7))^1)*((1+(IA8))^1)*((1+(IA9))^1)*((1+(IA10))^1)*((1+(IA11))^1)*((1+(IA12))^1)*((1+(IA13))^1)*((1+(IA14))^1)*((1+(IA15))^1))/((1+('DIVIDEND VALUATION'!$B$42+'DIVIDEND VALUATION'!$B$43))^15)/('DIVIDEND VALUATION'!$B$42-'DIVIDEND VALUATION'!$B$43)))))</f>
        <v>17.602993774312097</v>
      </c>
      <c r="IB16" s="32">
        <f ca="1">SUM(((('DIVIDEND VALUATION'!$J$3*((1+(IB1))^1))/((1+('DIVIDEND VALUATION'!$B$42+'DIVIDEND VALUATION'!$B$43))^1)+('DIVIDEND VALUATION'!$J$3*((1+(IB1))^1)*((1+(IB2))^1))/((1+('DIVIDEND VALUATION'!$B$42+'DIVIDEND VALUATION'!$B$43))^2)+('DIVIDEND VALUATION'!$J$3*((1+(IB1))^1)*((1+(IB2))^1)*((1+(IB3))^1))/((1+('DIVIDEND VALUATION'!$B$42+'DIVIDEND VALUATION'!$B$43))^3)+('DIVIDEND VALUATION'!$J$3*((1+(IB1))^1)*((1+(IB2))^1)*((1+(IB3))^1)*((1+(IB4))^1))/((1+('DIVIDEND VALUATION'!$B$42+'DIVIDEND VALUATION'!$B$43))^4)+('DIVIDEND VALUATION'!$J$3*((1+(IB1))^1)*((1+(IB2))^1)*((1+(IB3))^1)*((1+(IB4))^1)*((1+(IB5))^1))/((1+('DIVIDEND VALUATION'!$B$42+'DIVIDEND VALUATION'!$B$43))^5)+('DIVIDEND VALUATION'!$J$3*((1+(IB1))^1)*((1+(IB2))^1)*((1+(IB3))^1)*((1+(IB4))^1)*((1+(IB5))^1)*((1+(IB6))^1))/((1+('DIVIDEND VALUATION'!$B$42+'DIVIDEND VALUATION'!$B$43))^6)+('DIVIDEND VALUATION'!$J$3*((1+(IB1))^1)*((1+(IB2))^1)*((1+(IB3))^1)*((1+(IB4))^1)*((1+(IB5))^1)*((1+(IB6))^1)*((1+(IB7))^1))/((1+('DIVIDEND VALUATION'!$B$42+'DIVIDEND VALUATION'!$B$43))^7)+('DIVIDEND VALUATION'!$J$3*((1+(IB1))^1)*((1+(IB2))^1)*((1+(IB3))^1)*((1+(IB4))^1)*((1+(IB5))^1)*((1+(IB6))^1)*((1+(IB7))^1)*((1+(IB8))^1))/((1+('DIVIDEND VALUATION'!$B$42+'DIVIDEND VALUATION'!$B$43))^8)+('DIVIDEND VALUATION'!$J$3*((1+(IB1))^1)*((1+(IB2))^1)*((1+(IB3))^1)*((1+(IB4))^1)*((1+(IB5))^1)*((1+(IB6))^1)*((1+(IB7))^1)*((1+(IB8))^1)*((1+(IB9))^1))/((1+('DIVIDEND VALUATION'!$B$42+'DIVIDEND VALUATION'!$B$43))^9)+('DIVIDEND VALUATION'!$J$3*((1+(IB1))^1)*((1+(IB2))^1)*((1+(IB3))^1)*((1+(IB4))^1)*((1+(IB5))^1)*((1+(IB6))^1)*((1+(IB7))^1)*((1+(IB8))^1)*((1+(IB9))^1)*((1+(IB10))^1))/((1+('DIVIDEND VALUATION'!$B$42+'DIVIDEND VALUATION'!$B$43))^10)+('DIVIDEND VALUATION'!$J$3*((1+(IB1))^1)*((1+(IB2))^1)*((1+(IB3))^1)*((1+(IB4))^1)*((1+(IB5))^1)*((1+(IB6))^1)*((1+(IB7))^1)*((1+(IB8))^1)*((1+(IB9))^1)*((1+(IB10))^1)*((1+(IB11))^1))/((1+('DIVIDEND VALUATION'!$B$42+'DIVIDEND VALUATION'!$B$43))^11)+('DIVIDEND VALUATION'!$J$3*((1+(IB1))^1)*((1+(IB2))^1)*((1+(IB3))^1)*((1+(IB4))^1)*((1+(IB5))^1)*((1+(IB6))^1)*((1+(IB7))^1)*((1+(IB8))^1)*((1+(IB9))^1)*((1+(IB10))^1)*((1+(IB11))^1)*((1+(IB12))^1))/((1+('DIVIDEND VALUATION'!$B$42+'DIVIDEND VALUATION'!$B$43))^12)+('DIVIDEND VALUATION'!$J$3*((1+(IB1))^1)*((1+(IB2))^1)*((1+(IB3))^1)*((1+(IB4))^1)*((1+(IB5))^1)*((1+(IB6))^1)*((1+(IB7))^1)*((1+(IB8))^1)*((1+(IB9))^1)*((1+(IB10))^1)*((1+(IB11))^1)*((1+(IB12))^1)*((1+(IB13))^1))/((1+('DIVIDEND VALUATION'!$B$42+'DIVIDEND VALUATION'!$B$43))^13)+('DIVIDEND VALUATION'!$J$3*((1+(IB1))^1)*((1+(IB2))^1)*((1+(IB3))^1)*((1+(IB4))^1)*((1+(IB5))^1)*((1+(IB6))^1)*((1+(IB7))^1)*((1+(IB8))^1)*((1+(IB9))^1)*((1+(IB10))^1)*((1+(IB11))^1)*((1+(IB12))^1)*((1+(IB13))^1)*((1+(IB14))^1))/((1+('DIVIDEND VALUATION'!$B$42+'DIVIDEND VALUATION'!$B$43))^14)+('DIVIDEND VALUATION'!$J$3*((1+(IB1))^1)*((1+(IB2))^1)*((1+(IB3))^1)*((1+(IB4))^1)*((1+(IB5))^1)*((1+(IB6))^1)*((1+(IB7))^1)*((1+(IB8))^1)*((1+(IB9))^1)*((1+(IB10))^1)*((1+(IB11))^1)*((1+(IB12))^1)*((1+(IB13))^1)*((1+(IB14))^1)*((1+(IB15))^1))/((1+('DIVIDEND VALUATION'!$B$42+'DIVIDEND VALUATION'!$B$43))^15)+(('DIVIDEND VALUATION'!$J$3*((1+(IB1))^1)*((1+(IB2))^1)*((1+(IB3))^1)*((1+(IB4))^1)*((1+(IB5))^1)*((1+(IB6))^1)*((1+(IB7))^1)*((1+(IB8))^1)*((1+(IB9))^1)*((1+(IB10))^1)*((1+(IB11))^1)*((1+(IB12))^1)*((1+(IB13))^1)*((1+(IB14))^1)*((1+(IB15))^1))/((1+('DIVIDEND VALUATION'!$B$42+'DIVIDEND VALUATION'!$B$43))^15)/('DIVIDEND VALUATION'!$B$42-'DIVIDEND VALUATION'!$B$43)))))</f>
        <v>44.927171808446431</v>
      </c>
      <c r="IC16" s="32">
        <f ca="1">SUM(((('DIVIDEND VALUATION'!$J$3*((1+(IC1))^1))/((1+('DIVIDEND VALUATION'!$B$42+'DIVIDEND VALUATION'!$B$43))^1)+('DIVIDEND VALUATION'!$J$3*((1+(IC1))^1)*((1+(IC2))^1))/((1+('DIVIDEND VALUATION'!$B$42+'DIVIDEND VALUATION'!$B$43))^2)+('DIVIDEND VALUATION'!$J$3*((1+(IC1))^1)*((1+(IC2))^1)*((1+(IC3))^1))/((1+('DIVIDEND VALUATION'!$B$42+'DIVIDEND VALUATION'!$B$43))^3)+('DIVIDEND VALUATION'!$J$3*((1+(IC1))^1)*((1+(IC2))^1)*((1+(IC3))^1)*((1+(IC4))^1))/((1+('DIVIDEND VALUATION'!$B$42+'DIVIDEND VALUATION'!$B$43))^4)+('DIVIDEND VALUATION'!$J$3*((1+(IC1))^1)*((1+(IC2))^1)*((1+(IC3))^1)*((1+(IC4))^1)*((1+(IC5))^1))/((1+('DIVIDEND VALUATION'!$B$42+'DIVIDEND VALUATION'!$B$43))^5)+('DIVIDEND VALUATION'!$J$3*((1+(IC1))^1)*((1+(IC2))^1)*((1+(IC3))^1)*((1+(IC4))^1)*((1+(IC5))^1)*((1+(IC6))^1))/((1+('DIVIDEND VALUATION'!$B$42+'DIVIDEND VALUATION'!$B$43))^6)+('DIVIDEND VALUATION'!$J$3*((1+(IC1))^1)*((1+(IC2))^1)*((1+(IC3))^1)*((1+(IC4))^1)*((1+(IC5))^1)*((1+(IC6))^1)*((1+(IC7))^1))/((1+('DIVIDEND VALUATION'!$B$42+'DIVIDEND VALUATION'!$B$43))^7)+('DIVIDEND VALUATION'!$J$3*((1+(IC1))^1)*((1+(IC2))^1)*((1+(IC3))^1)*((1+(IC4))^1)*((1+(IC5))^1)*((1+(IC6))^1)*((1+(IC7))^1)*((1+(IC8))^1))/((1+('DIVIDEND VALUATION'!$B$42+'DIVIDEND VALUATION'!$B$43))^8)+('DIVIDEND VALUATION'!$J$3*((1+(IC1))^1)*((1+(IC2))^1)*((1+(IC3))^1)*((1+(IC4))^1)*((1+(IC5))^1)*((1+(IC6))^1)*((1+(IC7))^1)*((1+(IC8))^1)*((1+(IC9))^1))/((1+('DIVIDEND VALUATION'!$B$42+'DIVIDEND VALUATION'!$B$43))^9)+('DIVIDEND VALUATION'!$J$3*((1+(IC1))^1)*((1+(IC2))^1)*((1+(IC3))^1)*((1+(IC4))^1)*((1+(IC5))^1)*((1+(IC6))^1)*((1+(IC7))^1)*((1+(IC8))^1)*((1+(IC9))^1)*((1+(IC10))^1))/((1+('DIVIDEND VALUATION'!$B$42+'DIVIDEND VALUATION'!$B$43))^10)+('DIVIDEND VALUATION'!$J$3*((1+(IC1))^1)*((1+(IC2))^1)*((1+(IC3))^1)*((1+(IC4))^1)*((1+(IC5))^1)*((1+(IC6))^1)*((1+(IC7))^1)*((1+(IC8))^1)*((1+(IC9))^1)*((1+(IC10))^1)*((1+(IC11))^1))/((1+('DIVIDEND VALUATION'!$B$42+'DIVIDEND VALUATION'!$B$43))^11)+('DIVIDEND VALUATION'!$J$3*((1+(IC1))^1)*((1+(IC2))^1)*((1+(IC3))^1)*((1+(IC4))^1)*((1+(IC5))^1)*((1+(IC6))^1)*((1+(IC7))^1)*((1+(IC8))^1)*((1+(IC9))^1)*((1+(IC10))^1)*((1+(IC11))^1)*((1+(IC12))^1))/((1+('DIVIDEND VALUATION'!$B$42+'DIVIDEND VALUATION'!$B$43))^12)+('DIVIDEND VALUATION'!$J$3*((1+(IC1))^1)*((1+(IC2))^1)*((1+(IC3))^1)*((1+(IC4))^1)*((1+(IC5))^1)*((1+(IC6))^1)*((1+(IC7))^1)*((1+(IC8))^1)*((1+(IC9))^1)*((1+(IC10))^1)*((1+(IC11))^1)*((1+(IC12))^1)*((1+(IC13))^1))/((1+('DIVIDEND VALUATION'!$B$42+'DIVIDEND VALUATION'!$B$43))^13)+('DIVIDEND VALUATION'!$J$3*((1+(IC1))^1)*((1+(IC2))^1)*((1+(IC3))^1)*((1+(IC4))^1)*((1+(IC5))^1)*((1+(IC6))^1)*((1+(IC7))^1)*((1+(IC8))^1)*((1+(IC9))^1)*((1+(IC10))^1)*((1+(IC11))^1)*((1+(IC12))^1)*((1+(IC13))^1)*((1+(IC14))^1))/((1+('DIVIDEND VALUATION'!$B$42+'DIVIDEND VALUATION'!$B$43))^14)+('DIVIDEND VALUATION'!$J$3*((1+(IC1))^1)*((1+(IC2))^1)*((1+(IC3))^1)*((1+(IC4))^1)*((1+(IC5))^1)*((1+(IC6))^1)*((1+(IC7))^1)*((1+(IC8))^1)*((1+(IC9))^1)*((1+(IC10))^1)*((1+(IC11))^1)*((1+(IC12))^1)*((1+(IC13))^1)*((1+(IC14))^1)*((1+(IC15))^1))/((1+('DIVIDEND VALUATION'!$B$42+'DIVIDEND VALUATION'!$B$43))^15)+(('DIVIDEND VALUATION'!$J$3*((1+(IC1))^1)*((1+(IC2))^1)*((1+(IC3))^1)*((1+(IC4))^1)*((1+(IC5))^1)*((1+(IC6))^1)*((1+(IC7))^1)*((1+(IC8))^1)*((1+(IC9))^1)*((1+(IC10))^1)*((1+(IC11))^1)*((1+(IC12))^1)*((1+(IC13))^1)*((1+(IC14))^1)*((1+(IC15))^1))/((1+('DIVIDEND VALUATION'!$B$42+'DIVIDEND VALUATION'!$B$43))^15)/('DIVIDEND VALUATION'!$B$42-'DIVIDEND VALUATION'!$B$43)))))</f>
        <v>37.206266611305551</v>
      </c>
      <c r="ID16" s="32">
        <f ca="1">SUM(((('DIVIDEND VALUATION'!$J$3*((1+(ID1))^1))/((1+('DIVIDEND VALUATION'!$B$42+'DIVIDEND VALUATION'!$B$43))^1)+('DIVIDEND VALUATION'!$J$3*((1+(ID1))^1)*((1+(ID2))^1))/((1+('DIVIDEND VALUATION'!$B$42+'DIVIDEND VALUATION'!$B$43))^2)+('DIVIDEND VALUATION'!$J$3*((1+(ID1))^1)*((1+(ID2))^1)*((1+(ID3))^1))/((1+('DIVIDEND VALUATION'!$B$42+'DIVIDEND VALUATION'!$B$43))^3)+('DIVIDEND VALUATION'!$J$3*((1+(ID1))^1)*((1+(ID2))^1)*((1+(ID3))^1)*((1+(ID4))^1))/((1+('DIVIDEND VALUATION'!$B$42+'DIVIDEND VALUATION'!$B$43))^4)+('DIVIDEND VALUATION'!$J$3*((1+(ID1))^1)*((1+(ID2))^1)*((1+(ID3))^1)*((1+(ID4))^1)*((1+(ID5))^1))/((1+('DIVIDEND VALUATION'!$B$42+'DIVIDEND VALUATION'!$B$43))^5)+('DIVIDEND VALUATION'!$J$3*((1+(ID1))^1)*((1+(ID2))^1)*((1+(ID3))^1)*((1+(ID4))^1)*((1+(ID5))^1)*((1+(ID6))^1))/((1+('DIVIDEND VALUATION'!$B$42+'DIVIDEND VALUATION'!$B$43))^6)+('DIVIDEND VALUATION'!$J$3*((1+(ID1))^1)*((1+(ID2))^1)*((1+(ID3))^1)*((1+(ID4))^1)*((1+(ID5))^1)*((1+(ID6))^1)*((1+(ID7))^1))/((1+('DIVIDEND VALUATION'!$B$42+'DIVIDEND VALUATION'!$B$43))^7)+('DIVIDEND VALUATION'!$J$3*((1+(ID1))^1)*((1+(ID2))^1)*((1+(ID3))^1)*((1+(ID4))^1)*((1+(ID5))^1)*((1+(ID6))^1)*((1+(ID7))^1)*((1+(ID8))^1))/((1+('DIVIDEND VALUATION'!$B$42+'DIVIDEND VALUATION'!$B$43))^8)+('DIVIDEND VALUATION'!$J$3*((1+(ID1))^1)*((1+(ID2))^1)*((1+(ID3))^1)*((1+(ID4))^1)*((1+(ID5))^1)*((1+(ID6))^1)*((1+(ID7))^1)*((1+(ID8))^1)*((1+(ID9))^1))/((1+('DIVIDEND VALUATION'!$B$42+'DIVIDEND VALUATION'!$B$43))^9)+('DIVIDEND VALUATION'!$J$3*((1+(ID1))^1)*((1+(ID2))^1)*((1+(ID3))^1)*((1+(ID4))^1)*((1+(ID5))^1)*((1+(ID6))^1)*((1+(ID7))^1)*((1+(ID8))^1)*((1+(ID9))^1)*((1+(ID10))^1))/((1+('DIVIDEND VALUATION'!$B$42+'DIVIDEND VALUATION'!$B$43))^10)+('DIVIDEND VALUATION'!$J$3*((1+(ID1))^1)*((1+(ID2))^1)*((1+(ID3))^1)*((1+(ID4))^1)*((1+(ID5))^1)*((1+(ID6))^1)*((1+(ID7))^1)*((1+(ID8))^1)*((1+(ID9))^1)*((1+(ID10))^1)*((1+(ID11))^1))/((1+('DIVIDEND VALUATION'!$B$42+'DIVIDEND VALUATION'!$B$43))^11)+('DIVIDEND VALUATION'!$J$3*((1+(ID1))^1)*((1+(ID2))^1)*((1+(ID3))^1)*((1+(ID4))^1)*((1+(ID5))^1)*((1+(ID6))^1)*((1+(ID7))^1)*((1+(ID8))^1)*((1+(ID9))^1)*((1+(ID10))^1)*((1+(ID11))^1)*((1+(ID12))^1))/((1+('DIVIDEND VALUATION'!$B$42+'DIVIDEND VALUATION'!$B$43))^12)+('DIVIDEND VALUATION'!$J$3*((1+(ID1))^1)*((1+(ID2))^1)*((1+(ID3))^1)*((1+(ID4))^1)*((1+(ID5))^1)*((1+(ID6))^1)*((1+(ID7))^1)*((1+(ID8))^1)*((1+(ID9))^1)*((1+(ID10))^1)*((1+(ID11))^1)*((1+(ID12))^1)*((1+(ID13))^1))/((1+('DIVIDEND VALUATION'!$B$42+'DIVIDEND VALUATION'!$B$43))^13)+('DIVIDEND VALUATION'!$J$3*((1+(ID1))^1)*((1+(ID2))^1)*((1+(ID3))^1)*((1+(ID4))^1)*((1+(ID5))^1)*((1+(ID6))^1)*((1+(ID7))^1)*((1+(ID8))^1)*((1+(ID9))^1)*((1+(ID10))^1)*((1+(ID11))^1)*((1+(ID12))^1)*((1+(ID13))^1)*((1+(ID14))^1))/((1+('DIVIDEND VALUATION'!$B$42+'DIVIDEND VALUATION'!$B$43))^14)+('DIVIDEND VALUATION'!$J$3*((1+(ID1))^1)*((1+(ID2))^1)*((1+(ID3))^1)*((1+(ID4))^1)*((1+(ID5))^1)*((1+(ID6))^1)*((1+(ID7))^1)*((1+(ID8))^1)*((1+(ID9))^1)*((1+(ID10))^1)*((1+(ID11))^1)*((1+(ID12))^1)*((1+(ID13))^1)*((1+(ID14))^1)*((1+(ID15))^1))/((1+('DIVIDEND VALUATION'!$B$42+'DIVIDEND VALUATION'!$B$43))^15)+(('DIVIDEND VALUATION'!$J$3*((1+(ID1))^1)*((1+(ID2))^1)*((1+(ID3))^1)*((1+(ID4))^1)*((1+(ID5))^1)*((1+(ID6))^1)*((1+(ID7))^1)*((1+(ID8))^1)*((1+(ID9))^1)*((1+(ID10))^1)*((1+(ID11))^1)*((1+(ID12))^1)*((1+(ID13))^1)*((1+(ID14))^1)*((1+(ID15))^1))/((1+('DIVIDEND VALUATION'!$B$42+'DIVIDEND VALUATION'!$B$43))^15)/('DIVIDEND VALUATION'!$B$42-'DIVIDEND VALUATION'!$B$43)))))</f>
        <v>43.804845386789971</v>
      </c>
      <c r="IE16" s="32">
        <f ca="1">SUM(((('DIVIDEND VALUATION'!$J$3*((1+(IE1))^1))/((1+('DIVIDEND VALUATION'!$B$42+'DIVIDEND VALUATION'!$B$43))^1)+('DIVIDEND VALUATION'!$J$3*((1+(IE1))^1)*((1+(IE2))^1))/((1+('DIVIDEND VALUATION'!$B$42+'DIVIDEND VALUATION'!$B$43))^2)+('DIVIDEND VALUATION'!$J$3*((1+(IE1))^1)*((1+(IE2))^1)*((1+(IE3))^1))/((1+('DIVIDEND VALUATION'!$B$42+'DIVIDEND VALUATION'!$B$43))^3)+('DIVIDEND VALUATION'!$J$3*((1+(IE1))^1)*((1+(IE2))^1)*((1+(IE3))^1)*((1+(IE4))^1))/((1+('DIVIDEND VALUATION'!$B$42+'DIVIDEND VALUATION'!$B$43))^4)+('DIVIDEND VALUATION'!$J$3*((1+(IE1))^1)*((1+(IE2))^1)*((1+(IE3))^1)*((1+(IE4))^1)*((1+(IE5))^1))/((1+('DIVIDEND VALUATION'!$B$42+'DIVIDEND VALUATION'!$B$43))^5)+('DIVIDEND VALUATION'!$J$3*((1+(IE1))^1)*((1+(IE2))^1)*((1+(IE3))^1)*((1+(IE4))^1)*((1+(IE5))^1)*((1+(IE6))^1))/((1+('DIVIDEND VALUATION'!$B$42+'DIVIDEND VALUATION'!$B$43))^6)+('DIVIDEND VALUATION'!$J$3*((1+(IE1))^1)*((1+(IE2))^1)*((1+(IE3))^1)*((1+(IE4))^1)*((1+(IE5))^1)*((1+(IE6))^1)*((1+(IE7))^1))/((1+('DIVIDEND VALUATION'!$B$42+'DIVIDEND VALUATION'!$B$43))^7)+('DIVIDEND VALUATION'!$J$3*((1+(IE1))^1)*((1+(IE2))^1)*((1+(IE3))^1)*((1+(IE4))^1)*((1+(IE5))^1)*((1+(IE6))^1)*((1+(IE7))^1)*((1+(IE8))^1))/((1+('DIVIDEND VALUATION'!$B$42+'DIVIDEND VALUATION'!$B$43))^8)+('DIVIDEND VALUATION'!$J$3*((1+(IE1))^1)*((1+(IE2))^1)*((1+(IE3))^1)*((1+(IE4))^1)*((1+(IE5))^1)*((1+(IE6))^1)*((1+(IE7))^1)*((1+(IE8))^1)*((1+(IE9))^1))/((1+('DIVIDEND VALUATION'!$B$42+'DIVIDEND VALUATION'!$B$43))^9)+('DIVIDEND VALUATION'!$J$3*((1+(IE1))^1)*((1+(IE2))^1)*((1+(IE3))^1)*((1+(IE4))^1)*((1+(IE5))^1)*((1+(IE6))^1)*((1+(IE7))^1)*((1+(IE8))^1)*((1+(IE9))^1)*((1+(IE10))^1))/((1+('DIVIDEND VALUATION'!$B$42+'DIVIDEND VALUATION'!$B$43))^10)+('DIVIDEND VALUATION'!$J$3*((1+(IE1))^1)*((1+(IE2))^1)*((1+(IE3))^1)*((1+(IE4))^1)*((1+(IE5))^1)*((1+(IE6))^1)*((1+(IE7))^1)*((1+(IE8))^1)*((1+(IE9))^1)*((1+(IE10))^1)*((1+(IE11))^1))/((1+('DIVIDEND VALUATION'!$B$42+'DIVIDEND VALUATION'!$B$43))^11)+('DIVIDEND VALUATION'!$J$3*((1+(IE1))^1)*((1+(IE2))^1)*((1+(IE3))^1)*((1+(IE4))^1)*((1+(IE5))^1)*((1+(IE6))^1)*((1+(IE7))^1)*((1+(IE8))^1)*((1+(IE9))^1)*((1+(IE10))^1)*((1+(IE11))^1)*((1+(IE12))^1))/((1+('DIVIDEND VALUATION'!$B$42+'DIVIDEND VALUATION'!$B$43))^12)+('DIVIDEND VALUATION'!$J$3*((1+(IE1))^1)*((1+(IE2))^1)*((1+(IE3))^1)*((1+(IE4))^1)*((1+(IE5))^1)*((1+(IE6))^1)*((1+(IE7))^1)*((1+(IE8))^1)*((1+(IE9))^1)*((1+(IE10))^1)*((1+(IE11))^1)*((1+(IE12))^1)*((1+(IE13))^1))/((1+('DIVIDEND VALUATION'!$B$42+'DIVIDEND VALUATION'!$B$43))^13)+('DIVIDEND VALUATION'!$J$3*((1+(IE1))^1)*((1+(IE2))^1)*((1+(IE3))^1)*((1+(IE4))^1)*((1+(IE5))^1)*((1+(IE6))^1)*((1+(IE7))^1)*((1+(IE8))^1)*((1+(IE9))^1)*((1+(IE10))^1)*((1+(IE11))^1)*((1+(IE12))^1)*((1+(IE13))^1)*((1+(IE14))^1))/((1+('DIVIDEND VALUATION'!$B$42+'DIVIDEND VALUATION'!$B$43))^14)+('DIVIDEND VALUATION'!$J$3*((1+(IE1))^1)*((1+(IE2))^1)*((1+(IE3))^1)*((1+(IE4))^1)*((1+(IE5))^1)*((1+(IE6))^1)*((1+(IE7))^1)*((1+(IE8))^1)*((1+(IE9))^1)*((1+(IE10))^1)*((1+(IE11))^1)*((1+(IE12))^1)*((1+(IE13))^1)*((1+(IE14))^1)*((1+(IE15))^1))/((1+('DIVIDEND VALUATION'!$B$42+'DIVIDEND VALUATION'!$B$43))^15)+(('DIVIDEND VALUATION'!$J$3*((1+(IE1))^1)*((1+(IE2))^1)*((1+(IE3))^1)*((1+(IE4))^1)*((1+(IE5))^1)*((1+(IE6))^1)*((1+(IE7))^1)*((1+(IE8))^1)*((1+(IE9))^1)*((1+(IE10))^1)*((1+(IE11))^1)*((1+(IE12))^1)*((1+(IE13))^1)*((1+(IE14))^1)*((1+(IE15))^1))/((1+('DIVIDEND VALUATION'!$B$42+'DIVIDEND VALUATION'!$B$43))^15)/('DIVIDEND VALUATION'!$B$42-'DIVIDEND VALUATION'!$B$43)))))</f>
        <v>80.631374986714974</v>
      </c>
      <c r="IF16" s="32">
        <f ca="1">SUM(((('DIVIDEND VALUATION'!$J$3*((1+(IF1))^1))/((1+('DIVIDEND VALUATION'!$B$42+'DIVIDEND VALUATION'!$B$43))^1)+('DIVIDEND VALUATION'!$J$3*((1+(IF1))^1)*((1+(IF2))^1))/((1+('DIVIDEND VALUATION'!$B$42+'DIVIDEND VALUATION'!$B$43))^2)+('DIVIDEND VALUATION'!$J$3*((1+(IF1))^1)*((1+(IF2))^1)*((1+(IF3))^1))/((1+('DIVIDEND VALUATION'!$B$42+'DIVIDEND VALUATION'!$B$43))^3)+('DIVIDEND VALUATION'!$J$3*((1+(IF1))^1)*((1+(IF2))^1)*((1+(IF3))^1)*((1+(IF4))^1))/((1+('DIVIDEND VALUATION'!$B$42+'DIVIDEND VALUATION'!$B$43))^4)+('DIVIDEND VALUATION'!$J$3*((1+(IF1))^1)*((1+(IF2))^1)*((1+(IF3))^1)*((1+(IF4))^1)*((1+(IF5))^1))/((1+('DIVIDEND VALUATION'!$B$42+'DIVIDEND VALUATION'!$B$43))^5)+('DIVIDEND VALUATION'!$J$3*((1+(IF1))^1)*((1+(IF2))^1)*((1+(IF3))^1)*((1+(IF4))^1)*((1+(IF5))^1)*((1+(IF6))^1))/((1+('DIVIDEND VALUATION'!$B$42+'DIVIDEND VALUATION'!$B$43))^6)+('DIVIDEND VALUATION'!$J$3*((1+(IF1))^1)*((1+(IF2))^1)*((1+(IF3))^1)*((1+(IF4))^1)*((1+(IF5))^1)*((1+(IF6))^1)*((1+(IF7))^1))/((1+('DIVIDEND VALUATION'!$B$42+'DIVIDEND VALUATION'!$B$43))^7)+('DIVIDEND VALUATION'!$J$3*((1+(IF1))^1)*((1+(IF2))^1)*((1+(IF3))^1)*((1+(IF4))^1)*((1+(IF5))^1)*((1+(IF6))^1)*((1+(IF7))^1)*((1+(IF8))^1))/((1+('DIVIDEND VALUATION'!$B$42+'DIVIDEND VALUATION'!$B$43))^8)+('DIVIDEND VALUATION'!$J$3*((1+(IF1))^1)*((1+(IF2))^1)*((1+(IF3))^1)*((1+(IF4))^1)*((1+(IF5))^1)*((1+(IF6))^1)*((1+(IF7))^1)*((1+(IF8))^1)*((1+(IF9))^1))/((1+('DIVIDEND VALUATION'!$B$42+'DIVIDEND VALUATION'!$B$43))^9)+('DIVIDEND VALUATION'!$J$3*((1+(IF1))^1)*((1+(IF2))^1)*((1+(IF3))^1)*((1+(IF4))^1)*((1+(IF5))^1)*((1+(IF6))^1)*((1+(IF7))^1)*((1+(IF8))^1)*((1+(IF9))^1)*((1+(IF10))^1))/((1+('DIVIDEND VALUATION'!$B$42+'DIVIDEND VALUATION'!$B$43))^10)+('DIVIDEND VALUATION'!$J$3*((1+(IF1))^1)*((1+(IF2))^1)*((1+(IF3))^1)*((1+(IF4))^1)*((1+(IF5))^1)*((1+(IF6))^1)*((1+(IF7))^1)*((1+(IF8))^1)*((1+(IF9))^1)*((1+(IF10))^1)*((1+(IF11))^1))/((1+('DIVIDEND VALUATION'!$B$42+'DIVIDEND VALUATION'!$B$43))^11)+('DIVIDEND VALUATION'!$J$3*((1+(IF1))^1)*((1+(IF2))^1)*((1+(IF3))^1)*((1+(IF4))^1)*((1+(IF5))^1)*((1+(IF6))^1)*((1+(IF7))^1)*((1+(IF8))^1)*((1+(IF9))^1)*((1+(IF10))^1)*((1+(IF11))^1)*((1+(IF12))^1))/((1+('DIVIDEND VALUATION'!$B$42+'DIVIDEND VALUATION'!$B$43))^12)+('DIVIDEND VALUATION'!$J$3*((1+(IF1))^1)*((1+(IF2))^1)*((1+(IF3))^1)*((1+(IF4))^1)*((1+(IF5))^1)*((1+(IF6))^1)*((1+(IF7))^1)*((1+(IF8))^1)*((1+(IF9))^1)*((1+(IF10))^1)*((1+(IF11))^1)*((1+(IF12))^1)*((1+(IF13))^1))/((1+('DIVIDEND VALUATION'!$B$42+'DIVIDEND VALUATION'!$B$43))^13)+('DIVIDEND VALUATION'!$J$3*((1+(IF1))^1)*((1+(IF2))^1)*((1+(IF3))^1)*((1+(IF4))^1)*((1+(IF5))^1)*((1+(IF6))^1)*((1+(IF7))^1)*((1+(IF8))^1)*((1+(IF9))^1)*((1+(IF10))^1)*((1+(IF11))^1)*((1+(IF12))^1)*((1+(IF13))^1)*((1+(IF14))^1))/((1+('DIVIDEND VALUATION'!$B$42+'DIVIDEND VALUATION'!$B$43))^14)+('DIVIDEND VALUATION'!$J$3*((1+(IF1))^1)*((1+(IF2))^1)*((1+(IF3))^1)*((1+(IF4))^1)*((1+(IF5))^1)*((1+(IF6))^1)*((1+(IF7))^1)*((1+(IF8))^1)*((1+(IF9))^1)*((1+(IF10))^1)*((1+(IF11))^1)*((1+(IF12))^1)*((1+(IF13))^1)*((1+(IF14))^1)*((1+(IF15))^1))/((1+('DIVIDEND VALUATION'!$B$42+'DIVIDEND VALUATION'!$B$43))^15)+(('DIVIDEND VALUATION'!$J$3*((1+(IF1))^1)*((1+(IF2))^1)*((1+(IF3))^1)*((1+(IF4))^1)*((1+(IF5))^1)*((1+(IF6))^1)*((1+(IF7))^1)*((1+(IF8))^1)*((1+(IF9))^1)*((1+(IF10))^1)*((1+(IF11))^1)*((1+(IF12))^1)*((1+(IF13))^1)*((1+(IF14))^1)*((1+(IF15))^1))/((1+('DIVIDEND VALUATION'!$B$42+'DIVIDEND VALUATION'!$B$43))^15)/('DIVIDEND VALUATION'!$B$42-'DIVIDEND VALUATION'!$B$43)))))</f>
        <v>29.707281078949748</v>
      </c>
      <c r="IG16" s="32">
        <f ca="1">SUM(((('DIVIDEND VALUATION'!$J$3*((1+(IG1))^1))/((1+('DIVIDEND VALUATION'!$B$42+'DIVIDEND VALUATION'!$B$43))^1)+('DIVIDEND VALUATION'!$J$3*((1+(IG1))^1)*((1+(IG2))^1))/((1+('DIVIDEND VALUATION'!$B$42+'DIVIDEND VALUATION'!$B$43))^2)+('DIVIDEND VALUATION'!$J$3*((1+(IG1))^1)*((1+(IG2))^1)*((1+(IG3))^1))/((1+('DIVIDEND VALUATION'!$B$42+'DIVIDEND VALUATION'!$B$43))^3)+('DIVIDEND VALUATION'!$J$3*((1+(IG1))^1)*((1+(IG2))^1)*((1+(IG3))^1)*((1+(IG4))^1))/((1+('DIVIDEND VALUATION'!$B$42+'DIVIDEND VALUATION'!$B$43))^4)+('DIVIDEND VALUATION'!$J$3*((1+(IG1))^1)*((1+(IG2))^1)*((1+(IG3))^1)*((1+(IG4))^1)*((1+(IG5))^1))/((1+('DIVIDEND VALUATION'!$B$42+'DIVIDEND VALUATION'!$B$43))^5)+('DIVIDEND VALUATION'!$J$3*((1+(IG1))^1)*((1+(IG2))^1)*((1+(IG3))^1)*((1+(IG4))^1)*((1+(IG5))^1)*((1+(IG6))^1))/((1+('DIVIDEND VALUATION'!$B$42+'DIVIDEND VALUATION'!$B$43))^6)+('DIVIDEND VALUATION'!$J$3*((1+(IG1))^1)*((1+(IG2))^1)*((1+(IG3))^1)*((1+(IG4))^1)*((1+(IG5))^1)*((1+(IG6))^1)*((1+(IG7))^1))/((1+('DIVIDEND VALUATION'!$B$42+'DIVIDEND VALUATION'!$B$43))^7)+('DIVIDEND VALUATION'!$J$3*((1+(IG1))^1)*((1+(IG2))^1)*((1+(IG3))^1)*((1+(IG4))^1)*((1+(IG5))^1)*((1+(IG6))^1)*((1+(IG7))^1)*((1+(IG8))^1))/((1+('DIVIDEND VALUATION'!$B$42+'DIVIDEND VALUATION'!$B$43))^8)+('DIVIDEND VALUATION'!$J$3*((1+(IG1))^1)*((1+(IG2))^1)*((1+(IG3))^1)*((1+(IG4))^1)*((1+(IG5))^1)*((1+(IG6))^1)*((1+(IG7))^1)*((1+(IG8))^1)*((1+(IG9))^1))/((1+('DIVIDEND VALUATION'!$B$42+'DIVIDEND VALUATION'!$B$43))^9)+('DIVIDEND VALUATION'!$J$3*((1+(IG1))^1)*((1+(IG2))^1)*((1+(IG3))^1)*((1+(IG4))^1)*((1+(IG5))^1)*((1+(IG6))^1)*((1+(IG7))^1)*((1+(IG8))^1)*((1+(IG9))^1)*((1+(IG10))^1))/((1+('DIVIDEND VALUATION'!$B$42+'DIVIDEND VALUATION'!$B$43))^10)+('DIVIDEND VALUATION'!$J$3*((1+(IG1))^1)*((1+(IG2))^1)*((1+(IG3))^1)*((1+(IG4))^1)*((1+(IG5))^1)*((1+(IG6))^1)*((1+(IG7))^1)*((1+(IG8))^1)*((1+(IG9))^1)*((1+(IG10))^1)*((1+(IG11))^1))/((1+('DIVIDEND VALUATION'!$B$42+'DIVIDEND VALUATION'!$B$43))^11)+('DIVIDEND VALUATION'!$J$3*((1+(IG1))^1)*((1+(IG2))^1)*((1+(IG3))^1)*((1+(IG4))^1)*((1+(IG5))^1)*((1+(IG6))^1)*((1+(IG7))^1)*((1+(IG8))^1)*((1+(IG9))^1)*((1+(IG10))^1)*((1+(IG11))^1)*((1+(IG12))^1))/((1+('DIVIDEND VALUATION'!$B$42+'DIVIDEND VALUATION'!$B$43))^12)+('DIVIDEND VALUATION'!$J$3*((1+(IG1))^1)*((1+(IG2))^1)*((1+(IG3))^1)*((1+(IG4))^1)*((1+(IG5))^1)*((1+(IG6))^1)*((1+(IG7))^1)*((1+(IG8))^1)*((1+(IG9))^1)*((1+(IG10))^1)*((1+(IG11))^1)*((1+(IG12))^1)*((1+(IG13))^1))/((1+('DIVIDEND VALUATION'!$B$42+'DIVIDEND VALUATION'!$B$43))^13)+('DIVIDEND VALUATION'!$J$3*((1+(IG1))^1)*((1+(IG2))^1)*((1+(IG3))^1)*((1+(IG4))^1)*((1+(IG5))^1)*((1+(IG6))^1)*((1+(IG7))^1)*((1+(IG8))^1)*((1+(IG9))^1)*((1+(IG10))^1)*((1+(IG11))^1)*((1+(IG12))^1)*((1+(IG13))^1)*((1+(IG14))^1))/((1+('DIVIDEND VALUATION'!$B$42+'DIVIDEND VALUATION'!$B$43))^14)+('DIVIDEND VALUATION'!$J$3*((1+(IG1))^1)*((1+(IG2))^1)*((1+(IG3))^1)*((1+(IG4))^1)*((1+(IG5))^1)*((1+(IG6))^1)*((1+(IG7))^1)*((1+(IG8))^1)*((1+(IG9))^1)*((1+(IG10))^1)*((1+(IG11))^1)*((1+(IG12))^1)*((1+(IG13))^1)*((1+(IG14))^1)*((1+(IG15))^1))/((1+('DIVIDEND VALUATION'!$B$42+'DIVIDEND VALUATION'!$B$43))^15)+(('DIVIDEND VALUATION'!$J$3*((1+(IG1))^1)*((1+(IG2))^1)*((1+(IG3))^1)*((1+(IG4))^1)*((1+(IG5))^1)*((1+(IG6))^1)*((1+(IG7))^1)*((1+(IG8))^1)*((1+(IG9))^1)*((1+(IG10))^1)*((1+(IG11))^1)*((1+(IG12))^1)*((1+(IG13))^1)*((1+(IG14))^1)*((1+(IG15))^1))/((1+('DIVIDEND VALUATION'!$B$42+'DIVIDEND VALUATION'!$B$43))^15)/('DIVIDEND VALUATION'!$B$42-'DIVIDEND VALUATION'!$B$43)))))</f>
        <v>43.520303007055333</v>
      </c>
      <c r="IH16" s="32">
        <f ca="1">SUM(((('DIVIDEND VALUATION'!$J$3*((1+(IH1))^1))/((1+('DIVIDEND VALUATION'!$B$42+'DIVIDEND VALUATION'!$B$43))^1)+('DIVIDEND VALUATION'!$J$3*((1+(IH1))^1)*((1+(IH2))^1))/((1+('DIVIDEND VALUATION'!$B$42+'DIVIDEND VALUATION'!$B$43))^2)+('DIVIDEND VALUATION'!$J$3*((1+(IH1))^1)*((1+(IH2))^1)*((1+(IH3))^1))/((1+('DIVIDEND VALUATION'!$B$42+'DIVIDEND VALUATION'!$B$43))^3)+('DIVIDEND VALUATION'!$J$3*((1+(IH1))^1)*((1+(IH2))^1)*((1+(IH3))^1)*((1+(IH4))^1))/((1+('DIVIDEND VALUATION'!$B$42+'DIVIDEND VALUATION'!$B$43))^4)+('DIVIDEND VALUATION'!$J$3*((1+(IH1))^1)*((1+(IH2))^1)*((1+(IH3))^1)*((1+(IH4))^1)*((1+(IH5))^1))/((1+('DIVIDEND VALUATION'!$B$42+'DIVIDEND VALUATION'!$B$43))^5)+('DIVIDEND VALUATION'!$J$3*((1+(IH1))^1)*((1+(IH2))^1)*((1+(IH3))^1)*((1+(IH4))^1)*((1+(IH5))^1)*((1+(IH6))^1))/((1+('DIVIDEND VALUATION'!$B$42+'DIVIDEND VALUATION'!$B$43))^6)+('DIVIDEND VALUATION'!$J$3*((1+(IH1))^1)*((1+(IH2))^1)*((1+(IH3))^1)*((1+(IH4))^1)*((1+(IH5))^1)*((1+(IH6))^1)*((1+(IH7))^1))/((1+('DIVIDEND VALUATION'!$B$42+'DIVIDEND VALUATION'!$B$43))^7)+('DIVIDEND VALUATION'!$J$3*((1+(IH1))^1)*((1+(IH2))^1)*((1+(IH3))^1)*((1+(IH4))^1)*((1+(IH5))^1)*((1+(IH6))^1)*((1+(IH7))^1)*((1+(IH8))^1))/((1+('DIVIDEND VALUATION'!$B$42+'DIVIDEND VALUATION'!$B$43))^8)+('DIVIDEND VALUATION'!$J$3*((1+(IH1))^1)*((1+(IH2))^1)*((1+(IH3))^1)*((1+(IH4))^1)*((1+(IH5))^1)*((1+(IH6))^1)*((1+(IH7))^1)*((1+(IH8))^1)*((1+(IH9))^1))/((1+('DIVIDEND VALUATION'!$B$42+'DIVIDEND VALUATION'!$B$43))^9)+('DIVIDEND VALUATION'!$J$3*((1+(IH1))^1)*((1+(IH2))^1)*((1+(IH3))^1)*((1+(IH4))^1)*((1+(IH5))^1)*((1+(IH6))^1)*((1+(IH7))^1)*((1+(IH8))^1)*((1+(IH9))^1)*((1+(IH10))^1))/((1+('DIVIDEND VALUATION'!$B$42+'DIVIDEND VALUATION'!$B$43))^10)+('DIVIDEND VALUATION'!$J$3*((1+(IH1))^1)*((1+(IH2))^1)*((1+(IH3))^1)*((1+(IH4))^1)*((1+(IH5))^1)*((1+(IH6))^1)*((1+(IH7))^1)*((1+(IH8))^1)*((1+(IH9))^1)*((1+(IH10))^1)*((1+(IH11))^1))/((1+('DIVIDEND VALUATION'!$B$42+'DIVIDEND VALUATION'!$B$43))^11)+('DIVIDEND VALUATION'!$J$3*((1+(IH1))^1)*((1+(IH2))^1)*((1+(IH3))^1)*((1+(IH4))^1)*((1+(IH5))^1)*((1+(IH6))^1)*((1+(IH7))^1)*((1+(IH8))^1)*((1+(IH9))^1)*((1+(IH10))^1)*((1+(IH11))^1)*((1+(IH12))^1))/((1+('DIVIDEND VALUATION'!$B$42+'DIVIDEND VALUATION'!$B$43))^12)+('DIVIDEND VALUATION'!$J$3*((1+(IH1))^1)*((1+(IH2))^1)*((1+(IH3))^1)*((1+(IH4))^1)*((1+(IH5))^1)*((1+(IH6))^1)*((1+(IH7))^1)*((1+(IH8))^1)*((1+(IH9))^1)*((1+(IH10))^1)*((1+(IH11))^1)*((1+(IH12))^1)*((1+(IH13))^1))/((1+('DIVIDEND VALUATION'!$B$42+'DIVIDEND VALUATION'!$B$43))^13)+('DIVIDEND VALUATION'!$J$3*((1+(IH1))^1)*((1+(IH2))^1)*((1+(IH3))^1)*((1+(IH4))^1)*((1+(IH5))^1)*((1+(IH6))^1)*((1+(IH7))^1)*((1+(IH8))^1)*((1+(IH9))^1)*((1+(IH10))^1)*((1+(IH11))^1)*((1+(IH12))^1)*((1+(IH13))^1)*((1+(IH14))^1))/((1+('DIVIDEND VALUATION'!$B$42+'DIVIDEND VALUATION'!$B$43))^14)+('DIVIDEND VALUATION'!$J$3*((1+(IH1))^1)*((1+(IH2))^1)*((1+(IH3))^1)*((1+(IH4))^1)*((1+(IH5))^1)*((1+(IH6))^1)*((1+(IH7))^1)*((1+(IH8))^1)*((1+(IH9))^1)*((1+(IH10))^1)*((1+(IH11))^1)*((1+(IH12))^1)*((1+(IH13))^1)*((1+(IH14))^1)*((1+(IH15))^1))/((1+('DIVIDEND VALUATION'!$B$42+'DIVIDEND VALUATION'!$B$43))^15)+(('DIVIDEND VALUATION'!$J$3*((1+(IH1))^1)*((1+(IH2))^1)*((1+(IH3))^1)*((1+(IH4))^1)*((1+(IH5))^1)*((1+(IH6))^1)*((1+(IH7))^1)*((1+(IH8))^1)*((1+(IH9))^1)*((1+(IH10))^1)*((1+(IH11))^1)*((1+(IH12))^1)*((1+(IH13))^1)*((1+(IH14))^1)*((1+(IH15))^1))/((1+('DIVIDEND VALUATION'!$B$42+'DIVIDEND VALUATION'!$B$43))^15)/('DIVIDEND VALUATION'!$B$42-'DIVIDEND VALUATION'!$B$43)))))</f>
        <v>47.415135140934765</v>
      </c>
      <c r="II16" s="32">
        <f ca="1">SUM(((('DIVIDEND VALUATION'!$J$3*((1+(II1))^1))/((1+('DIVIDEND VALUATION'!$B$42+'DIVIDEND VALUATION'!$B$43))^1)+('DIVIDEND VALUATION'!$J$3*((1+(II1))^1)*((1+(II2))^1))/((1+('DIVIDEND VALUATION'!$B$42+'DIVIDEND VALUATION'!$B$43))^2)+('DIVIDEND VALUATION'!$J$3*((1+(II1))^1)*((1+(II2))^1)*((1+(II3))^1))/((1+('DIVIDEND VALUATION'!$B$42+'DIVIDEND VALUATION'!$B$43))^3)+('DIVIDEND VALUATION'!$J$3*((1+(II1))^1)*((1+(II2))^1)*((1+(II3))^1)*((1+(II4))^1))/((1+('DIVIDEND VALUATION'!$B$42+'DIVIDEND VALUATION'!$B$43))^4)+('DIVIDEND VALUATION'!$J$3*((1+(II1))^1)*((1+(II2))^1)*((1+(II3))^1)*((1+(II4))^1)*((1+(II5))^1))/((1+('DIVIDEND VALUATION'!$B$42+'DIVIDEND VALUATION'!$B$43))^5)+('DIVIDEND VALUATION'!$J$3*((1+(II1))^1)*((1+(II2))^1)*((1+(II3))^1)*((1+(II4))^1)*((1+(II5))^1)*((1+(II6))^1))/((1+('DIVIDEND VALUATION'!$B$42+'DIVIDEND VALUATION'!$B$43))^6)+('DIVIDEND VALUATION'!$J$3*((1+(II1))^1)*((1+(II2))^1)*((1+(II3))^1)*((1+(II4))^1)*((1+(II5))^1)*((1+(II6))^1)*((1+(II7))^1))/((1+('DIVIDEND VALUATION'!$B$42+'DIVIDEND VALUATION'!$B$43))^7)+('DIVIDEND VALUATION'!$J$3*((1+(II1))^1)*((1+(II2))^1)*((1+(II3))^1)*((1+(II4))^1)*((1+(II5))^1)*((1+(II6))^1)*((1+(II7))^1)*((1+(II8))^1))/((1+('DIVIDEND VALUATION'!$B$42+'DIVIDEND VALUATION'!$B$43))^8)+('DIVIDEND VALUATION'!$J$3*((1+(II1))^1)*((1+(II2))^1)*((1+(II3))^1)*((1+(II4))^1)*((1+(II5))^1)*((1+(II6))^1)*((1+(II7))^1)*((1+(II8))^1)*((1+(II9))^1))/((1+('DIVIDEND VALUATION'!$B$42+'DIVIDEND VALUATION'!$B$43))^9)+('DIVIDEND VALUATION'!$J$3*((1+(II1))^1)*((1+(II2))^1)*((1+(II3))^1)*((1+(II4))^1)*((1+(II5))^1)*((1+(II6))^1)*((1+(II7))^1)*((1+(II8))^1)*((1+(II9))^1)*((1+(II10))^1))/((1+('DIVIDEND VALUATION'!$B$42+'DIVIDEND VALUATION'!$B$43))^10)+('DIVIDEND VALUATION'!$J$3*((1+(II1))^1)*((1+(II2))^1)*((1+(II3))^1)*((1+(II4))^1)*((1+(II5))^1)*((1+(II6))^1)*((1+(II7))^1)*((1+(II8))^1)*((1+(II9))^1)*((1+(II10))^1)*((1+(II11))^1))/((1+('DIVIDEND VALUATION'!$B$42+'DIVIDEND VALUATION'!$B$43))^11)+('DIVIDEND VALUATION'!$J$3*((1+(II1))^1)*((1+(II2))^1)*((1+(II3))^1)*((1+(II4))^1)*((1+(II5))^1)*((1+(II6))^1)*((1+(II7))^1)*((1+(II8))^1)*((1+(II9))^1)*((1+(II10))^1)*((1+(II11))^1)*((1+(II12))^1))/((1+('DIVIDEND VALUATION'!$B$42+'DIVIDEND VALUATION'!$B$43))^12)+('DIVIDEND VALUATION'!$J$3*((1+(II1))^1)*((1+(II2))^1)*((1+(II3))^1)*((1+(II4))^1)*((1+(II5))^1)*((1+(II6))^1)*((1+(II7))^1)*((1+(II8))^1)*((1+(II9))^1)*((1+(II10))^1)*((1+(II11))^1)*((1+(II12))^1)*((1+(II13))^1))/((1+('DIVIDEND VALUATION'!$B$42+'DIVIDEND VALUATION'!$B$43))^13)+('DIVIDEND VALUATION'!$J$3*((1+(II1))^1)*((1+(II2))^1)*((1+(II3))^1)*((1+(II4))^1)*((1+(II5))^1)*((1+(II6))^1)*((1+(II7))^1)*((1+(II8))^1)*((1+(II9))^1)*((1+(II10))^1)*((1+(II11))^1)*((1+(II12))^1)*((1+(II13))^1)*((1+(II14))^1))/((1+('DIVIDEND VALUATION'!$B$42+'DIVIDEND VALUATION'!$B$43))^14)+('DIVIDEND VALUATION'!$J$3*((1+(II1))^1)*((1+(II2))^1)*((1+(II3))^1)*((1+(II4))^1)*((1+(II5))^1)*((1+(II6))^1)*((1+(II7))^1)*((1+(II8))^1)*((1+(II9))^1)*((1+(II10))^1)*((1+(II11))^1)*((1+(II12))^1)*((1+(II13))^1)*((1+(II14))^1)*((1+(II15))^1))/((1+('DIVIDEND VALUATION'!$B$42+'DIVIDEND VALUATION'!$B$43))^15)+(('DIVIDEND VALUATION'!$J$3*((1+(II1))^1)*((1+(II2))^1)*((1+(II3))^1)*((1+(II4))^1)*((1+(II5))^1)*((1+(II6))^1)*((1+(II7))^1)*((1+(II8))^1)*((1+(II9))^1)*((1+(II10))^1)*((1+(II11))^1)*((1+(II12))^1)*((1+(II13))^1)*((1+(II14))^1)*((1+(II15))^1))/((1+('DIVIDEND VALUATION'!$B$42+'DIVIDEND VALUATION'!$B$43))^15)/('DIVIDEND VALUATION'!$B$42-'DIVIDEND VALUATION'!$B$43)))))</f>
        <v>52.939364009368411</v>
      </c>
      <c r="IJ16" s="32">
        <f ca="1">SUM(((('DIVIDEND VALUATION'!$J$3*((1+(IJ1))^1))/((1+('DIVIDEND VALUATION'!$B$42+'DIVIDEND VALUATION'!$B$43))^1)+('DIVIDEND VALUATION'!$J$3*((1+(IJ1))^1)*((1+(IJ2))^1))/((1+('DIVIDEND VALUATION'!$B$42+'DIVIDEND VALUATION'!$B$43))^2)+('DIVIDEND VALUATION'!$J$3*((1+(IJ1))^1)*((1+(IJ2))^1)*((1+(IJ3))^1))/((1+('DIVIDEND VALUATION'!$B$42+'DIVIDEND VALUATION'!$B$43))^3)+('DIVIDEND VALUATION'!$J$3*((1+(IJ1))^1)*((1+(IJ2))^1)*((1+(IJ3))^1)*((1+(IJ4))^1))/((1+('DIVIDEND VALUATION'!$B$42+'DIVIDEND VALUATION'!$B$43))^4)+('DIVIDEND VALUATION'!$J$3*((1+(IJ1))^1)*((1+(IJ2))^1)*((1+(IJ3))^1)*((1+(IJ4))^1)*((1+(IJ5))^1))/((1+('DIVIDEND VALUATION'!$B$42+'DIVIDEND VALUATION'!$B$43))^5)+('DIVIDEND VALUATION'!$J$3*((1+(IJ1))^1)*((1+(IJ2))^1)*((1+(IJ3))^1)*((1+(IJ4))^1)*((1+(IJ5))^1)*((1+(IJ6))^1))/((1+('DIVIDEND VALUATION'!$B$42+'DIVIDEND VALUATION'!$B$43))^6)+('DIVIDEND VALUATION'!$J$3*((1+(IJ1))^1)*((1+(IJ2))^1)*((1+(IJ3))^1)*((1+(IJ4))^1)*((1+(IJ5))^1)*((1+(IJ6))^1)*((1+(IJ7))^1))/((1+('DIVIDEND VALUATION'!$B$42+'DIVIDEND VALUATION'!$B$43))^7)+('DIVIDEND VALUATION'!$J$3*((1+(IJ1))^1)*((1+(IJ2))^1)*((1+(IJ3))^1)*((1+(IJ4))^1)*((1+(IJ5))^1)*((1+(IJ6))^1)*((1+(IJ7))^1)*((1+(IJ8))^1))/((1+('DIVIDEND VALUATION'!$B$42+'DIVIDEND VALUATION'!$B$43))^8)+('DIVIDEND VALUATION'!$J$3*((1+(IJ1))^1)*((1+(IJ2))^1)*((1+(IJ3))^1)*((1+(IJ4))^1)*((1+(IJ5))^1)*((1+(IJ6))^1)*((1+(IJ7))^1)*((1+(IJ8))^1)*((1+(IJ9))^1))/((1+('DIVIDEND VALUATION'!$B$42+'DIVIDEND VALUATION'!$B$43))^9)+('DIVIDEND VALUATION'!$J$3*((1+(IJ1))^1)*((1+(IJ2))^1)*((1+(IJ3))^1)*((1+(IJ4))^1)*((1+(IJ5))^1)*((1+(IJ6))^1)*((1+(IJ7))^1)*((1+(IJ8))^1)*((1+(IJ9))^1)*((1+(IJ10))^1))/((1+('DIVIDEND VALUATION'!$B$42+'DIVIDEND VALUATION'!$B$43))^10)+('DIVIDEND VALUATION'!$J$3*((1+(IJ1))^1)*((1+(IJ2))^1)*((1+(IJ3))^1)*((1+(IJ4))^1)*((1+(IJ5))^1)*((1+(IJ6))^1)*((1+(IJ7))^1)*((1+(IJ8))^1)*((1+(IJ9))^1)*((1+(IJ10))^1)*((1+(IJ11))^1))/((1+('DIVIDEND VALUATION'!$B$42+'DIVIDEND VALUATION'!$B$43))^11)+('DIVIDEND VALUATION'!$J$3*((1+(IJ1))^1)*((1+(IJ2))^1)*((1+(IJ3))^1)*((1+(IJ4))^1)*((1+(IJ5))^1)*((1+(IJ6))^1)*((1+(IJ7))^1)*((1+(IJ8))^1)*((1+(IJ9))^1)*((1+(IJ10))^1)*((1+(IJ11))^1)*((1+(IJ12))^1))/((1+('DIVIDEND VALUATION'!$B$42+'DIVIDEND VALUATION'!$B$43))^12)+('DIVIDEND VALUATION'!$J$3*((1+(IJ1))^1)*((1+(IJ2))^1)*((1+(IJ3))^1)*((1+(IJ4))^1)*((1+(IJ5))^1)*((1+(IJ6))^1)*((1+(IJ7))^1)*((1+(IJ8))^1)*((1+(IJ9))^1)*((1+(IJ10))^1)*((1+(IJ11))^1)*((1+(IJ12))^1)*((1+(IJ13))^1))/((1+('DIVIDEND VALUATION'!$B$42+'DIVIDEND VALUATION'!$B$43))^13)+('DIVIDEND VALUATION'!$J$3*((1+(IJ1))^1)*((1+(IJ2))^1)*((1+(IJ3))^1)*((1+(IJ4))^1)*((1+(IJ5))^1)*((1+(IJ6))^1)*((1+(IJ7))^1)*((1+(IJ8))^1)*((1+(IJ9))^1)*((1+(IJ10))^1)*((1+(IJ11))^1)*((1+(IJ12))^1)*((1+(IJ13))^1)*((1+(IJ14))^1))/((1+('DIVIDEND VALUATION'!$B$42+'DIVIDEND VALUATION'!$B$43))^14)+('DIVIDEND VALUATION'!$J$3*((1+(IJ1))^1)*((1+(IJ2))^1)*((1+(IJ3))^1)*((1+(IJ4))^1)*((1+(IJ5))^1)*((1+(IJ6))^1)*((1+(IJ7))^1)*((1+(IJ8))^1)*((1+(IJ9))^1)*((1+(IJ10))^1)*((1+(IJ11))^1)*((1+(IJ12))^1)*((1+(IJ13))^1)*((1+(IJ14))^1)*((1+(IJ15))^1))/((1+('DIVIDEND VALUATION'!$B$42+'DIVIDEND VALUATION'!$B$43))^15)+(('DIVIDEND VALUATION'!$J$3*((1+(IJ1))^1)*((1+(IJ2))^1)*((1+(IJ3))^1)*((1+(IJ4))^1)*((1+(IJ5))^1)*((1+(IJ6))^1)*((1+(IJ7))^1)*((1+(IJ8))^1)*((1+(IJ9))^1)*((1+(IJ10))^1)*((1+(IJ11))^1)*((1+(IJ12))^1)*((1+(IJ13))^1)*((1+(IJ14))^1)*((1+(IJ15))^1))/((1+('DIVIDEND VALUATION'!$B$42+'DIVIDEND VALUATION'!$B$43))^15)/('DIVIDEND VALUATION'!$B$42-'DIVIDEND VALUATION'!$B$43)))))</f>
        <v>30.111144751091608</v>
      </c>
      <c r="IK16" s="32">
        <f ca="1">SUM(((('DIVIDEND VALUATION'!$J$3*((1+(IK1))^1))/((1+('DIVIDEND VALUATION'!$B$42+'DIVIDEND VALUATION'!$B$43))^1)+('DIVIDEND VALUATION'!$J$3*((1+(IK1))^1)*((1+(IK2))^1))/((1+('DIVIDEND VALUATION'!$B$42+'DIVIDEND VALUATION'!$B$43))^2)+('DIVIDEND VALUATION'!$J$3*((1+(IK1))^1)*((1+(IK2))^1)*((1+(IK3))^1))/((1+('DIVIDEND VALUATION'!$B$42+'DIVIDEND VALUATION'!$B$43))^3)+('DIVIDEND VALUATION'!$J$3*((1+(IK1))^1)*((1+(IK2))^1)*((1+(IK3))^1)*((1+(IK4))^1))/((1+('DIVIDEND VALUATION'!$B$42+'DIVIDEND VALUATION'!$B$43))^4)+('DIVIDEND VALUATION'!$J$3*((1+(IK1))^1)*((1+(IK2))^1)*((1+(IK3))^1)*((1+(IK4))^1)*((1+(IK5))^1))/((1+('DIVIDEND VALUATION'!$B$42+'DIVIDEND VALUATION'!$B$43))^5)+('DIVIDEND VALUATION'!$J$3*((1+(IK1))^1)*((1+(IK2))^1)*((1+(IK3))^1)*((1+(IK4))^1)*((1+(IK5))^1)*((1+(IK6))^1))/((1+('DIVIDEND VALUATION'!$B$42+'DIVIDEND VALUATION'!$B$43))^6)+('DIVIDEND VALUATION'!$J$3*((1+(IK1))^1)*((1+(IK2))^1)*((1+(IK3))^1)*((1+(IK4))^1)*((1+(IK5))^1)*((1+(IK6))^1)*((1+(IK7))^1))/((1+('DIVIDEND VALUATION'!$B$42+'DIVIDEND VALUATION'!$B$43))^7)+('DIVIDEND VALUATION'!$J$3*((1+(IK1))^1)*((1+(IK2))^1)*((1+(IK3))^1)*((1+(IK4))^1)*((1+(IK5))^1)*((1+(IK6))^1)*((1+(IK7))^1)*((1+(IK8))^1))/((1+('DIVIDEND VALUATION'!$B$42+'DIVIDEND VALUATION'!$B$43))^8)+('DIVIDEND VALUATION'!$J$3*((1+(IK1))^1)*((1+(IK2))^1)*((1+(IK3))^1)*((1+(IK4))^1)*((1+(IK5))^1)*((1+(IK6))^1)*((1+(IK7))^1)*((1+(IK8))^1)*((1+(IK9))^1))/((1+('DIVIDEND VALUATION'!$B$42+'DIVIDEND VALUATION'!$B$43))^9)+('DIVIDEND VALUATION'!$J$3*((1+(IK1))^1)*((1+(IK2))^1)*((1+(IK3))^1)*((1+(IK4))^1)*((1+(IK5))^1)*((1+(IK6))^1)*((1+(IK7))^1)*((1+(IK8))^1)*((1+(IK9))^1)*((1+(IK10))^1))/((1+('DIVIDEND VALUATION'!$B$42+'DIVIDEND VALUATION'!$B$43))^10)+('DIVIDEND VALUATION'!$J$3*((1+(IK1))^1)*((1+(IK2))^1)*((1+(IK3))^1)*((1+(IK4))^1)*((1+(IK5))^1)*((1+(IK6))^1)*((1+(IK7))^1)*((1+(IK8))^1)*((1+(IK9))^1)*((1+(IK10))^1)*((1+(IK11))^1))/((1+('DIVIDEND VALUATION'!$B$42+'DIVIDEND VALUATION'!$B$43))^11)+('DIVIDEND VALUATION'!$J$3*((1+(IK1))^1)*((1+(IK2))^1)*((1+(IK3))^1)*((1+(IK4))^1)*((1+(IK5))^1)*((1+(IK6))^1)*((1+(IK7))^1)*((1+(IK8))^1)*((1+(IK9))^1)*((1+(IK10))^1)*((1+(IK11))^1)*((1+(IK12))^1))/((1+('DIVIDEND VALUATION'!$B$42+'DIVIDEND VALUATION'!$B$43))^12)+('DIVIDEND VALUATION'!$J$3*((1+(IK1))^1)*((1+(IK2))^1)*((1+(IK3))^1)*((1+(IK4))^1)*((1+(IK5))^1)*((1+(IK6))^1)*((1+(IK7))^1)*((1+(IK8))^1)*((1+(IK9))^1)*((1+(IK10))^1)*((1+(IK11))^1)*((1+(IK12))^1)*((1+(IK13))^1))/((1+('DIVIDEND VALUATION'!$B$42+'DIVIDEND VALUATION'!$B$43))^13)+('DIVIDEND VALUATION'!$J$3*((1+(IK1))^1)*((1+(IK2))^1)*((1+(IK3))^1)*((1+(IK4))^1)*((1+(IK5))^1)*((1+(IK6))^1)*((1+(IK7))^1)*((1+(IK8))^1)*((1+(IK9))^1)*((1+(IK10))^1)*((1+(IK11))^1)*((1+(IK12))^1)*((1+(IK13))^1)*((1+(IK14))^1))/((1+('DIVIDEND VALUATION'!$B$42+'DIVIDEND VALUATION'!$B$43))^14)+('DIVIDEND VALUATION'!$J$3*((1+(IK1))^1)*((1+(IK2))^1)*((1+(IK3))^1)*((1+(IK4))^1)*((1+(IK5))^1)*((1+(IK6))^1)*((1+(IK7))^1)*((1+(IK8))^1)*((1+(IK9))^1)*((1+(IK10))^1)*((1+(IK11))^1)*((1+(IK12))^1)*((1+(IK13))^1)*((1+(IK14))^1)*((1+(IK15))^1))/((1+('DIVIDEND VALUATION'!$B$42+'DIVIDEND VALUATION'!$B$43))^15)+(('DIVIDEND VALUATION'!$J$3*((1+(IK1))^1)*((1+(IK2))^1)*((1+(IK3))^1)*((1+(IK4))^1)*((1+(IK5))^1)*((1+(IK6))^1)*((1+(IK7))^1)*((1+(IK8))^1)*((1+(IK9))^1)*((1+(IK10))^1)*((1+(IK11))^1)*((1+(IK12))^1)*((1+(IK13))^1)*((1+(IK14))^1)*((1+(IK15))^1))/((1+('DIVIDEND VALUATION'!$B$42+'DIVIDEND VALUATION'!$B$43))^15)/('DIVIDEND VALUATION'!$B$42-'DIVIDEND VALUATION'!$B$43)))))</f>
        <v>27.448340296580383</v>
      </c>
      <c r="IL16" s="32">
        <f ca="1">SUM(((('DIVIDEND VALUATION'!$J$3*((1+(IL1))^1))/((1+('DIVIDEND VALUATION'!$B$42+'DIVIDEND VALUATION'!$B$43))^1)+('DIVIDEND VALUATION'!$J$3*((1+(IL1))^1)*((1+(IL2))^1))/((1+('DIVIDEND VALUATION'!$B$42+'DIVIDEND VALUATION'!$B$43))^2)+('DIVIDEND VALUATION'!$J$3*((1+(IL1))^1)*((1+(IL2))^1)*((1+(IL3))^1))/((1+('DIVIDEND VALUATION'!$B$42+'DIVIDEND VALUATION'!$B$43))^3)+('DIVIDEND VALUATION'!$J$3*((1+(IL1))^1)*((1+(IL2))^1)*((1+(IL3))^1)*((1+(IL4))^1))/((1+('DIVIDEND VALUATION'!$B$42+'DIVIDEND VALUATION'!$B$43))^4)+('DIVIDEND VALUATION'!$J$3*((1+(IL1))^1)*((1+(IL2))^1)*((1+(IL3))^1)*((1+(IL4))^1)*((1+(IL5))^1))/((1+('DIVIDEND VALUATION'!$B$42+'DIVIDEND VALUATION'!$B$43))^5)+('DIVIDEND VALUATION'!$J$3*((1+(IL1))^1)*((1+(IL2))^1)*((1+(IL3))^1)*((1+(IL4))^1)*((1+(IL5))^1)*((1+(IL6))^1))/((1+('DIVIDEND VALUATION'!$B$42+'DIVIDEND VALUATION'!$B$43))^6)+('DIVIDEND VALUATION'!$J$3*((1+(IL1))^1)*((1+(IL2))^1)*((1+(IL3))^1)*((1+(IL4))^1)*((1+(IL5))^1)*((1+(IL6))^1)*((1+(IL7))^1))/((1+('DIVIDEND VALUATION'!$B$42+'DIVIDEND VALUATION'!$B$43))^7)+('DIVIDEND VALUATION'!$J$3*((1+(IL1))^1)*((1+(IL2))^1)*((1+(IL3))^1)*((1+(IL4))^1)*((1+(IL5))^1)*((1+(IL6))^1)*((1+(IL7))^1)*((1+(IL8))^1))/((1+('DIVIDEND VALUATION'!$B$42+'DIVIDEND VALUATION'!$B$43))^8)+('DIVIDEND VALUATION'!$J$3*((1+(IL1))^1)*((1+(IL2))^1)*((1+(IL3))^1)*((1+(IL4))^1)*((1+(IL5))^1)*((1+(IL6))^1)*((1+(IL7))^1)*((1+(IL8))^1)*((1+(IL9))^1))/((1+('DIVIDEND VALUATION'!$B$42+'DIVIDEND VALUATION'!$B$43))^9)+('DIVIDEND VALUATION'!$J$3*((1+(IL1))^1)*((1+(IL2))^1)*((1+(IL3))^1)*((1+(IL4))^1)*((1+(IL5))^1)*((1+(IL6))^1)*((1+(IL7))^1)*((1+(IL8))^1)*((1+(IL9))^1)*((1+(IL10))^1))/((1+('DIVIDEND VALUATION'!$B$42+'DIVIDEND VALUATION'!$B$43))^10)+('DIVIDEND VALUATION'!$J$3*((1+(IL1))^1)*((1+(IL2))^1)*((1+(IL3))^1)*((1+(IL4))^1)*((1+(IL5))^1)*((1+(IL6))^1)*((1+(IL7))^1)*((1+(IL8))^1)*((1+(IL9))^1)*((1+(IL10))^1)*((1+(IL11))^1))/((1+('DIVIDEND VALUATION'!$B$42+'DIVIDEND VALUATION'!$B$43))^11)+('DIVIDEND VALUATION'!$J$3*((1+(IL1))^1)*((1+(IL2))^1)*((1+(IL3))^1)*((1+(IL4))^1)*((1+(IL5))^1)*((1+(IL6))^1)*((1+(IL7))^1)*((1+(IL8))^1)*((1+(IL9))^1)*((1+(IL10))^1)*((1+(IL11))^1)*((1+(IL12))^1))/((1+('DIVIDEND VALUATION'!$B$42+'DIVIDEND VALUATION'!$B$43))^12)+('DIVIDEND VALUATION'!$J$3*((1+(IL1))^1)*((1+(IL2))^1)*((1+(IL3))^1)*((1+(IL4))^1)*((1+(IL5))^1)*((1+(IL6))^1)*((1+(IL7))^1)*((1+(IL8))^1)*((1+(IL9))^1)*((1+(IL10))^1)*((1+(IL11))^1)*((1+(IL12))^1)*((1+(IL13))^1))/((1+('DIVIDEND VALUATION'!$B$42+'DIVIDEND VALUATION'!$B$43))^13)+('DIVIDEND VALUATION'!$J$3*((1+(IL1))^1)*((1+(IL2))^1)*((1+(IL3))^1)*((1+(IL4))^1)*((1+(IL5))^1)*((1+(IL6))^1)*((1+(IL7))^1)*((1+(IL8))^1)*((1+(IL9))^1)*((1+(IL10))^1)*((1+(IL11))^1)*((1+(IL12))^1)*((1+(IL13))^1)*((1+(IL14))^1))/((1+('DIVIDEND VALUATION'!$B$42+'DIVIDEND VALUATION'!$B$43))^14)+('DIVIDEND VALUATION'!$J$3*((1+(IL1))^1)*((1+(IL2))^1)*((1+(IL3))^1)*((1+(IL4))^1)*((1+(IL5))^1)*((1+(IL6))^1)*((1+(IL7))^1)*((1+(IL8))^1)*((1+(IL9))^1)*((1+(IL10))^1)*((1+(IL11))^1)*((1+(IL12))^1)*((1+(IL13))^1)*((1+(IL14))^1)*((1+(IL15))^1))/((1+('DIVIDEND VALUATION'!$B$42+'DIVIDEND VALUATION'!$B$43))^15)+(('DIVIDEND VALUATION'!$J$3*((1+(IL1))^1)*((1+(IL2))^1)*((1+(IL3))^1)*((1+(IL4))^1)*((1+(IL5))^1)*((1+(IL6))^1)*((1+(IL7))^1)*((1+(IL8))^1)*((1+(IL9))^1)*((1+(IL10))^1)*((1+(IL11))^1)*((1+(IL12))^1)*((1+(IL13))^1)*((1+(IL14))^1)*((1+(IL15))^1))/((1+('DIVIDEND VALUATION'!$B$42+'DIVIDEND VALUATION'!$B$43))^15)/('DIVIDEND VALUATION'!$B$42-'DIVIDEND VALUATION'!$B$43)))))</f>
        <v>31.809093219366066</v>
      </c>
      <c r="IM16" s="32">
        <f ca="1">SUM(((('DIVIDEND VALUATION'!$J$3*((1+(IM1))^1))/((1+('DIVIDEND VALUATION'!$B$42+'DIVIDEND VALUATION'!$B$43))^1)+('DIVIDEND VALUATION'!$J$3*((1+(IM1))^1)*((1+(IM2))^1))/((1+('DIVIDEND VALUATION'!$B$42+'DIVIDEND VALUATION'!$B$43))^2)+('DIVIDEND VALUATION'!$J$3*((1+(IM1))^1)*((1+(IM2))^1)*((1+(IM3))^1))/((1+('DIVIDEND VALUATION'!$B$42+'DIVIDEND VALUATION'!$B$43))^3)+('DIVIDEND VALUATION'!$J$3*((1+(IM1))^1)*((1+(IM2))^1)*((1+(IM3))^1)*((1+(IM4))^1))/((1+('DIVIDEND VALUATION'!$B$42+'DIVIDEND VALUATION'!$B$43))^4)+('DIVIDEND VALUATION'!$J$3*((1+(IM1))^1)*((1+(IM2))^1)*((1+(IM3))^1)*((1+(IM4))^1)*((1+(IM5))^1))/((1+('DIVIDEND VALUATION'!$B$42+'DIVIDEND VALUATION'!$B$43))^5)+('DIVIDEND VALUATION'!$J$3*((1+(IM1))^1)*((1+(IM2))^1)*((1+(IM3))^1)*((1+(IM4))^1)*((1+(IM5))^1)*((1+(IM6))^1))/((1+('DIVIDEND VALUATION'!$B$42+'DIVIDEND VALUATION'!$B$43))^6)+('DIVIDEND VALUATION'!$J$3*((1+(IM1))^1)*((1+(IM2))^1)*((1+(IM3))^1)*((1+(IM4))^1)*((1+(IM5))^1)*((1+(IM6))^1)*((1+(IM7))^1))/((1+('DIVIDEND VALUATION'!$B$42+'DIVIDEND VALUATION'!$B$43))^7)+('DIVIDEND VALUATION'!$J$3*((1+(IM1))^1)*((1+(IM2))^1)*((1+(IM3))^1)*((1+(IM4))^1)*((1+(IM5))^1)*((1+(IM6))^1)*((1+(IM7))^1)*((1+(IM8))^1))/((1+('DIVIDEND VALUATION'!$B$42+'DIVIDEND VALUATION'!$B$43))^8)+('DIVIDEND VALUATION'!$J$3*((1+(IM1))^1)*((1+(IM2))^1)*((1+(IM3))^1)*((1+(IM4))^1)*((1+(IM5))^1)*((1+(IM6))^1)*((1+(IM7))^1)*((1+(IM8))^1)*((1+(IM9))^1))/((1+('DIVIDEND VALUATION'!$B$42+'DIVIDEND VALUATION'!$B$43))^9)+('DIVIDEND VALUATION'!$J$3*((1+(IM1))^1)*((1+(IM2))^1)*((1+(IM3))^1)*((1+(IM4))^1)*((1+(IM5))^1)*((1+(IM6))^1)*((1+(IM7))^1)*((1+(IM8))^1)*((1+(IM9))^1)*((1+(IM10))^1))/((1+('DIVIDEND VALUATION'!$B$42+'DIVIDEND VALUATION'!$B$43))^10)+('DIVIDEND VALUATION'!$J$3*((1+(IM1))^1)*((1+(IM2))^1)*((1+(IM3))^1)*((1+(IM4))^1)*((1+(IM5))^1)*((1+(IM6))^1)*((1+(IM7))^1)*((1+(IM8))^1)*((1+(IM9))^1)*((1+(IM10))^1)*((1+(IM11))^1))/((1+('DIVIDEND VALUATION'!$B$42+'DIVIDEND VALUATION'!$B$43))^11)+('DIVIDEND VALUATION'!$J$3*((1+(IM1))^1)*((1+(IM2))^1)*((1+(IM3))^1)*((1+(IM4))^1)*((1+(IM5))^1)*((1+(IM6))^1)*((1+(IM7))^1)*((1+(IM8))^1)*((1+(IM9))^1)*((1+(IM10))^1)*((1+(IM11))^1)*((1+(IM12))^1))/((1+('DIVIDEND VALUATION'!$B$42+'DIVIDEND VALUATION'!$B$43))^12)+('DIVIDEND VALUATION'!$J$3*((1+(IM1))^1)*((1+(IM2))^1)*((1+(IM3))^1)*((1+(IM4))^1)*((1+(IM5))^1)*((1+(IM6))^1)*((1+(IM7))^1)*((1+(IM8))^1)*((1+(IM9))^1)*((1+(IM10))^1)*((1+(IM11))^1)*((1+(IM12))^1)*((1+(IM13))^1))/((1+('DIVIDEND VALUATION'!$B$42+'DIVIDEND VALUATION'!$B$43))^13)+('DIVIDEND VALUATION'!$J$3*((1+(IM1))^1)*((1+(IM2))^1)*((1+(IM3))^1)*((1+(IM4))^1)*((1+(IM5))^1)*((1+(IM6))^1)*((1+(IM7))^1)*((1+(IM8))^1)*((1+(IM9))^1)*((1+(IM10))^1)*((1+(IM11))^1)*((1+(IM12))^1)*((1+(IM13))^1)*((1+(IM14))^1))/((1+('DIVIDEND VALUATION'!$B$42+'DIVIDEND VALUATION'!$B$43))^14)+('DIVIDEND VALUATION'!$J$3*((1+(IM1))^1)*((1+(IM2))^1)*((1+(IM3))^1)*((1+(IM4))^1)*((1+(IM5))^1)*((1+(IM6))^1)*((1+(IM7))^1)*((1+(IM8))^1)*((1+(IM9))^1)*((1+(IM10))^1)*((1+(IM11))^1)*((1+(IM12))^1)*((1+(IM13))^1)*((1+(IM14))^1)*((1+(IM15))^1))/((1+('DIVIDEND VALUATION'!$B$42+'DIVIDEND VALUATION'!$B$43))^15)+(('DIVIDEND VALUATION'!$J$3*((1+(IM1))^1)*((1+(IM2))^1)*((1+(IM3))^1)*((1+(IM4))^1)*((1+(IM5))^1)*((1+(IM6))^1)*((1+(IM7))^1)*((1+(IM8))^1)*((1+(IM9))^1)*((1+(IM10))^1)*((1+(IM11))^1)*((1+(IM12))^1)*((1+(IM13))^1)*((1+(IM14))^1)*((1+(IM15))^1))/((1+('DIVIDEND VALUATION'!$B$42+'DIVIDEND VALUATION'!$B$43))^15)/('DIVIDEND VALUATION'!$B$42-'DIVIDEND VALUATION'!$B$43)))))</f>
        <v>41.169640920522852</v>
      </c>
      <c r="IN16" s="32">
        <f ca="1">SUM(((('DIVIDEND VALUATION'!$J$3*((1+(IN1))^1))/((1+('DIVIDEND VALUATION'!$B$42+'DIVIDEND VALUATION'!$B$43))^1)+('DIVIDEND VALUATION'!$J$3*((1+(IN1))^1)*((1+(IN2))^1))/((1+('DIVIDEND VALUATION'!$B$42+'DIVIDEND VALUATION'!$B$43))^2)+('DIVIDEND VALUATION'!$J$3*((1+(IN1))^1)*((1+(IN2))^1)*((1+(IN3))^1))/((1+('DIVIDEND VALUATION'!$B$42+'DIVIDEND VALUATION'!$B$43))^3)+('DIVIDEND VALUATION'!$J$3*((1+(IN1))^1)*((1+(IN2))^1)*((1+(IN3))^1)*((1+(IN4))^1))/((1+('DIVIDEND VALUATION'!$B$42+'DIVIDEND VALUATION'!$B$43))^4)+('DIVIDEND VALUATION'!$J$3*((1+(IN1))^1)*((1+(IN2))^1)*((1+(IN3))^1)*((1+(IN4))^1)*((1+(IN5))^1))/((1+('DIVIDEND VALUATION'!$B$42+'DIVIDEND VALUATION'!$B$43))^5)+('DIVIDEND VALUATION'!$J$3*((1+(IN1))^1)*((1+(IN2))^1)*((1+(IN3))^1)*((1+(IN4))^1)*((1+(IN5))^1)*((1+(IN6))^1))/((1+('DIVIDEND VALUATION'!$B$42+'DIVIDEND VALUATION'!$B$43))^6)+('DIVIDEND VALUATION'!$J$3*((1+(IN1))^1)*((1+(IN2))^1)*((1+(IN3))^1)*((1+(IN4))^1)*((1+(IN5))^1)*((1+(IN6))^1)*((1+(IN7))^1))/((1+('DIVIDEND VALUATION'!$B$42+'DIVIDEND VALUATION'!$B$43))^7)+('DIVIDEND VALUATION'!$J$3*((1+(IN1))^1)*((1+(IN2))^1)*((1+(IN3))^1)*((1+(IN4))^1)*((1+(IN5))^1)*((1+(IN6))^1)*((1+(IN7))^1)*((1+(IN8))^1))/((1+('DIVIDEND VALUATION'!$B$42+'DIVIDEND VALUATION'!$B$43))^8)+('DIVIDEND VALUATION'!$J$3*((1+(IN1))^1)*((1+(IN2))^1)*((1+(IN3))^1)*((1+(IN4))^1)*((1+(IN5))^1)*((1+(IN6))^1)*((1+(IN7))^1)*((1+(IN8))^1)*((1+(IN9))^1))/((1+('DIVIDEND VALUATION'!$B$42+'DIVIDEND VALUATION'!$B$43))^9)+('DIVIDEND VALUATION'!$J$3*((1+(IN1))^1)*((1+(IN2))^1)*((1+(IN3))^1)*((1+(IN4))^1)*((1+(IN5))^1)*((1+(IN6))^1)*((1+(IN7))^1)*((1+(IN8))^1)*((1+(IN9))^1)*((1+(IN10))^1))/((1+('DIVIDEND VALUATION'!$B$42+'DIVIDEND VALUATION'!$B$43))^10)+('DIVIDEND VALUATION'!$J$3*((1+(IN1))^1)*((1+(IN2))^1)*((1+(IN3))^1)*((1+(IN4))^1)*((1+(IN5))^1)*((1+(IN6))^1)*((1+(IN7))^1)*((1+(IN8))^1)*((1+(IN9))^1)*((1+(IN10))^1)*((1+(IN11))^1))/((1+('DIVIDEND VALUATION'!$B$42+'DIVIDEND VALUATION'!$B$43))^11)+('DIVIDEND VALUATION'!$J$3*((1+(IN1))^1)*((1+(IN2))^1)*((1+(IN3))^1)*((1+(IN4))^1)*((1+(IN5))^1)*((1+(IN6))^1)*((1+(IN7))^1)*((1+(IN8))^1)*((1+(IN9))^1)*((1+(IN10))^1)*((1+(IN11))^1)*((1+(IN12))^1))/((1+('DIVIDEND VALUATION'!$B$42+'DIVIDEND VALUATION'!$B$43))^12)+('DIVIDEND VALUATION'!$J$3*((1+(IN1))^1)*((1+(IN2))^1)*((1+(IN3))^1)*((1+(IN4))^1)*((1+(IN5))^1)*((1+(IN6))^1)*((1+(IN7))^1)*((1+(IN8))^1)*((1+(IN9))^1)*((1+(IN10))^1)*((1+(IN11))^1)*((1+(IN12))^1)*((1+(IN13))^1))/((1+('DIVIDEND VALUATION'!$B$42+'DIVIDEND VALUATION'!$B$43))^13)+('DIVIDEND VALUATION'!$J$3*((1+(IN1))^1)*((1+(IN2))^1)*((1+(IN3))^1)*((1+(IN4))^1)*((1+(IN5))^1)*((1+(IN6))^1)*((1+(IN7))^1)*((1+(IN8))^1)*((1+(IN9))^1)*((1+(IN10))^1)*((1+(IN11))^1)*((1+(IN12))^1)*((1+(IN13))^1)*((1+(IN14))^1))/((1+('DIVIDEND VALUATION'!$B$42+'DIVIDEND VALUATION'!$B$43))^14)+('DIVIDEND VALUATION'!$J$3*((1+(IN1))^1)*((1+(IN2))^1)*((1+(IN3))^1)*((1+(IN4))^1)*((1+(IN5))^1)*((1+(IN6))^1)*((1+(IN7))^1)*((1+(IN8))^1)*((1+(IN9))^1)*((1+(IN10))^1)*((1+(IN11))^1)*((1+(IN12))^1)*((1+(IN13))^1)*((1+(IN14))^1)*((1+(IN15))^1))/((1+('DIVIDEND VALUATION'!$B$42+'DIVIDEND VALUATION'!$B$43))^15)+(('DIVIDEND VALUATION'!$J$3*((1+(IN1))^1)*((1+(IN2))^1)*((1+(IN3))^1)*((1+(IN4))^1)*((1+(IN5))^1)*((1+(IN6))^1)*((1+(IN7))^1)*((1+(IN8))^1)*((1+(IN9))^1)*((1+(IN10))^1)*((1+(IN11))^1)*((1+(IN12))^1)*((1+(IN13))^1)*((1+(IN14))^1)*((1+(IN15))^1))/((1+('DIVIDEND VALUATION'!$B$42+'DIVIDEND VALUATION'!$B$43))^15)/('DIVIDEND VALUATION'!$B$42-'DIVIDEND VALUATION'!$B$43)))))</f>
        <v>22.623782758484332</v>
      </c>
      <c r="IO16" s="32">
        <f ca="1">SUM(((('DIVIDEND VALUATION'!$J$3*((1+(IO1))^1))/((1+('DIVIDEND VALUATION'!$B$42+'DIVIDEND VALUATION'!$B$43))^1)+('DIVIDEND VALUATION'!$J$3*((1+(IO1))^1)*((1+(IO2))^1))/((1+('DIVIDEND VALUATION'!$B$42+'DIVIDEND VALUATION'!$B$43))^2)+('DIVIDEND VALUATION'!$J$3*((1+(IO1))^1)*((1+(IO2))^1)*((1+(IO3))^1))/((1+('DIVIDEND VALUATION'!$B$42+'DIVIDEND VALUATION'!$B$43))^3)+('DIVIDEND VALUATION'!$J$3*((1+(IO1))^1)*((1+(IO2))^1)*((1+(IO3))^1)*((1+(IO4))^1))/((1+('DIVIDEND VALUATION'!$B$42+'DIVIDEND VALUATION'!$B$43))^4)+('DIVIDEND VALUATION'!$J$3*((1+(IO1))^1)*((1+(IO2))^1)*((1+(IO3))^1)*((1+(IO4))^1)*((1+(IO5))^1))/((1+('DIVIDEND VALUATION'!$B$42+'DIVIDEND VALUATION'!$B$43))^5)+('DIVIDEND VALUATION'!$J$3*((1+(IO1))^1)*((1+(IO2))^1)*((1+(IO3))^1)*((1+(IO4))^1)*((1+(IO5))^1)*((1+(IO6))^1))/((1+('DIVIDEND VALUATION'!$B$42+'DIVIDEND VALUATION'!$B$43))^6)+('DIVIDEND VALUATION'!$J$3*((1+(IO1))^1)*((1+(IO2))^1)*((1+(IO3))^1)*((1+(IO4))^1)*((1+(IO5))^1)*((1+(IO6))^1)*((1+(IO7))^1))/((1+('DIVIDEND VALUATION'!$B$42+'DIVIDEND VALUATION'!$B$43))^7)+('DIVIDEND VALUATION'!$J$3*((1+(IO1))^1)*((1+(IO2))^1)*((1+(IO3))^1)*((1+(IO4))^1)*((1+(IO5))^1)*((1+(IO6))^1)*((1+(IO7))^1)*((1+(IO8))^1))/((1+('DIVIDEND VALUATION'!$B$42+'DIVIDEND VALUATION'!$B$43))^8)+('DIVIDEND VALUATION'!$J$3*((1+(IO1))^1)*((1+(IO2))^1)*((1+(IO3))^1)*((1+(IO4))^1)*((1+(IO5))^1)*((1+(IO6))^1)*((1+(IO7))^1)*((1+(IO8))^1)*((1+(IO9))^1))/((1+('DIVIDEND VALUATION'!$B$42+'DIVIDEND VALUATION'!$B$43))^9)+('DIVIDEND VALUATION'!$J$3*((1+(IO1))^1)*((1+(IO2))^1)*((1+(IO3))^1)*((1+(IO4))^1)*((1+(IO5))^1)*((1+(IO6))^1)*((1+(IO7))^1)*((1+(IO8))^1)*((1+(IO9))^1)*((1+(IO10))^1))/((1+('DIVIDEND VALUATION'!$B$42+'DIVIDEND VALUATION'!$B$43))^10)+('DIVIDEND VALUATION'!$J$3*((1+(IO1))^1)*((1+(IO2))^1)*((1+(IO3))^1)*((1+(IO4))^1)*((1+(IO5))^1)*((1+(IO6))^1)*((1+(IO7))^1)*((1+(IO8))^1)*((1+(IO9))^1)*((1+(IO10))^1)*((1+(IO11))^1))/((1+('DIVIDEND VALUATION'!$B$42+'DIVIDEND VALUATION'!$B$43))^11)+('DIVIDEND VALUATION'!$J$3*((1+(IO1))^1)*((1+(IO2))^1)*((1+(IO3))^1)*((1+(IO4))^1)*((1+(IO5))^1)*((1+(IO6))^1)*((1+(IO7))^1)*((1+(IO8))^1)*((1+(IO9))^1)*((1+(IO10))^1)*((1+(IO11))^1)*((1+(IO12))^1))/((1+('DIVIDEND VALUATION'!$B$42+'DIVIDEND VALUATION'!$B$43))^12)+('DIVIDEND VALUATION'!$J$3*((1+(IO1))^1)*((1+(IO2))^1)*((1+(IO3))^1)*((1+(IO4))^1)*((1+(IO5))^1)*((1+(IO6))^1)*((1+(IO7))^1)*((1+(IO8))^1)*((1+(IO9))^1)*((1+(IO10))^1)*((1+(IO11))^1)*((1+(IO12))^1)*((1+(IO13))^1))/((1+('DIVIDEND VALUATION'!$B$42+'DIVIDEND VALUATION'!$B$43))^13)+('DIVIDEND VALUATION'!$J$3*((1+(IO1))^1)*((1+(IO2))^1)*((1+(IO3))^1)*((1+(IO4))^1)*((1+(IO5))^1)*((1+(IO6))^1)*((1+(IO7))^1)*((1+(IO8))^1)*((1+(IO9))^1)*((1+(IO10))^1)*((1+(IO11))^1)*((1+(IO12))^1)*((1+(IO13))^1)*((1+(IO14))^1))/((1+('DIVIDEND VALUATION'!$B$42+'DIVIDEND VALUATION'!$B$43))^14)+('DIVIDEND VALUATION'!$J$3*((1+(IO1))^1)*((1+(IO2))^1)*((1+(IO3))^1)*((1+(IO4))^1)*((1+(IO5))^1)*((1+(IO6))^1)*((1+(IO7))^1)*((1+(IO8))^1)*((1+(IO9))^1)*((1+(IO10))^1)*((1+(IO11))^1)*((1+(IO12))^1)*((1+(IO13))^1)*((1+(IO14))^1)*((1+(IO15))^1))/((1+('DIVIDEND VALUATION'!$B$42+'DIVIDEND VALUATION'!$B$43))^15)+(('DIVIDEND VALUATION'!$J$3*((1+(IO1))^1)*((1+(IO2))^1)*((1+(IO3))^1)*((1+(IO4))^1)*((1+(IO5))^1)*((1+(IO6))^1)*((1+(IO7))^1)*((1+(IO8))^1)*((1+(IO9))^1)*((1+(IO10))^1)*((1+(IO11))^1)*((1+(IO12))^1)*((1+(IO13))^1)*((1+(IO14))^1)*((1+(IO15))^1))/((1+('DIVIDEND VALUATION'!$B$42+'DIVIDEND VALUATION'!$B$43))^15)/('DIVIDEND VALUATION'!$B$42-'DIVIDEND VALUATION'!$B$43)))))</f>
        <v>67.001946148562865</v>
      </c>
      <c r="IP16" s="32">
        <f ca="1">SUM(((('DIVIDEND VALUATION'!$J$3*((1+(IP1))^1))/((1+('DIVIDEND VALUATION'!$B$42+'DIVIDEND VALUATION'!$B$43))^1)+('DIVIDEND VALUATION'!$J$3*((1+(IP1))^1)*((1+(IP2))^1))/((1+('DIVIDEND VALUATION'!$B$42+'DIVIDEND VALUATION'!$B$43))^2)+('DIVIDEND VALUATION'!$J$3*((1+(IP1))^1)*((1+(IP2))^1)*((1+(IP3))^1))/((1+('DIVIDEND VALUATION'!$B$42+'DIVIDEND VALUATION'!$B$43))^3)+('DIVIDEND VALUATION'!$J$3*((1+(IP1))^1)*((1+(IP2))^1)*((1+(IP3))^1)*((1+(IP4))^1))/((1+('DIVIDEND VALUATION'!$B$42+'DIVIDEND VALUATION'!$B$43))^4)+('DIVIDEND VALUATION'!$J$3*((1+(IP1))^1)*((1+(IP2))^1)*((1+(IP3))^1)*((1+(IP4))^1)*((1+(IP5))^1))/((1+('DIVIDEND VALUATION'!$B$42+'DIVIDEND VALUATION'!$B$43))^5)+('DIVIDEND VALUATION'!$J$3*((1+(IP1))^1)*((1+(IP2))^1)*((1+(IP3))^1)*((1+(IP4))^1)*((1+(IP5))^1)*((1+(IP6))^1))/((1+('DIVIDEND VALUATION'!$B$42+'DIVIDEND VALUATION'!$B$43))^6)+('DIVIDEND VALUATION'!$J$3*((1+(IP1))^1)*((1+(IP2))^1)*((1+(IP3))^1)*((1+(IP4))^1)*((1+(IP5))^1)*((1+(IP6))^1)*((1+(IP7))^1))/((1+('DIVIDEND VALUATION'!$B$42+'DIVIDEND VALUATION'!$B$43))^7)+('DIVIDEND VALUATION'!$J$3*((1+(IP1))^1)*((1+(IP2))^1)*((1+(IP3))^1)*((1+(IP4))^1)*((1+(IP5))^1)*((1+(IP6))^1)*((1+(IP7))^1)*((1+(IP8))^1))/((1+('DIVIDEND VALUATION'!$B$42+'DIVIDEND VALUATION'!$B$43))^8)+('DIVIDEND VALUATION'!$J$3*((1+(IP1))^1)*((1+(IP2))^1)*((1+(IP3))^1)*((1+(IP4))^1)*((1+(IP5))^1)*((1+(IP6))^1)*((1+(IP7))^1)*((1+(IP8))^1)*((1+(IP9))^1))/((1+('DIVIDEND VALUATION'!$B$42+'DIVIDEND VALUATION'!$B$43))^9)+('DIVIDEND VALUATION'!$J$3*((1+(IP1))^1)*((1+(IP2))^1)*((1+(IP3))^1)*((1+(IP4))^1)*((1+(IP5))^1)*((1+(IP6))^1)*((1+(IP7))^1)*((1+(IP8))^1)*((1+(IP9))^1)*((1+(IP10))^1))/((1+('DIVIDEND VALUATION'!$B$42+'DIVIDEND VALUATION'!$B$43))^10)+('DIVIDEND VALUATION'!$J$3*((1+(IP1))^1)*((1+(IP2))^1)*((1+(IP3))^1)*((1+(IP4))^1)*((1+(IP5))^1)*((1+(IP6))^1)*((1+(IP7))^1)*((1+(IP8))^1)*((1+(IP9))^1)*((1+(IP10))^1)*((1+(IP11))^1))/((1+('DIVIDEND VALUATION'!$B$42+'DIVIDEND VALUATION'!$B$43))^11)+('DIVIDEND VALUATION'!$J$3*((1+(IP1))^1)*((1+(IP2))^1)*((1+(IP3))^1)*((1+(IP4))^1)*((1+(IP5))^1)*((1+(IP6))^1)*((1+(IP7))^1)*((1+(IP8))^1)*((1+(IP9))^1)*((1+(IP10))^1)*((1+(IP11))^1)*((1+(IP12))^1))/((1+('DIVIDEND VALUATION'!$B$42+'DIVIDEND VALUATION'!$B$43))^12)+('DIVIDEND VALUATION'!$J$3*((1+(IP1))^1)*((1+(IP2))^1)*((1+(IP3))^1)*((1+(IP4))^1)*((1+(IP5))^1)*((1+(IP6))^1)*((1+(IP7))^1)*((1+(IP8))^1)*((1+(IP9))^1)*((1+(IP10))^1)*((1+(IP11))^1)*((1+(IP12))^1)*((1+(IP13))^1))/((1+('DIVIDEND VALUATION'!$B$42+'DIVIDEND VALUATION'!$B$43))^13)+('DIVIDEND VALUATION'!$J$3*((1+(IP1))^1)*((1+(IP2))^1)*((1+(IP3))^1)*((1+(IP4))^1)*((1+(IP5))^1)*((1+(IP6))^1)*((1+(IP7))^1)*((1+(IP8))^1)*((1+(IP9))^1)*((1+(IP10))^1)*((1+(IP11))^1)*((1+(IP12))^1)*((1+(IP13))^1)*((1+(IP14))^1))/((1+('DIVIDEND VALUATION'!$B$42+'DIVIDEND VALUATION'!$B$43))^14)+('DIVIDEND VALUATION'!$J$3*((1+(IP1))^1)*((1+(IP2))^1)*((1+(IP3))^1)*((1+(IP4))^1)*((1+(IP5))^1)*((1+(IP6))^1)*((1+(IP7))^1)*((1+(IP8))^1)*((1+(IP9))^1)*((1+(IP10))^1)*((1+(IP11))^1)*((1+(IP12))^1)*((1+(IP13))^1)*((1+(IP14))^1)*((1+(IP15))^1))/((1+('DIVIDEND VALUATION'!$B$42+'DIVIDEND VALUATION'!$B$43))^15)+(('DIVIDEND VALUATION'!$J$3*((1+(IP1))^1)*((1+(IP2))^1)*((1+(IP3))^1)*((1+(IP4))^1)*((1+(IP5))^1)*((1+(IP6))^1)*((1+(IP7))^1)*((1+(IP8))^1)*((1+(IP9))^1)*((1+(IP10))^1)*((1+(IP11))^1)*((1+(IP12))^1)*((1+(IP13))^1)*((1+(IP14))^1)*((1+(IP15))^1))/((1+('DIVIDEND VALUATION'!$B$42+'DIVIDEND VALUATION'!$B$43))^15)/('DIVIDEND VALUATION'!$B$42-'DIVIDEND VALUATION'!$B$43)))))</f>
        <v>28.621796489619285</v>
      </c>
      <c r="IQ16" s="32">
        <f ca="1">SUM(((('DIVIDEND VALUATION'!$J$3*((1+(IQ1))^1))/((1+('DIVIDEND VALUATION'!$B$42+'DIVIDEND VALUATION'!$B$43))^1)+('DIVIDEND VALUATION'!$J$3*((1+(IQ1))^1)*((1+(IQ2))^1))/((1+('DIVIDEND VALUATION'!$B$42+'DIVIDEND VALUATION'!$B$43))^2)+('DIVIDEND VALUATION'!$J$3*((1+(IQ1))^1)*((1+(IQ2))^1)*((1+(IQ3))^1))/((1+('DIVIDEND VALUATION'!$B$42+'DIVIDEND VALUATION'!$B$43))^3)+('DIVIDEND VALUATION'!$J$3*((1+(IQ1))^1)*((1+(IQ2))^1)*((1+(IQ3))^1)*((1+(IQ4))^1))/((1+('DIVIDEND VALUATION'!$B$42+'DIVIDEND VALUATION'!$B$43))^4)+('DIVIDEND VALUATION'!$J$3*((1+(IQ1))^1)*((1+(IQ2))^1)*((1+(IQ3))^1)*((1+(IQ4))^1)*((1+(IQ5))^1))/((1+('DIVIDEND VALUATION'!$B$42+'DIVIDEND VALUATION'!$B$43))^5)+('DIVIDEND VALUATION'!$J$3*((1+(IQ1))^1)*((1+(IQ2))^1)*((1+(IQ3))^1)*((1+(IQ4))^1)*((1+(IQ5))^1)*((1+(IQ6))^1))/((1+('DIVIDEND VALUATION'!$B$42+'DIVIDEND VALUATION'!$B$43))^6)+('DIVIDEND VALUATION'!$J$3*((1+(IQ1))^1)*((1+(IQ2))^1)*((1+(IQ3))^1)*((1+(IQ4))^1)*((1+(IQ5))^1)*((1+(IQ6))^1)*((1+(IQ7))^1))/((1+('DIVIDEND VALUATION'!$B$42+'DIVIDEND VALUATION'!$B$43))^7)+('DIVIDEND VALUATION'!$J$3*((1+(IQ1))^1)*((1+(IQ2))^1)*((1+(IQ3))^1)*((1+(IQ4))^1)*((1+(IQ5))^1)*((1+(IQ6))^1)*((1+(IQ7))^1)*((1+(IQ8))^1))/((1+('DIVIDEND VALUATION'!$B$42+'DIVIDEND VALUATION'!$B$43))^8)+('DIVIDEND VALUATION'!$J$3*((1+(IQ1))^1)*((1+(IQ2))^1)*((1+(IQ3))^1)*((1+(IQ4))^1)*((1+(IQ5))^1)*((1+(IQ6))^1)*((1+(IQ7))^1)*((1+(IQ8))^1)*((1+(IQ9))^1))/((1+('DIVIDEND VALUATION'!$B$42+'DIVIDEND VALUATION'!$B$43))^9)+('DIVIDEND VALUATION'!$J$3*((1+(IQ1))^1)*((1+(IQ2))^1)*((1+(IQ3))^1)*((1+(IQ4))^1)*((1+(IQ5))^1)*((1+(IQ6))^1)*((1+(IQ7))^1)*((1+(IQ8))^1)*((1+(IQ9))^1)*((1+(IQ10))^1))/((1+('DIVIDEND VALUATION'!$B$42+'DIVIDEND VALUATION'!$B$43))^10)+('DIVIDEND VALUATION'!$J$3*((1+(IQ1))^1)*((1+(IQ2))^1)*((1+(IQ3))^1)*((1+(IQ4))^1)*((1+(IQ5))^1)*((1+(IQ6))^1)*((1+(IQ7))^1)*((1+(IQ8))^1)*((1+(IQ9))^1)*((1+(IQ10))^1)*((1+(IQ11))^1))/((1+('DIVIDEND VALUATION'!$B$42+'DIVIDEND VALUATION'!$B$43))^11)+('DIVIDEND VALUATION'!$J$3*((1+(IQ1))^1)*((1+(IQ2))^1)*((1+(IQ3))^1)*((1+(IQ4))^1)*((1+(IQ5))^1)*((1+(IQ6))^1)*((1+(IQ7))^1)*((1+(IQ8))^1)*((1+(IQ9))^1)*((1+(IQ10))^1)*((1+(IQ11))^1)*((1+(IQ12))^1))/((1+('DIVIDEND VALUATION'!$B$42+'DIVIDEND VALUATION'!$B$43))^12)+('DIVIDEND VALUATION'!$J$3*((1+(IQ1))^1)*((1+(IQ2))^1)*((1+(IQ3))^1)*((1+(IQ4))^1)*((1+(IQ5))^1)*((1+(IQ6))^1)*((1+(IQ7))^1)*((1+(IQ8))^1)*((1+(IQ9))^1)*((1+(IQ10))^1)*((1+(IQ11))^1)*((1+(IQ12))^1)*((1+(IQ13))^1))/((1+('DIVIDEND VALUATION'!$B$42+'DIVIDEND VALUATION'!$B$43))^13)+('DIVIDEND VALUATION'!$J$3*((1+(IQ1))^1)*((1+(IQ2))^1)*((1+(IQ3))^1)*((1+(IQ4))^1)*((1+(IQ5))^1)*((1+(IQ6))^1)*((1+(IQ7))^1)*((1+(IQ8))^1)*((1+(IQ9))^1)*((1+(IQ10))^1)*((1+(IQ11))^1)*((1+(IQ12))^1)*((1+(IQ13))^1)*((1+(IQ14))^1))/((1+('DIVIDEND VALUATION'!$B$42+'DIVIDEND VALUATION'!$B$43))^14)+('DIVIDEND VALUATION'!$J$3*((1+(IQ1))^1)*((1+(IQ2))^1)*((1+(IQ3))^1)*((1+(IQ4))^1)*((1+(IQ5))^1)*((1+(IQ6))^1)*((1+(IQ7))^1)*((1+(IQ8))^1)*((1+(IQ9))^1)*((1+(IQ10))^1)*((1+(IQ11))^1)*((1+(IQ12))^1)*((1+(IQ13))^1)*((1+(IQ14))^1)*((1+(IQ15))^1))/((1+('DIVIDEND VALUATION'!$B$42+'DIVIDEND VALUATION'!$B$43))^15)+(('DIVIDEND VALUATION'!$J$3*((1+(IQ1))^1)*((1+(IQ2))^1)*((1+(IQ3))^1)*((1+(IQ4))^1)*((1+(IQ5))^1)*((1+(IQ6))^1)*((1+(IQ7))^1)*((1+(IQ8))^1)*((1+(IQ9))^1)*((1+(IQ10))^1)*((1+(IQ11))^1)*((1+(IQ12))^1)*((1+(IQ13))^1)*((1+(IQ14))^1)*((1+(IQ15))^1))/((1+('DIVIDEND VALUATION'!$B$42+'DIVIDEND VALUATION'!$B$43))^15)/('DIVIDEND VALUATION'!$B$42-'DIVIDEND VALUATION'!$B$43)))))</f>
        <v>29.58101241063477</v>
      </c>
      <c r="IR16" s="32">
        <f ca="1">SUM(((('DIVIDEND VALUATION'!$J$3*((1+(IR1))^1))/((1+('DIVIDEND VALUATION'!$B$42+'DIVIDEND VALUATION'!$B$43))^1)+('DIVIDEND VALUATION'!$J$3*((1+(IR1))^1)*((1+(IR2))^1))/((1+('DIVIDEND VALUATION'!$B$42+'DIVIDEND VALUATION'!$B$43))^2)+('DIVIDEND VALUATION'!$J$3*((1+(IR1))^1)*((1+(IR2))^1)*((1+(IR3))^1))/((1+('DIVIDEND VALUATION'!$B$42+'DIVIDEND VALUATION'!$B$43))^3)+('DIVIDEND VALUATION'!$J$3*((1+(IR1))^1)*((1+(IR2))^1)*((1+(IR3))^1)*((1+(IR4))^1))/((1+('DIVIDEND VALUATION'!$B$42+'DIVIDEND VALUATION'!$B$43))^4)+('DIVIDEND VALUATION'!$J$3*((1+(IR1))^1)*((1+(IR2))^1)*((1+(IR3))^1)*((1+(IR4))^1)*((1+(IR5))^1))/((1+('DIVIDEND VALUATION'!$B$42+'DIVIDEND VALUATION'!$B$43))^5)+('DIVIDEND VALUATION'!$J$3*((1+(IR1))^1)*((1+(IR2))^1)*((1+(IR3))^1)*((1+(IR4))^1)*((1+(IR5))^1)*((1+(IR6))^1))/((1+('DIVIDEND VALUATION'!$B$42+'DIVIDEND VALUATION'!$B$43))^6)+('DIVIDEND VALUATION'!$J$3*((1+(IR1))^1)*((1+(IR2))^1)*((1+(IR3))^1)*((1+(IR4))^1)*((1+(IR5))^1)*((1+(IR6))^1)*((1+(IR7))^1))/((1+('DIVIDEND VALUATION'!$B$42+'DIVIDEND VALUATION'!$B$43))^7)+('DIVIDEND VALUATION'!$J$3*((1+(IR1))^1)*((1+(IR2))^1)*((1+(IR3))^1)*((1+(IR4))^1)*((1+(IR5))^1)*((1+(IR6))^1)*((1+(IR7))^1)*((1+(IR8))^1))/((1+('DIVIDEND VALUATION'!$B$42+'DIVIDEND VALUATION'!$B$43))^8)+('DIVIDEND VALUATION'!$J$3*((1+(IR1))^1)*((1+(IR2))^1)*((1+(IR3))^1)*((1+(IR4))^1)*((1+(IR5))^1)*((1+(IR6))^1)*((1+(IR7))^1)*((1+(IR8))^1)*((1+(IR9))^1))/((1+('DIVIDEND VALUATION'!$B$42+'DIVIDEND VALUATION'!$B$43))^9)+('DIVIDEND VALUATION'!$J$3*((1+(IR1))^1)*((1+(IR2))^1)*((1+(IR3))^1)*((1+(IR4))^1)*((1+(IR5))^1)*((1+(IR6))^1)*((1+(IR7))^1)*((1+(IR8))^1)*((1+(IR9))^1)*((1+(IR10))^1))/((1+('DIVIDEND VALUATION'!$B$42+'DIVIDEND VALUATION'!$B$43))^10)+('DIVIDEND VALUATION'!$J$3*((1+(IR1))^1)*((1+(IR2))^1)*((1+(IR3))^1)*((1+(IR4))^1)*((1+(IR5))^1)*((1+(IR6))^1)*((1+(IR7))^1)*((1+(IR8))^1)*((1+(IR9))^1)*((1+(IR10))^1)*((1+(IR11))^1))/((1+('DIVIDEND VALUATION'!$B$42+'DIVIDEND VALUATION'!$B$43))^11)+('DIVIDEND VALUATION'!$J$3*((1+(IR1))^1)*((1+(IR2))^1)*((1+(IR3))^1)*((1+(IR4))^1)*((1+(IR5))^1)*((1+(IR6))^1)*((1+(IR7))^1)*((1+(IR8))^1)*((1+(IR9))^1)*((1+(IR10))^1)*((1+(IR11))^1)*((1+(IR12))^1))/((1+('DIVIDEND VALUATION'!$B$42+'DIVIDEND VALUATION'!$B$43))^12)+('DIVIDEND VALUATION'!$J$3*((1+(IR1))^1)*((1+(IR2))^1)*((1+(IR3))^1)*((1+(IR4))^1)*((1+(IR5))^1)*((1+(IR6))^1)*((1+(IR7))^1)*((1+(IR8))^1)*((1+(IR9))^1)*((1+(IR10))^1)*((1+(IR11))^1)*((1+(IR12))^1)*((1+(IR13))^1))/((1+('DIVIDEND VALUATION'!$B$42+'DIVIDEND VALUATION'!$B$43))^13)+('DIVIDEND VALUATION'!$J$3*((1+(IR1))^1)*((1+(IR2))^1)*((1+(IR3))^1)*((1+(IR4))^1)*((1+(IR5))^1)*((1+(IR6))^1)*((1+(IR7))^1)*((1+(IR8))^1)*((1+(IR9))^1)*((1+(IR10))^1)*((1+(IR11))^1)*((1+(IR12))^1)*((1+(IR13))^1)*((1+(IR14))^1))/((1+('DIVIDEND VALUATION'!$B$42+'DIVIDEND VALUATION'!$B$43))^14)+('DIVIDEND VALUATION'!$J$3*((1+(IR1))^1)*((1+(IR2))^1)*((1+(IR3))^1)*((1+(IR4))^1)*((1+(IR5))^1)*((1+(IR6))^1)*((1+(IR7))^1)*((1+(IR8))^1)*((1+(IR9))^1)*((1+(IR10))^1)*((1+(IR11))^1)*((1+(IR12))^1)*((1+(IR13))^1)*((1+(IR14))^1)*((1+(IR15))^1))/((1+('DIVIDEND VALUATION'!$B$42+'DIVIDEND VALUATION'!$B$43))^15)+(('DIVIDEND VALUATION'!$J$3*((1+(IR1))^1)*((1+(IR2))^1)*((1+(IR3))^1)*((1+(IR4))^1)*((1+(IR5))^1)*((1+(IR6))^1)*((1+(IR7))^1)*((1+(IR8))^1)*((1+(IR9))^1)*((1+(IR10))^1)*((1+(IR11))^1)*((1+(IR12))^1)*((1+(IR13))^1)*((1+(IR14))^1)*((1+(IR15))^1))/((1+('DIVIDEND VALUATION'!$B$42+'DIVIDEND VALUATION'!$B$43))^15)/('DIVIDEND VALUATION'!$B$42-'DIVIDEND VALUATION'!$B$43)))))</f>
        <v>60.024397003052798</v>
      </c>
      <c r="IS16" s="32">
        <f ca="1">SUM(((('DIVIDEND VALUATION'!$J$3*((1+(IS1))^1))/((1+('DIVIDEND VALUATION'!$B$42+'DIVIDEND VALUATION'!$B$43))^1)+('DIVIDEND VALUATION'!$J$3*((1+(IS1))^1)*((1+(IS2))^1))/((1+('DIVIDEND VALUATION'!$B$42+'DIVIDEND VALUATION'!$B$43))^2)+('DIVIDEND VALUATION'!$J$3*((1+(IS1))^1)*((1+(IS2))^1)*((1+(IS3))^1))/((1+('DIVIDEND VALUATION'!$B$42+'DIVIDEND VALUATION'!$B$43))^3)+('DIVIDEND VALUATION'!$J$3*((1+(IS1))^1)*((1+(IS2))^1)*((1+(IS3))^1)*((1+(IS4))^1))/((1+('DIVIDEND VALUATION'!$B$42+'DIVIDEND VALUATION'!$B$43))^4)+('DIVIDEND VALUATION'!$J$3*((1+(IS1))^1)*((1+(IS2))^1)*((1+(IS3))^1)*((1+(IS4))^1)*((1+(IS5))^1))/((1+('DIVIDEND VALUATION'!$B$42+'DIVIDEND VALUATION'!$B$43))^5)+('DIVIDEND VALUATION'!$J$3*((1+(IS1))^1)*((1+(IS2))^1)*((1+(IS3))^1)*((1+(IS4))^1)*((1+(IS5))^1)*((1+(IS6))^1))/((1+('DIVIDEND VALUATION'!$B$42+'DIVIDEND VALUATION'!$B$43))^6)+('DIVIDEND VALUATION'!$J$3*((1+(IS1))^1)*((1+(IS2))^1)*((1+(IS3))^1)*((1+(IS4))^1)*((1+(IS5))^1)*((1+(IS6))^1)*((1+(IS7))^1))/((1+('DIVIDEND VALUATION'!$B$42+'DIVIDEND VALUATION'!$B$43))^7)+('DIVIDEND VALUATION'!$J$3*((1+(IS1))^1)*((1+(IS2))^1)*((1+(IS3))^1)*((1+(IS4))^1)*((1+(IS5))^1)*((1+(IS6))^1)*((1+(IS7))^1)*((1+(IS8))^1))/((1+('DIVIDEND VALUATION'!$B$42+'DIVIDEND VALUATION'!$B$43))^8)+('DIVIDEND VALUATION'!$J$3*((1+(IS1))^1)*((1+(IS2))^1)*((1+(IS3))^1)*((1+(IS4))^1)*((1+(IS5))^1)*((1+(IS6))^1)*((1+(IS7))^1)*((1+(IS8))^1)*((1+(IS9))^1))/((1+('DIVIDEND VALUATION'!$B$42+'DIVIDEND VALUATION'!$B$43))^9)+('DIVIDEND VALUATION'!$J$3*((1+(IS1))^1)*((1+(IS2))^1)*((1+(IS3))^1)*((1+(IS4))^1)*((1+(IS5))^1)*((1+(IS6))^1)*((1+(IS7))^1)*((1+(IS8))^1)*((1+(IS9))^1)*((1+(IS10))^1))/((1+('DIVIDEND VALUATION'!$B$42+'DIVIDEND VALUATION'!$B$43))^10)+('DIVIDEND VALUATION'!$J$3*((1+(IS1))^1)*((1+(IS2))^1)*((1+(IS3))^1)*((1+(IS4))^1)*((1+(IS5))^1)*((1+(IS6))^1)*((1+(IS7))^1)*((1+(IS8))^1)*((1+(IS9))^1)*((1+(IS10))^1)*((1+(IS11))^1))/((1+('DIVIDEND VALUATION'!$B$42+'DIVIDEND VALUATION'!$B$43))^11)+('DIVIDEND VALUATION'!$J$3*((1+(IS1))^1)*((1+(IS2))^1)*((1+(IS3))^1)*((1+(IS4))^1)*((1+(IS5))^1)*((1+(IS6))^1)*((1+(IS7))^1)*((1+(IS8))^1)*((1+(IS9))^1)*((1+(IS10))^1)*((1+(IS11))^1)*((1+(IS12))^1))/((1+('DIVIDEND VALUATION'!$B$42+'DIVIDEND VALUATION'!$B$43))^12)+('DIVIDEND VALUATION'!$J$3*((1+(IS1))^1)*((1+(IS2))^1)*((1+(IS3))^1)*((1+(IS4))^1)*((1+(IS5))^1)*((1+(IS6))^1)*((1+(IS7))^1)*((1+(IS8))^1)*((1+(IS9))^1)*((1+(IS10))^1)*((1+(IS11))^1)*((1+(IS12))^1)*((1+(IS13))^1))/((1+('DIVIDEND VALUATION'!$B$42+'DIVIDEND VALUATION'!$B$43))^13)+('DIVIDEND VALUATION'!$J$3*((1+(IS1))^1)*((1+(IS2))^1)*((1+(IS3))^1)*((1+(IS4))^1)*((1+(IS5))^1)*((1+(IS6))^1)*((1+(IS7))^1)*((1+(IS8))^1)*((1+(IS9))^1)*((1+(IS10))^1)*((1+(IS11))^1)*((1+(IS12))^1)*((1+(IS13))^1)*((1+(IS14))^1))/((1+('DIVIDEND VALUATION'!$B$42+'DIVIDEND VALUATION'!$B$43))^14)+('DIVIDEND VALUATION'!$J$3*((1+(IS1))^1)*((1+(IS2))^1)*((1+(IS3))^1)*((1+(IS4))^1)*((1+(IS5))^1)*((1+(IS6))^1)*((1+(IS7))^1)*((1+(IS8))^1)*((1+(IS9))^1)*((1+(IS10))^1)*((1+(IS11))^1)*((1+(IS12))^1)*((1+(IS13))^1)*((1+(IS14))^1)*((1+(IS15))^1))/((1+('DIVIDEND VALUATION'!$B$42+'DIVIDEND VALUATION'!$B$43))^15)+(('DIVIDEND VALUATION'!$J$3*((1+(IS1))^1)*((1+(IS2))^1)*((1+(IS3))^1)*((1+(IS4))^1)*((1+(IS5))^1)*((1+(IS6))^1)*((1+(IS7))^1)*((1+(IS8))^1)*((1+(IS9))^1)*((1+(IS10))^1)*((1+(IS11))^1)*((1+(IS12))^1)*((1+(IS13))^1)*((1+(IS14))^1)*((1+(IS15))^1))/((1+('DIVIDEND VALUATION'!$B$42+'DIVIDEND VALUATION'!$B$43))^15)/('DIVIDEND VALUATION'!$B$42-'DIVIDEND VALUATION'!$B$43)))))</f>
        <v>38.443431700688379</v>
      </c>
      <c r="IT16" s="32">
        <f ca="1">SUM(((('DIVIDEND VALUATION'!$J$3*((1+(IT1))^1))/((1+('DIVIDEND VALUATION'!$B$42+'DIVIDEND VALUATION'!$B$43))^1)+('DIVIDEND VALUATION'!$J$3*((1+(IT1))^1)*((1+(IT2))^1))/((1+('DIVIDEND VALUATION'!$B$42+'DIVIDEND VALUATION'!$B$43))^2)+('DIVIDEND VALUATION'!$J$3*((1+(IT1))^1)*((1+(IT2))^1)*((1+(IT3))^1))/((1+('DIVIDEND VALUATION'!$B$42+'DIVIDEND VALUATION'!$B$43))^3)+('DIVIDEND VALUATION'!$J$3*((1+(IT1))^1)*((1+(IT2))^1)*((1+(IT3))^1)*((1+(IT4))^1))/((1+('DIVIDEND VALUATION'!$B$42+'DIVIDEND VALUATION'!$B$43))^4)+('DIVIDEND VALUATION'!$J$3*((1+(IT1))^1)*((1+(IT2))^1)*((1+(IT3))^1)*((1+(IT4))^1)*((1+(IT5))^1))/((1+('DIVIDEND VALUATION'!$B$42+'DIVIDEND VALUATION'!$B$43))^5)+('DIVIDEND VALUATION'!$J$3*((1+(IT1))^1)*((1+(IT2))^1)*((1+(IT3))^1)*((1+(IT4))^1)*((1+(IT5))^1)*((1+(IT6))^1))/((1+('DIVIDEND VALUATION'!$B$42+'DIVIDEND VALUATION'!$B$43))^6)+('DIVIDEND VALUATION'!$J$3*((1+(IT1))^1)*((1+(IT2))^1)*((1+(IT3))^1)*((1+(IT4))^1)*((1+(IT5))^1)*((1+(IT6))^1)*((1+(IT7))^1))/((1+('DIVIDEND VALUATION'!$B$42+'DIVIDEND VALUATION'!$B$43))^7)+('DIVIDEND VALUATION'!$J$3*((1+(IT1))^1)*((1+(IT2))^1)*((1+(IT3))^1)*((1+(IT4))^1)*((1+(IT5))^1)*((1+(IT6))^1)*((1+(IT7))^1)*((1+(IT8))^1))/((1+('DIVIDEND VALUATION'!$B$42+'DIVIDEND VALUATION'!$B$43))^8)+('DIVIDEND VALUATION'!$J$3*((1+(IT1))^1)*((1+(IT2))^1)*((1+(IT3))^1)*((1+(IT4))^1)*((1+(IT5))^1)*((1+(IT6))^1)*((1+(IT7))^1)*((1+(IT8))^1)*((1+(IT9))^1))/((1+('DIVIDEND VALUATION'!$B$42+'DIVIDEND VALUATION'!$B$43))^9)+('DIVIDEND VALUATION'!$J$3*((1+(IT1))^1)*((1+(IT2))^1)*((1+(IT3))^1)*((1+(IT4))^1)*((1+(IT5))^1)*((1+(IT6))^1)*((1+(IT7))^1)*((1+(IT8))^1)*((1+(IT9))^1)*((1+(IT10))^1))/((1+('DIVIDEND VALUATION'!$B$42+'DIVIDEND VALUATION'!$B$43))^10)+('DIVIDEND VALUATION'!$J$3*((1+(IT1))^1)*((1+(IT2))^1)*((1+(IT3))^1)*((1+(IT4))^1)*((1+(IT5))^1)*((1+(IT6))^1)*((1+(IT7))^1)*((1+(IT8))^1)*((1+(IT9))^1)*((1+(IT10))^1)*((1+(IT11))^1))/((1+('DIVIDEND VALUATION'!$B$42+'DIVIDEND VALUATION'!$B$43))^11)+('DIVIDEND VALUATION'!$J$3*((1+(IT1))^1)*((1+(IT2))^1)*((1+(IT3))^1)*((1+(IT4))^1)*((1+(IT5))^1)*((1+(IT6))^1)*((1+(IT7))^1)*((1+(IT8))^1)*((1+(IT9))^1)*((1+(IT10))^1)*((1+(IT11))^1)*((1+(IT12))^1))/((1+('DIVIDEND VALUATION'!$B$42+'DIVIDEND VALUATION'!$B$43))^12)+('DIVIDEND VALUATION'!$J$3*((1+(IT1))^1)*((1+(IT2))^1)*((1+(IT3))^1)*((1+(IT4))^1)*((1+(IT5))^1)*((1+(IT6))^1)*((1+(IT7))^1)*((1+(IT8))^1)*((1+(IT9))^1)*((1+(IT10))^1)*((1+(IT11))^1)*((1+(IT12))^1)*((1+(IT13))^1))/((1+('DIVIDEND VALUATION'!$B$42+'DIVIDEND VALUATION'!$B$43))^13)+('DIVIDEND VALUATION'!$J$3*((1+(IT1))^1)*((1+(IT2))^1)*((1+(IT3))^1)*((1+(IT4))^1)*((1+(IT5))^1)*((1+(IT6))^1)*((1+(IT7))^1)*((1+(IT8))^1)*((1+(IT9))^1)*((1+(IT10))^1)*((1+(IT11))^1)*((1+(IT12))^1)*((1+(IT13))^1)*((1+(IT14))^1))/((1+('DIVIDEND VALUATION'!$B$42+'DIVIDEND VALUATION'!$B$43))^14)+('DIVIDEND VALUATION'!$J$3*((1+(IT1))^1)*((1+(IT2))^1)*((1+(IT3))^1)*((1+(IT4))^1)*((1+(IT5))^1)*((1+(IT6))^1)*((1+(IT7))^1)*((1+(IT8))^1)*((1+(IT9))^1)*((1+(IT10))^1)*((1+(IT11))^1)*((1+(IT12))^1)*((1+(IT13))^1)*((1+(IT14))^1)*((1+(IT15))^1))/((1+('DIVIDEND VALUATION'!$B$42+'DIVIDEND VALUATION'!$B$43))^15)+(('DIVIDEND VALUATION'!$J$3*((1+(IT1))^1)*((1+(IT2))^1)*((1+(IT3))^1)*((1+(IT4))^1)*((1+(IT5))^1)*((1+(IT6))^1)*((1+(IT7))^1)*((1+(IT8))^1)*((1+(IT9))^1)*((1+(IT10))^1)*((1+(IT11))^1)*((1+(IT12))^1)*((1+(IT13))^1)*((1+(IT14))^1)*((1+(IT15))^1))/((1+('DIVIDEND VALUATION'!$B$42+'DIVIDEND VALUATION'!$B$43))^15)/('DIVIDEND VALUATION'!$B$42-'DIVIDEND VALUATION'!$B$43)))))</f>
        <v>72.749660047338196</v>
      </c>
      <c r="IU16" s="32">
        <f ca="1">SUM(((('DIVIDEND VALUATION'!$J$3*((1+(IU1))^1))/((1+('DIVIDEND VALUATION'!$B$42+'DIVIDEND VALUATION'!$B$43))^1)+('DIVIDEND VALUATION'!$J$3*((1+(IU1))^1)*((1+(IU2))^1))/((1+('DIVIDEND VALUATION'!$B$42+'DIVIDEND VALUATION'!$B$43))^2)+('DIVIDEND VALUATION'!$J$3*((1+(IU1))^1)*((1+(IU2))^1)*((1+(IU3))^1))/((1+('DIVIDEND VALUATION'!$B$42+'DIVIDEND VALUATION'!$B$43))^3)+('DIVIDEND VALUATION'!$J$3*((1+(IU1))^1)*((1+(IU2))^1)*((1+(IU3))^1)*((1+(IU4))^1))/((1+('DIVIDEND VALUATION'!$B$42+'DIVIDEND VALUATION'!$B$43))^4)+('DIVIDEND VALUATION'!$J$3*((1+(IU1))^1)*((1+(IU2))^1)*((1+(IU3))^1)*((1+(IU4))^1)*((1+(IU5))^1))/((1+('DIVIDEND VALUATION'!$B$42+'DIVIDEND VALUATION'!$B$43))^5)+('DIVIDEND VALUATION'!$J$3*((1+(IU1))^1)*((1+(IU2))^1)*((1+(IU3))^1)*((1+(IU4))^1)*((1+(IU5))^1)*((1+(IU6))^1))/((1+('DIVIDEND VALUATION'!$B$42+'DIVIDEND VALUATION'!$B$43))^6)+('DIVIDEND VALUATION'!$J$3*((1+(IU1))^1)*((1+(IU2))^1)*((1+(IU3))^1)*((1+(IU4))^1)*((1+(IU5))^1)*((1+(IU6))^1)*((1+(IU7))^1))/((1+('DIVIDEND VALUATION'!$B$42+'DIVIDEND VALUATION'!$B$43))^7)+('DIVIDEND VALUATION'!$J$3*((1+(IU1))^1)*((1+(IU2))^1)*((1+(IU3))^1)*((1+(IU4))^1)*((1+(IU5))^1)*((1+(IU6))^1)*((1+(IU7))^1)*((1+(IU8))^1))/((1+('DIVIDEND VALUATION'!$B$42+'DIVIDEND VALUATION'!$B$43))^8)+('DIVIDEND VALUATION'!$J$3*((1+(IU1))^1)*((1+(IU2))^1)*((1+(IU3))^1)*((1+(IU4))^1)*((1+(IU5))^1)*((1+(IU6))^1)*((1+(IU7))^1)*((1+(IU8))^1)*((1+(IU9))^1))/((1+('DIVIDEND VALUATION'!$B$42+'DIVIDEND VALUATION'!$B$43))^9)+('DIVIDEND VALUATION'!$J$3*((1+(IU1))^1)*((1+(IU2))^1)*((1+(IU3))^1)*((1+(IU4))^1)*((1+(IU5))^1)*((1+(IU6))^1)*((1+(IU7))^1)*((1+(IU8))^1)*((1+(IU9))^1)*((1+(IU10))^1))/((1+('DIVIDEND VALUATION'!$B$42+'DIVIDEND VALUATION'!$B$43))^10)+('DIVIDEND VALUATION'!$J$3*((1+(IU1))^1)*((1+(IU2))^1)*((1+(IU3))^1)*((1+(IU4))^1)*((1+(IU5))^1)*((1+(IU6))^1)*((1+(IU7))^1)*((1+(IU8))^1)*((1+(IU9))^1)*((1+(IU10))^1)*((1+(IU11))^1))/((1+('DIVIDEND VALUATION'!$B$42+'DIVIDEND VALUATION'!$B$43))^11)+('DIVIDEND VALUATION'!$J$3*((1+(IU1))^1)*((1+(IU2))^1)*((1+(IU3))^1)*((1+(IU4))^1)*((1+(IU5))^1)*((1+(IU6))^1)*((1+(IU7))^1)*((1+(IU8))^1)*((1+(IU9))^1)*((1+(IU10))^1)*((1+(IU11))^1)*((1+(IU12))^1))/((1+('DIVIDEND VALUATION'!$B$42+'DIVIDEND VALUATION'!$B$43))^12)+('DIVIDEND VALUATION'!$J$3*((1+(IU1))^1)*((1+(IU2))^1)*((1+(IU3))^1)*((1+(IU4))^1)*((1+(IU5))^1)*((1+(IU6))^1)*((1+(IU7))^1)*((1+(IU8))^1)*((1+(IU9))^1)*((1+(IU10))^1)*((1+(IU11))^1)*((1+(IU12))^1)*((1+(IU13))^1))/((1+('DIVIDEND VALUATION'!$B$42+'DIVIDEND VALUATION'!$B$43))^13)+('DIVIDEND VALUATION'!$J$3*((1+(IU1))^1)*((1+(IU2))^1)*((1+(IU3))^1)*((1+(IU4))^1)*((1+(IU5))^1)*((1+(IU6))^1)*((1+(IU7))^1)*((1+(IU8))^1)*((1+(IU9))^1)*((1+(IU10))^1)*((1+(IU11))^1)*((1+(IU12))^1)*((1+(IU13))^1)*((1+(IU14))^1))/((1+('DIVIDEND VALUATION'!$B$42+'DIVIDEND VALUATION'!$B$43))^14)+('DIVIDEND VALUATION'!$J$3*((1+(IU1))^1)*((1+(IU2))^1)*((1+(IU3))^1)*((1+(IU4))^1)*((1+(IU5))^1)*((1+(IU6))^1)*((1+(IU7))^1)*((1+(IU8))^1)*((1+(IU9))^1)*((1+(IU10))^1)*((1+(IU11))^1)*((1+(IU12))^1)*((1+(IU13))^1)*((1+(IU14))^1)*((1+(IU15))^1))/((1+('DIVIDEND VALUATION'!$B$42+'DIVIDEND VALUATION'!$B$43))^15)+(('DIVIDEND VALUATION'!$J$3*((1+(IU1))^1)*((1+(IU2))^1)*((1+(IU3))^1)*((1+(IU4))^1)*((1+(IU5))^1)*((1+(IU6))^1)*((1+(IU7))^1)*((1+(IU8))^1)*((1+(IU9))^1)*((1+(IU10))^1)*((1+(IU11))^1)*((1+(IU12))^1)*((1+(IU13))^1)*((1+(IU14))^1)*((1+(IU15))^1))/((1+('DIVIDEND VALUATION'!$B$42+'DIVIDEND VALUATION'!$B$43))^15)/('DIVIDEND VALUATION'!$B$42-'DIVIDEND VALUATION'!$B$43)))))</f>
        <v>47.142734431332656</v>
      </c>
      <c r="IV16" s="32">
        <f ca="1">SUM(((('DIVIDEND VALUATION'!$J$3*((1+(IV1))^1))/((1+('DIVIDEND VALUATION'!$B$42+'DIVIDEND VALUATION'!$B$43))^1)+('DIVIDEND VALUATION'!$J$3*((1+(IV1))^1)*((1+(IV2))^1))/((1+('DIVIDEND VALUATION'!$B$42+'DIVIDEND VALUATION'!$B$43))^2)+('DIVIDEND VALUATION'!$J$3*((1+(IV1))^1)*((1+(IV2))^1)*((1+(IV3))^1))/((1+('DIVIDEND VALUATION'!$B$42+'DIVIDEND VALUATION'!$B$43))^3)+('DIVIDEND VALUATION'!$J$3*((1+(IV1))^1)*((1+(IV2))^1)*((1+(IV3))^1)*((1+(IV4))^1))/((1+('DIVIDEND VALUATION'!$B$42+'DIVIDEND VALUATION'!$B$43))^4)+('DIVIDEND VALUATION'!$J$3*((1+(IV1))^1)*((1+(IV2))^1)*((1+(IV3))^1)*((1+(IV4))^1)*((1+(IV5))^1))/((1+('DIVIDEND VALUATION'!$B$42+'DIVIDEND VALUATION'!$B$43))^5)+('DIVIDEND VALUATION'!$J$3*((1+(IV1))^1)*((1+(IV2))^1)*((1+(IV3))^1)*((1+(IV4))^1)*((1+(IV5))^1)*((1+(IV6))^1))/((1+('DIVIDEND VALUATION'!$B$42+'DIVIDEND VALUATION'!$B$43))^6)+('DIVIDEND VALUATION'!$J$3*((1+(IV1))^1)*((1+(IV2))^1)*((1+(IV3))^1)*((1+(IV4))^1)*((1+(IV5))^1)*((1+(IV6))^1)*((1+(IV7))^1))/((1+('DIVIDEND VALUATION'!$B$42+'DIVIDEND VALUATION'!$B$43))^7)+('DIVIDEND VALUATION'!$J$3*((1+(IV1))^1)*((1+(IV2))^1)*((1+(IV3))^1)*((1+(IV4))^1)*((1+(IV5))^1)*((1+(IV6))^1)*((1+(IV7))^1)*((1+(IV8))^1))/((1+('DIVIDEND VALUATION'!$B$42+'DIVIDEND VALUATION'!$B$43))^8)+('DIVIDEND VALUATION'!$J$3*((1+(IV1))^1)*((1+(IV2))^1)*((1+(IV3))^1)*((1+(IV4))^1)*((1+(IV5))^1)*((1+(IV6))^1)*((1+(IV7))^1)*((1+(IV8))^1)*((1+(IV9))^1))/((1+('DIVIDEND VALUATION'!$B$42+'DIVIDEND VALUATION'!$B$43))^9)+('DIVIDEND VALUATION'!$J$3*((1+(IV1))^1)*((1+(IV2))^1)*((1+(IV3))^1)*((1+(IV4))^1)*((1+(IV5))^1)*((1+(IV6))^1)*((1+(IV7))^1)*((1+(IV8))^1)*((1+(IV9))^1)*((1+(IV10))^1))/((1+('DIVIDEND VALUATION'!$B$42+'DIVIDEND VALUATION'!$B$43))^10)+('DIVIDEND VALUATION'!$J$3*((1+(IV1))^1)*((1+(IV2))^1)*((1+(IV3))^1)*((1+(IV4))^1)*((1+(IV5))^1)*((1+(IV6))^1)*((1+(IV7))^1)*((1+(IV8))^1)*((1+(IV9))^1)*((1+(IV10))^1)*((1+(IV11))^1))/((1+('DIVIDEND VALUATION'!$B$42+'DIVIDEND VALUATION'!$B$43))^11)+('DIVIDEND VALUATION'!$J$3*((1+(IV1))^1)*((1+(IV2))^1)*((1+(IV3))^1)*((1+(IV4))^1)*((1+(IV5))^1)*((1+(IV6))^1)*((1+(IV7))^1)*((1+(IV8))^1)*((1+(IV9))^1)*((1+(IV10))^1)*((1+(IV11))^1)*((1+(IV12))^1))/((1+('DIVIDEND VALUATION'!$B$42+'DIVIDEND VALUATION'!$B$43))^12)+('DIVIDEND VALUATION'!$J$3*((1+(IV1))^1)*((1+(IV2))^1)*((1+(IV3))^1)*((1+(IV4))^1)*((1+(IV5))^1)*((1+(IV6))^1)*((1+(IV7))^1)*((1+(IV8))^1)*((1+(IV9))^1)*((1+(IV10))^1)*((1+(IV11))^1)*((1+(IV12))^1)*((1+(IV13))^1))/((1+('DIVIDEND VALUATION'!$B$42+'DIVIDEND VALUATION'!$B$43))^13)+('DIVIDEND VALUATION'!$J$3*((1+(IV1))^1)*((1+(IV2))^1)*((1+(IV3))^1)*((1+(IV4))^1)*((1+(IV5))^1)*((1+(IV6))^1)*((1+(IV7))^1)*((1+(IV8))^1)*((1+(IV9))^1)*((1+(IV10))^1)*((1+(IV11))^1)*((1+(IV12))^1)*((1+(IV13))^1)*((1+(IV14))^1))/((1+('DIVIDEND VALUATION'!$B$42+'DIVIDEND VALUATION'!$B$43))^14)+('DIVIDEND VALUATION'!$J$3*((1+(IV1))^1)*((1+(IV2))^1)*((1+(IV3))^1)*((1+(IV4))^1)*((1+(IV5))^1)*((1+(IV6))^1)*((1+(IV7))^1)*((1+(IV8))^1)*((1+(IV9))^1)*((1+(IV10))^1)*((1+(IV11))^1)*((1+(IV12))^1)*((1+(IV13))^1)*((1+(IV14))^1)*((1+(IV15))^1))/((1+('DIVIDEND VALUATION'!$B$42+'DIVIDEND VALUATION'!$B$43))^15)+(('DIVIDEND VALUATION'!$J$3*((1+(IV1))^1)*((1+(IV2))^1)*((1+(IV3))^1)*((1+(IV4))^1)*((1+(IV5))^1)*((1+(IV6))^1)*((1+(IV7))^1)*((1+(IV8))^1)*((1+(IV9))^1)*((1+(IV10))^1)*((1+(IV11))^1)*((1+(IV12))^1)*((1+(IV13))^1)*((1+(IV14))^1)*((1+(IV15))^1))/((1+('DIVIDEND VALUATION'!$B$42+'DIVIDEND VALUATION'!$B$43))^15)/('DIVIDEND VALUATION'!$B$42-'DIVIDEND VALUATION'!$B$43)))))</f>
        <v>38.929929715357439</v>
      </c>
      <c r="IW16" s="32">
        <f ca="1">SUM(((('DIVIDEND VALUATION'!$J$3*((1+(IW1))^1))/((1+('DIVIDEND VALUATION'!$B$42+'DIVIDEND VALUATION'!$B$43))^1)+('DIVIDEND VALUATION'!$J$3*((1+(IW1))^1)*((1+(IW2))^1))/((1+('DIVIDEND VALUATION'!$B$42+'DIVIDEND VALUATION'!$B$43))^2)+('DIVIDEND VALUATION'!$J$3*((1+(IW1))^1)*((1+(IW2))^1)*((1+(IW3))^1))/((1+('DIVIDEND VALUATION'!$B$42+'DIVIDEND VALUATION'!$B$43))^3)+('DIVIDEND VALUATION'!$J$3*((1+(IW1))^1)*((1+(IW2))^1)*((1+(IW3))^1)*((1+(IW4))^1))/((1+('DIVIDEND VALUATION'!$B$42+'DIVIDEND VALUATION'!$B$43))^4)+('DIVIDEND VALUATION'!$J$3*((1+(IW1))^1)*((1+(IW2))^1)*((1+(IW3))^1)*((1+(IW4))^1)*((1+(IW5))^1))/((1+('DIVIDEND VALUATION'!$B$42+'DIVIDEND VALUATION'!$B$43))^5)+('DIVIDEND VALUATION'!$J$3*((1+(IW1))^1)*((1+(IW2))^1)*((1+(IW3))^1)*((1+(IW4))^1)*((1+(IW5))^1)*((1+(IW6))^1))/((1+('DIVIDEND VALUATION'!$B$42+'DIVIDEND VALUATION'!$B$43))^6)+('DIVIDEND VALUATION'!$J$3*((1+(IW1))^1)*((1+(IW2))^1)*((1+(IW3))^1)*((1+(IW4))^1)*((1+(IW5))^1)*((1+(IW6))^1)*((1+(IW7))^1))/((1+('DIVIDEND VALUATION'!$B$42+'DIVIDEND VALUATION'!$B$43))^7)+('DIVIDEND VALUATION'!$J$3*((1+(IW1))^1)*((1+(IW2))^1)*((1+(IW3))^1)*((1+(IW4))^1)*((1+(IW5))^1)*((1+(IW6))^1)*((1+(IW7))^1)*((1+(IW8))^1))/((1+('DIVIDEND VALUATION'!$B$42+'DIVIDEND VALUATION'!$B$43))^8)+('DIVIDEND VALUATION'!$J$3*((1+(IW1))^1)*((1+(IW2))^1)*((1+(IW3))^1)*((1+(IW4))^1)*((1+(IW5))^1)*((1+(IW6))^1)*((1+(IW7))^1)*((1+(IW8))^1)*((1+(IW9))^1))/((1+('DIVIDEND VALUATION'!$B$42+'DIVIDEND VALUATION'!$B$43))^9)+('DIVIDEND VALUATION'!$J$3*((1+(IW1))^1)*((1+(IW2))^1)*((1+(IW3))^1)*((1+(IW4))^1)*((1+(IW5))^1)*((1+(IW6))^1)*((1+(IW7))^1)*((1+(IW8))^1)*((1+(IW9))^1)*((1+(IW10))^1))/((1+('DIVIDEND VALUATION'!$B$42+'DIVIDEND VALUATION'!$B$43))^10)+('DIVIDEND VALUATION'!$J$3*((1+(IW1))^1)*((1+(IW2))^1)*((1+(IW3))^1)*((1+(IW4))^1)*((1+(IW5))^1)*((1+(IW6))^1)*((1+(IW7))^1)*((1+(IW8))^1)*((1+(IW9))^1)*((1+(IW10))^1)*((1+(IW11))^1))/((1+('DIVIDEND VALUATION'!$B$42+'DIVIDEND VALUATION'!$B$43))^11)+('DIVIDEND VALUATION'!$J$3*((1+(IW1))^1)*((1+(IW2))^1)*((1+(IW3))^1)*((1+(IW4))^1)*((1+(IW5))^1)*((1+(IW6))^1)*((1+(IW7))^1)*((1+(IW8))^1)*((1+(IW9))^1)*((1+(IW10))^1)*((1+(IW11))^1)*((1+(IW12))^1))/((1+('DIVIDEND VALUATION'!$B$42+'DIVIDEND VALUATION'!$B$43))^12)+('DIVIDEND VALUATION'!$J$3*((1+(IW1))^1)*((1+(IW2))^1)*((1+(IW3))^1)*((1+(IW4))^1)*((1+(IW5))^1)*((1+(IW6))^1)*((1+(IW7))^1)*((1+(IW8))^1)*((1+(IW9))^1)*((1+(IW10))^1)*((1+(IW11))^1)*((1+(IW12))^1)*((1+(IW13))^1))/((1+('DIVIDEND VALUATION'!$B$42+'DIVIDEND VALUATION'!$B$43))^13)+('DIVIDEND VALUATION'!$J$3*((1+(IW1))^1)*((1+(IW2))^1)*((1+(IW3))^1)*((1+(IW4))^1)*((1+(IW5))^1)*((1+(IW6))^1)*((1+(IW7))^1)*((1+(IW8))^1)*((1+(IW9))^1)*((1+(IW10))^1)*((1+(IW11))^1)*((1+(IW12))^1)*((1+(IW13))^1)*((1+(IW14))^1))/((1+('DIVIDEND VALUATION'!$B$42+'DIVIDEND VALUATION'!$B$43))^14)+('DIVIDEND VALUATION'!$J$3*((1+(IW1))^1)*((1+(IW2))^1)*((1+(IW3))^1)*((1+(IW4))^1)*((1+(IW5))^1)*((1+(IW6))^1)*((1+(IW7))^1)*((1+(IW8))^1)*((1+(IW9))^1)*((1+(IW10))^1)*((1+(IW11))^1)*((1+(IW12))^1)*((1+(IW13))^1)*((1+(IW14))^1)*((1+(IW15))^1))/((1+('DIVIDEND VALUATION'!$B$42+'DIVIDEND VALUATION'!$B$43))^15)+(('DIVIDEND VALUATION'!$J$3*((1+(IW1))^1)*((1+(IW2))^1)*((1+(IW3))^1)*((1+(IW4))^1)*((1+(IW5))^1)*((1+(IW6))^1)*((1+(IW7))^1)*((1+(IW8))^1)*((1+(IW9))^1)*((1+(IW10))^1)*((1+(IW11))^1)*((1+(IW12))^1)*((1+(IW13))^1)*((1+(IW14))^1)*((1+(IW15))^1))/((1+('DIVIDEND VALUATION'!$B$42+'DIVIDEND VALUATION'!$B$43))^15)/('DIVIDEND VALUATION'!$B$42-'DIVIDEND VALUATION'!$B$43)))))</f>
        <v>36.513798225410369</v>
      </c>
      <c r="IX16" s="32">
        <f ca="1">SUM(((('DIVIDEND VALUATION'!$J$3*((1+(IX1))^1))/((1+('DIVIDEND VALUATION'!$B$42+'DIVIDEND VALUATION'!$B$43))^1)+('DIVIDEND VALUATION'!$J$3*((1+(IX1))^1)*((1+(IX2))^1))/((1+('DIVIDEND VALUATION'!$B$42+'DIVIDEND VALUATION'!$B$43))^2)+('DIVIDEND VALUATION'!$J$3*((1+(IX1))^1)*((1+(IX2))^1)*((1+(IX3))^1))/((1+('DIVIDEND VALUATION'!$B$42+'DIVIDEND VALUATION'!$B$43))^3)+('DIVIDEND VALUATION'!$J$3*((1+(IX1))^1)*((1+(IX2))^1)*((1+(IX3))^1)*((1+(IX4))^1))/((1+('DIVIDEND VALUATION'!$B$42+'DIVIDEND VALUATION'!$B$43))^4)+('DIVIDEND VALUATION'!$J$3*((1+(IX1))^1)*((1+(IX2))^1)*((1+(IX3))^1)*((1+(IX4))^1)*((1+(IX5))^1))/((1+('DIVIDEND VALUATION'!$B$42+'DIVIDEND VALUATION'!$B$43))^5)+('DIVIDEND VALUATION'!$J$3*((1+(IX1))^1)*((1+(IX2))^1)*((1+(IX3))^1)*((1+(IX4))^1)*((1+(IX5))^1)*((1+(IX6))^1))/((1+('DIVIDEND VALUATION'!$B$42+'DIVIDEND VALUATION'!$B$43))^6)+('DIVIDEND VALUATION'!$J$3*((1+(IX1))^1)*((1+(IX2))^1)*((1+(IX3))^1)*((1+(IX4))^1)*((1+(IX5))^1)*((1+(IX6))^1)*((1+(IX7))^1))/((1+('DIVIDEND VALUATION'!$B$42+'DIVIDEND VALUATION'!$B$43))^7)+('DIVIDEND VALUATION'!$J$3*((1+(IX1))^1)*((1+(IX2))^1)*((1+(IX3))^1)*((1+(IX4))^1)*((1+(IX5))^1)*((1+(IX6))^1)*((1+(IX7))^1)*((1+(IX8))^1))/((1+('DIVIDEND VALUATION'!$B$42+'DIVIDEND VALUATION'!$B$43))^8)+('DIVIDEND VALUATION'!$J$3*((1+(IX1))^1)*((1+(IX2))^1)*((1+(IX3))^1)*((1+(IX4))^1)*((1+(IX5))^1)*((1+(IX6))^1)*((1+(IX7))^1)*((1+(IX8))^1)*((1+(IX9))^1))/((1+('DIVIDEND VALUATION'!$B$42+'DIVIDEND VALUATION'!$B$43))^9)+('DIVIDEND VALUATION'!$J$3*((1+(IX1))^1)*((1+(IX2))^1)*((1+(IX3))^1)*((1+(IX4))^1)*((1+(IX5))^1)*((1+(IX6))^1)*((1+(IX7))^1)*((1+(IX8))^1)*((1+(IX9))^1)*((1+(IX10))^1))/((1+('DIVIDEND VALUATION'!$B$42+'DIVIDEND VALUATION'!$B$43))^10)+('DIVIDEND VALUATION'!$J$3*((1+(IX1))^1)*((1+(IX2))^1)*((1+(IX3))^1)*((1+(IX4))^1)*((1+(IX5))^1)*((1+(IX6))^1)*((1+(IX7))^1)*((1+(IX8))^1)*((1+(IX9))^1)*((1+(IX10))^1)*((1+(IX11))^1))/((1+('DIVIDEND VALUATION'!$B$42+'DIVIDEND VALUATION'!$B$43))^11)+('DIVIDEND VALUATION'!$J$3*((1+(IX1))^1)*((1+(IX2))^1)*((1+(IX3))^1)*((1+(IX4))^1)*((1+(IX5))^1)*((1+(IX6))^1)*((1+(IX7))^1)*((1+(IX8))^1)*((1+(IX9))^1)*((1+(IX10))^1)*((1+(IX11))^1)*((1+(IX12))^1))/((1+('DIVIDEND VALUATION'!$B$42+'DIVIDEND VALUATION'!$B$43))^12)+('DIVIDEND VALUATION'!$J$3*((1+(IX1))^1)*((1+(IX2))^1)*((1+(IX3))^1)*((1+(IX4))^1)*((1+(IX5))^1)*((1+(IX6))^1)*((1+(IX7))^1)*((1+(IX8))^1)*((1+(IX9))^1)*((1+(IX10))^1)*((1+(IX11))^1)*((1+(IX12))^1)*((1+(IX13))^1))/((1+('DIVIDEND VALUATION'!$B$42+'DIVIDEND VALUATION'!$B$43))^13)+('DIVIDEND VALUATION'!$J$3*((1+(IX1))^1)*((1+(IX2))^1)*((1+(IX3))^1)*((1+(IX4))^1)*((1+(IX5))^1)*((1+(IX6))^1)*((1+(IX7))^1)*((1+(IX8))^1)*((1+(IX9))^1)*((1+(IX10))^1)*((1+(IX11))^1)*((1+(IX12))^1)*((1+(IX13))^1)*((1+(IX14))^1))/((1+('DIVIDEND VALUATION'!$B$42+'DIVIDEND VALUATION'!$B$43))^14)+('DIVIDEND VALUATION'!$J$3*((1+(IX1))^1)*((1+(IX2))^1)*((1+(IX3))^1)*((1+(IX4))^1)*((1+(IX5))^1)*((1+(IX6))^1)*((1+(IX7))^1)*((1+(IX8))^1)*((1+(IX9))^1)*((1+(IX10))^1)*((1+(IX11))^1)*((1+(IX12))^1)*((1+(IX13))^1)*((1+(IX14))^1)*((1+(IX15))^1))/((1+('DIVIDEND VALUATION'!$B$42+'DIVIDEND VALUATION'!$B$43))^15)+(('DIVIDEND VALUATION'!$J$3*((1+(IX1))^1)*((1+(IX2))^1)*((1+(IX3))^1)*((1+(IX4))^1)*((1+(IX5))^1)*((1+(IX6))^1)*((1+(IX7))^1)*((1+(IX8))^1)*((1+(IX9))^1)*((1+(IX10))^1)*((1+(IX11))^1)*((1+(IX12))^1)*((1+(IX13))^1)*((1+(IX14))^1)*((1+(IX15))^1))/((1+('DIVIDEND VALUATION'!$B$42+'DIVIDEND VALUATION'!$B$43))^15)/('DIVIDEND VALUATION'!$B$42-'DIVIDEND VALUATION'!$B$43)))))</f>
        <v>40.431478581486573</v>
      </c>
      <c r="IY16" s="32">
        <f ca="1">SUM(((('DIVIDEND VALUATION'!$J$3*((1+(IY1))^1))/((1+('DIVIDEND VALUATION'!$B$42+'DIVIDEND VALUATION'!$B$43))^1)+('DIVIDEND VALUATION'!$J$3*((1+(IY1))^1)*((1+(IY2))^1))/((1+('DIVIDEND VALUATION'!$B$42+'DIVIDEND VALUATION'!$B$43))^2)+('DIVIDEND VALUATION'!$J$3*((1+(IY1))^1)*((1+(IY2))^1)*((1+(IY3))^1))/((1+('DIVIDEND VALUATION'!$B$42+'DIVIDEND VALUATION'!$B$43))^3)+('DIVIDEND VALUATION'!$J$3*((1+(IY1))^1)*((1+(IY2))^1)*((1+(IY3))^1)*((1+(IY4))^1))/((1+('DIVIDEND VALUATION'!$B$42+'DIVIDEND VALUATION'!$B$43))^4)+('DIVIDEND VALUATION'!$J$3*((1+(IY1))^1)*((1+(IY2))^1)*((1+(IY3))^1)*((1+(IY4))^1)*((1+(IY5))^1))/((1+('DIVIDEND VALUATION'!$B$42+'DIVIDEND VALUATION'!$B$43))^5)+('DIVIDEND VALUATION'!$J$3*((1+(IY1))^1)*((1+(IY2))^1)*((1+(IY3))^1)*((1+(IY4))^1)*((1+(IY5))^1)*((1+(IY6))^1))/((1+('DIVIDEND VALUATION'!$B$42+'DIVIDEND VALUATION'!$B$43))^6)+('DIVIDEND VALUATION'!$J$3*((1+(IY1))^1)*((1+(IY2))^1)*((1+(IY3))^1)*((1+(IY4))^1)*((1+(IY5))^1)*((1+(IY6))^1)*((1+(IY7))^1))/((1+('DIVIDEND VALUATION'!$B$42+'DIVIDEND VALUATION'!$B$43))^7)+('DIVIDEND VALUATION'!$J$3*((1+(IY1))^1)*((1+(IY2))^1)*((1+(IY3))^1)*((1+(IY4))^1)*((1+(IY5))^1)*((1+(IY6))^1)*((1+(IY7))^1)*((1+(IY8))^1))/((1+('DIVIDEND VALUATION'!$B$42+'DIVIDEND VALUATION'!$B$43))^8)+('DIVIDEND VALUATION'!$J$3*((1+(IY1))^1)*((1+(IY2))^1)*((1+(IY3))^1)*((1+(IY4))^1)*((1+(IY5))^1)*((1+(IY6))^1)*((1+(IY7))^1)*((1+(IY8))^1)*((1+(IY9))^1))/((1+('DIVIDEND VALUATION'!$B$42+'DIVIDEND VALUATION'!$B$43))^9)+('DIVIDEND VALUATION'!$J$3*((1+(IY1))^1)*((1+(IY2))^1)*((1+(IY3))^1)*((1+(IY4))^1)*((1+(IY5))^1)*((1+(IY6))^1)*((1+(IY7))^1)*((1+(IY8))^1)*((1+(IY9))^1)*((1+(IY10))^1))/((1+('DIVIDEND VALUATION'!$B$42+'DIVIDEND VALUATION'!$B$43))^10)+('DIVIDEND VALUATION'!$J$3*((1+(IY1))^1)*((1+(IY2))^1)*((1+(IY3))^1)*((1+(IY4))^1)*((1+(IY5))^1)*((1+(IY6))^1)*((1+(IY7))^1)*((1+(IY8))^1)*((1+(IY9))^1)*((1+(IY10))^1)*((1+(IY11))^1))/((1+('DIVIDEND VALUATION'!$B$42+'DIVIDEND VALUATION'!$B$43))^11)+('DIVIDEND VALUATION'!$J$3*((1+(IY1))^1)*((1+(IY2))^1)*((1+(IY3))^1)*((1+(IY4))^1)*((1+(IY5))^1)*((1+(IY6))^1)*((1+(IY7))^1)*((1+(IY8))^1)*((1+(IY9))^1)*((1+(IY10))^1)*((1+(IY11))^1)*((1+(IY12))^1))/((1+('DIVIDEND VALUATION'!$B$42+'DIVIDEND VALUATION'!$B$43))^12)+('DIVIDEND VALUATION'!$J$3*((1+(IY1))^1)*((1+(IY2))^1)*((1+(IY3))^1)*((1+(IY4))^1)*((1+(IY5))^1)*((1+(IY6))^1)*((1+(IY7))^1)*((1+(IY8))^1)*((1+(IY9))^1)*((1+(IY10))^1)*((1+(IY11))^1)*((1+(IY12))^1)*((1+(IY13))^1))/((1+('DIVIDEND VALUATION'!$B$42+'DIVIDEND VALUATION'!$B$43))^13)+('DIVIDEND VALUATION'!$J$3*((1+(IY1))^1)*((1+(IY2))^1)*((1+(IY3))^1)*((1+(IY4))^1)*((1+(IY5))^1)*((1+(IY6))^1)*((1+(IY7))^1)*((1+(IY8))^1)*((1+(IY9))^1)*((1+(IY10))^1)*((1+(IY11))^1)*((1+(IY12))^1)*((1+(IY13))^1)*((1+(IY14))^1))/((1+('DIVIDEND VALUATION'!$B$42+'DIVIDEND VALUATION'!$B$43))^14)+('DIVIDEND VALUATION'!$J$3*((1+(IY1))^1)*((1+(IY2))^1)*((1+(IY3))^1)*((1+(IY4))^1)*((1+(IY5))^1)*((1+(IY6))^1)*((1+(IY7))^1)*((1+(IY8))^1)*((1+(IY9))^1)*((1+(IY10))^1)*((1+(IY11))^1)*((1+(IY12))^1)*((1+(IY13))^1)*((1+(IY14))^1)*((1+(IY15))^1))/((1+('DIVIDEND VALUATION'!$B$42+'DIVIDEND VALUATION'!$B$43))^15)+(('DIVIDEND VALUATION'!$J$3*((1+(IY1))^1)*((1+(IY2))^1)*((1+(IY3))^1)*((1+(IY4))^1)*((1+(IY5))^1)*((1+(IY6))^1)*((1+(IY7))^1)*((1+(IY8))^1)*((1+(IY9))^1)*((1+(IY10))^1)*((1+(IY11))^1)*((1+(IY12))^1)*((1+(IY13))^1)*((1+(IY14))^1)*((1+(IY15))^1))/((1+('DIVIDEND VALUATION'!$B$42+'DIVIDEND VALUATION'!$B$43))^15)/('DIVIDEND VALUATION'!$B$42-'DIVIDEND VALUATION'!$B$43)))))</f>
        <v>29.304264201608486</v>
      </c>
      <c r="IZ16" s="32">
        <f ca="1">SUM(((('DIVIDEND VALUATION'!$J$3*((1+(IZ1))^1))/((1+('DIVIDEND VALUATION'!$B$42+'DIVIDEND VALUATION'!$B$43))^1)+('DIVIDEND VALUATION'!$J$3*((1+(IZ1))^1)*((1+(IZ2))^1))/((1+('DIVIDEND VALUATION'!$B$42+'DIVIDEND VALUATION'!$B$43))^2)+('DIVIDEND VALUATION'!$J$3*((1+(IZ1))^1)*((1+(IZ2))^1)*((1+(IZ3))^1))/((1+('DIVIDEND VALUATION'!$B$42+'DIVIDEND VALUATION'!$B$43))^3)+('DIVIDEND VALUATION'!$J$3*((1+(IZ1))^1)*((1+(IZ2))^1)*((1+(IZ3))^1)*((1+(IZ4))^1))/((1+('DIVIDEND VALUATION'!$B$42+'DIVIDEND VALUATION'!$B$43))^4)+('DIVIDEND VALUATION'!$J$3*((1+(IZ1))^1)*((1+(IZ2))^1)*((1+(IZ3))^1)*((1+(IZ4))^1)*((1+(IZ5))^1))/((1+('DIVIDEND VALUATION'!$B$42+'DIVIDEND VALUATION'!$B$43))^5)+('DIVIDEND VALUATION'!$J$3*((1+(IZ1))^1)*((1+(IZ2))^1)*((1+(IZ3))^1)*((1+(IZ4))^1)*((1+(IZ5))^1)*((1+(IZ6))^1))/((1+('DIVIDEND VALUATION'!$B$42+'DIVIDEND VALUATION'!$B$43))^6)+('DIVIDEND VALUATION'!$J$3*((1+(IZ1))^1)*((1+(IZ2))^1)*((1+(IZ3))^1)*((1+(IZ4))^1)*((1+(IZ5))^1)*((1+(IZ6))^1)*((1+(IZ7))^1))/((1+('DIVIDEND VALUATION'!$B$42+'DIVIDEND VALUATION'!$B$43))^7)+('DIVIDEND VALUATION'!$J$3*((1+(IZ1))^1)*((1+(IZ2))^1)*((1+(IZ3))^1)*((1+(IZ4))^1)*((1+(IZ5))^1)*((1+(IZ6))^1)*((1+(IZ7))^1)*((1+(IZ8))^1))/((1+('DIVIDEND VALUATION'!$B$42+'DIVIDEND VALUATION'!$B$43))^8)+('DIVIDEND VALUATION'!$J$3*((1+(IZ1))^1)*((1+(IZ2))^1)*((1+(IZ3))^1)*((1+(IZ4))^1)*((1+(IZ5))^1)*((1+(IZ6))^1)*((1+(IZ7))^1)*((1+(IZ8))^1)*((1+(IZ9))^1))/((1+('DIVIDEND VALUATION'!$B$42+'DIVIDEND VALUATION'!$B$43))^9)+('DIVIDEND VALUATION'!$J$3*((1+(IZ1))^1)*((1+(IZ2))^1)*((1+(IZ3))^1)*((1+(IZ4))^1)*((1+(IZ5))^1)*((1+(IZ6))^1)*((1+(IZ7))^1)*((1+(IZ8))^1)*((1+(IZ9))^1)*((1+(IZ10))^1))/((1+('DIVIDEND VALUATION'!$B$42+'DIVIDEND VALUATION'!$B$43))^10)+('DIVIDEND VALUATION'!$J$3*((1+(IZ1))^1)*((1+(IZ2))^1)*((1+(IZ3))^1)*((1+(IZ4))^1)*((1+(IZ5))^1)*((1+(IZ6))^1)*((1+(IZ7))^1)*((1+(IZ8))^1)*((1+(IZ9))^1)*((1+(IZ10))^1)*((1+(IZ11))^1))/((1+('DIVIDEND VALUATION'!$B$42+'DIVIDEND VALUATION'!$B$43))^11)+('DIVIDEND VALUATION'!$J$3*((1+(IZ1))^1)*((1+(IZ2))^1)*((1+(IZ3))^1)*((1+(IZ4))^1)*((1+(IZ5))^1)*((1+(IZ6))^1)*((1+(IZ7))^1)*((1+(IZ8))^1)*((1+(IZ9))^1)*((1+(IZ10))^1)*((1+(IZ11))^1)*((1+(IZ12))^1))/((1+('DIVIDEND VALUATION'!$B$42+'DIVIDEND VALUATION'!$B$43))^12)+('DIVIDEND VALUATION'!$J$3*((1+(IZ1))^1)*((1+(IZ2))^1)*((1+(IZ3))^1)*((1+(IZ4))^1)*((1+(IZ5))^1)*((1+(IZ6))^1)*((1+(IZ7))^1)*((1+(IZ8))^1)*((1+(IZ9))^1)*((1+(IZ10))^1)*((1+(IZ11))^1)*((1+(IZ12))^1)*((1+(IZ13))^1))/((1+('DIVIDEND VALUATION'!$B$42+'DIVIDEND VALUATION'!$B$43))^13)+('DIVIDEND VALUATION'!$J$3*((1+(IZ1))^1)*((1+(IZ2))^1)*((1+(IZ3))^1)*((1+(IZ4))^1)*((1+(IZ5))^1)*((1+(IZ6))^1)*((1+(IZ7))^1)*((1+(IZ8))^1)*((1+(IZ9))^1)*((1+(IZ10))^1)*((1+(IZ11))^1)*((1+(IZ12))^1)*((1+(IZ13))^1)*((1+(IZ14))^1))/((1+('DIVIDEND VALUATION'!$B$42+'DIVIDEND VALUATION'!$B$43))^14)+('DIVIDEND VALUATION'!$J$3*((1+(IZ1))^1)*((1+(IZ2))^1)*((1+(IZ3))^1)*((1+(IZ4))^1)*((1+(IZ5))^1)*((1+(IZ6))^1)*((1+(IZ7))^1)*((1+(IZ8))^1)*((1+(IZ9))^1)*((1+(IZ10))^1)*((1+(IZ11))^1)*((1+(IZ12))^1)*((1+(IZ13))^1)*((1+(IZ14))^1)*((1+(IZ15))^1))/((1+('DIVIDEND VALUATION'!$B$42+'DIVIDEND VALUATION'!$B$43))^15)+(('DIVIDEND VALUATION'!$J$3*((1+(IZ1))^1)*((1+(IZ2))^1)*((1+(IZ3))^1)*((1+(IZ4))^1)*((1+(IZ5))^1)*((1+(IZ6))^1)*((1+(IZ7))^1)*((1+(IZ8))^1)*((1+(IZ9))^1)*((1+(IZ10))^1)*((1+(IZ11))^1)*((1+(IZ12))^1)*((1+(IZ13))^1)*((1+(IZ14))^1)*((1+(IZ15))^1))/((1+('DIVIDEND VALUATION'!$B$42+'DIVIDEND VALUATION'!$B$43))^15)/('DIVIDEND VALUATION'!$B$42-'DIVIDEND VALUATION'!$B$43)))))</f>
        <v>47.67027064109314</v>
      </c>
      <c r="JA16" s="32">
        <f ca="1">SUM(((('DIVIDEND VALUATION'!$J$3*((1+(JA1))^1))/((1+('DIVIDEND VALUATION'!$B$42+'DIVIDEND VALUATION'!$B$43))^1)+('DIVIDEND VALUATION'!$J$3*((1+(JA1))^1)*((1+(JA2))^1))/((1+('DIVIDEND VALUATION'!$B$42+'DIVIDEND VALUATION'!$B$43))^2)+('DIVIDEND VALUATION'!$J$3*((1+(JA1))^1)*((1+(JA2))^1)*((1+(JA3))^1))/((1+('DIVIDEND VALUATION'!$B$42+'DIVIDEND VALUATION'!$B$43))^3)+('DIVIDEND VALUATION'!$J$3*((1+(JA1))^1)*((1+(JA2))^1)*((1+(JA3))^1)*((1+(JA4))^1))/((1+('DIVIDEND VALUATION'!$B$42+'DIVIDEND VALUATION'!$B$43))^4)+('DIVIDEND VALUATION'!$J$3*((1+(JA1))^1)*((1+(JA2))^1)*((1+(JA3))^1)*((1+(JA4))^1)*((1+(JA5))^1))/((1+('DIVIDEND VALUATION'!$B$42+'DIVIDEND VALUATION'!$B$43))^5)+('DIVIDEND VALUATION'!$J$3*((1+(JA1))^1)*((1+(JA2))^1)*((1+(JA3))^1)*((1+(JA4))^1)*((1+(JA5))^1)*((1+(JA6))^1))/((1+('DIVIDEND VALUATION'!$B$42+'DIVIDEND VALUATION'!$B$43))^6)+('DIVIDEND VALUATION'!$J$3*((1+(JA1))^1)*((1+(JA2))^1)*((1+(JA3))^1)*((1+(JA4))^1)*((1+(JA5))^1)*((1+(JA6))^1)*((1+(JA7))^1))/((1+('DIVIDEND VALUATION'!$B$42+'DIVIDEND VALUATION'!$B$43))^7)+('DIVIDEND VALUATION'!$J$3*((1+(JA1))^1)*((1+(JA2))^1)*((1+(JA3))^1)*((1+(JA4))^1)*((1+(JA5))^1)*((1+(JA6))^1)*((1+(JA7))^1)*((1+(JA8))^1))/((1+('DIVIDEND VALUATION'!$B$42+'DIVIDEND VALUATION'!$B$43))^8)+('DIVIDEND VALUATION'!$J$3*((1+(JA1))^1)*((1+(JA2))^1)*((1+(JA3))^1)*((1+(JA4))^1)*((1+(JA5))^1)*((1+(JA6))^1)*((1+(JA7))^1)*((1+(JA8))^1)*((1+(JA9))^1))/((1+('DIVIDEND VALUATION'!$B$42+'DIVIDEND VALUATION'!$B$43))^9)+('DIVIDEND VALUATION'!$J$3*((1+(JA1))^1)*((1+(JA2))^1)*((1+(JA3))^1)*((1+(JA4))^1)*((1+(JA5))^1)*((1+(JA6))^1)*((1+(JA7))^1)*((1+(JA8))^1)*((1+(JA9))^1)*((1+(JA10))^1))/((1+('DIVIDEND VALUATION'!$B$42+'DIVIDEND VALUATION'!$B$43))^10)+('DIVIDEND VALUATION'!$J$3*((1+(JA1))^1)*((1+(JA2))^1)*((1+(JA3))^1)*((1+(JA4))^1)*((1+(JA5))^1)*((1+(JA6))^1)*((1+(JA7))^1)*((1+(JA8))^1)*((1+(JA9))^1)*((1+(JA10))^1)*((1+(JA11))^1))/((1+('DIVIDEND VALUATION'!$B$42+'DIVIDEND VALUATION'!$B$43))^11)+('DIVIDEND VALUATION'!$J$3*((1+(JA1))^1)*((1+(JA2))^1)*((1+(JA3))^1)*((1+(JA4))^1)*((1+(JA5))^1)*((1+(JA6))^1)*((1+(JA7))^1)*((1+(JA8))^1)*((1+(JA9))^1)*((1+(JA10))^1)*((1+(JA11))^1)*((1+(JA12))^1))/((1+('DIVIDEND VALUATION'!$B$42+'DIVIDEND VALUATION'!$B$43))^12)+('DIVIDEND VALUATION'!$J$3*((1+(JA1))^1)*((1+(JA2))^1)*((1+(JA3))^1)*((1+(JA4))^1)*((1+(JA5))^1)*((1+(JA6))^1)*((1+(JA7))^1)*((1+(JA8))^1)*((1+(JA9))^1)*((1+(JA10))^1)*((1+(JA11))^1)*((1+(JA12))^1)*((1+(JA13))^1))/((1+('DIVIDEND VALUATION'!$B$42+'DIVIDEND VALUATION'!$B$43))^13)+('DIVIDEND VALUATION'!$J$3*((1+(JA1))^1)*((1+(JA2))^1)*((1+(JA3))^1)*((1+(JA4))^1)*((1+(JA5))^1)*((1+(JA6))^1)*((1+(JA7))^1)*((1+(JA8))^1)*((1+(JA9))^1)*((1+(JA10))^1)*((1+(JA11))^1)*((1+(JA12))^1)*((1+(JA13))^1)*((1+(JA14))^1))/((1+('DIVIDEND VALUATION'!$B$42+'DIVIDEND VALUATION'!$B$43))^14)+('DIVIDEND VALUATION'!$J$3*((1+(JA1))^1)*((1+(JA2))^1)*((1+(JA3))^1)*((1+(JA4))^1)*((1+(JA5))^1)*((1+(JA6))^1)*((1+(JA7))^1)*((1+(JA8))^1)*((1+(JA9))^1)*((1+(JA10))^1)*((1+(JA11))^1)*((1+(JA12))^1)*((1+(JA13))^1)*((1+(JA14))^1)*((1+(JA15))^1))/((1+('DIVIDEND VALUATION'!$B$42+'DIVIDEND VALUATION'!$B$43))^15)+(('DIVIDEND VALUATION'!$J$3*((1+(JA1))^1)*((1+(JA2))^1)*((1+(JA3))^1)*((1+(JA4))^1)*((1+(JA5))^1)*((1+(JA6))^1)*((1+(JA7))^1)*((1+(JA8))^1)*((1+(JA9))^1)*((1+(JA10))^1)*((1+(JA11))^1)*((1+(JA12))^1)*((1+(JA13))^1)*((1+(JA14))^1)*((1+(JA15))^1))/((1+('DIVIDEND VALUATION'!$B$42+'DIVIDEND VALUATION'!$B$43))^15)/('DIVIDEND VALUATION'!$B$42-'DIVIDEND VALUATION'!$B$43)))))</f>
        <v>42.351926064858034</v>
      </c>
      <c r="JB16" s="32">
        <f ca="1">SUM(((('DIVIDEND VALUATION'!$J$3*((1+(JB1))^1))/((1+('DIVIDEND VALUATION'!$B$42+'DIVIDEND VALUATION'!$B$43))^1)+('DIVIDEND VALUATION'!$J$3*((1+(JB1))^1)*((1+(JB2))^1))/((1+('DIVIDEND VALUATION'!$B$42+'DIVIDEND VALUATION'!$B$43))^2)+('DIVIDEND VALUATION'!$J$3*((1+(JB1))^1)*((1+(JB2))^1)*((1+(JB3))^1))/((1+('DIVIDEND VALUATION'!$B$42+'DIVIDEND VALUATION'!$B$43))^3)+('DIVIDEND VALUATION'!$J$3*((1+(JB1))^1)*((1+(JB2))^1)*((1+(JB3))^1)*((1+(JB4))^1))/((1+('DIVIDEND VALUATION'!$B$42+'DIVIDEND VALUATION'!$B$43))^4)+('DIVIDEND VALUATION'!$J$3*((1+(JB1))^1)*((1+(JB2))^1)*((1+(JB3))^1)*((1+(JB4))^1)*((1+(JB5))^1))/((1+('DIVIDEND VALUATION'!$B$42+'DIVIDEND VALUATION'!$B$43))^5)+('DIVIDEND VALUATION'!$J$3*((1+(JB1))^1)*((1+(JB2))^1)*((1+(JB3))^1)*((1+(JB4))^1)*((1+(JB5))^1)*((1+(JB6))^1))/((1+('DIVIDEND VALUATION'!$B$42+'DIVIDEND VALUATION'!$B$43))^6)+('DIVIDEND VALUATION'!$J$3*((1+(JB1))^1)*((1+(JB2))^1)*((1+(JB3))^1)*((1+(JB4))^1)*((1+(JB5))^1)*((1+(JB6))^1)*((1+(JB7))^1))/((1+('DIVIDEND VALUATION'!$B$42+'DIVIDEND VALUATION'!$B$43))^7)+('DIVIDEND VALUATION'!$J$3*((1+(JB1))^1)*((1+(JB2))^1)*((1+(JB3))^1)*((1+(JB4))^1)*((1+(JB5))^1)*((1+(JB6))^1)*((1+(JB7))^1)*((1+(JB8))^1))/((1+('DIVIDEND VALUATION'!$B$42+'DIVIDEND VALUATION'!$B$43))^8)+('DIVIDEND VALUATION'!$J$3*((1+(JB1))^1)*((1+(JB2))^1)*((1+(JB3))^1)*((1+(JB4))^1)*((1+(JB5))^1)*((1+(JB6))^1)*((1+(JB7))^1)*((1+(JB8))^1)*((1+(JB9))^1))/((1+('DIVIDEND VALUATION'!$B$42+'DIVIDEND VALUATION'!$B$43))^9)+('DIVIDEND VALUATION'!$J$3*((1+(JB1))^1)*((1+(JB2))^1)*((1+(JB3))^1)*((1+(JB4))^1)*((1+(JB5))^1)*((1+(JB6))^1)*((1+(JB7))^1)*((1+(JB8))^1)*((1+(JB9))^1)*((1+(JB10))^1))/((1+('DIVIDEND VALUATION'!$B$42+'DIVIDEND VALUATION'!$B$43))^10)+('DIVIDEND VALUATION'!$J$3*((1+(JB1))^1)*((1+(JB2))^1)*((1+(JB3))^1)*((1+(JB4))^1)*((1+(JB5))^1)*((1+(JB6))^1)*((1+(JB7))^1)*((1+(JB8))^1)*((1+(JB9))^1)*((1+(JB10))^1)*((1+(JB11))^1))/((1+('DIVIDEND VALUATION'!$B$42+'DIVIDEND VALUATION'!$B$43))^11)+('DIVIDEND VALUATION'!$J$3*((1+(JB1))^1)*((1+(JB2))^1)*((1+(JB3))^1)*((1+(JB4))^1)*((1+(JB5))^1)*((1+(JB6))^1)*((1+(JB7))^1)*((1+(JB8))^1)*((1+(JB9))^1)*((1+(JB10))^1)*((1+(JB11))^1)*((1+(JB12))^1))/((1+('DIVIDEND VALUATION'!$B$42+'DIVIDEND VALUATION'!$B$43))^12)+('DIVIDEND VALUATION'!$J$3*((1+(JB1))^1)*((1+(JB2))^1)*((1+(JB3))^1)*((1+(JB4))^1)*((1+(JB5))^1)*((1+(JB6))^1)*((1+(JB7))^1)*((1+(JB8))^1)*((1+(JB9))^1)*((1+(JB10))^1)*((1+(JB11))^1)*((1+(JB12))^1)*((1+(JB13))^1))/((1+('DIVIDEND VALUATION'!$B$42+'DIVIDEND VALUATION'!$B$43))^13)+('DIVIDEND VALUATION'!$J$3*((1+(JB1))^1)*((1+(JB2))^1)*((1+(JB3))^1)*((1+(JB4))^1)*((1+(JB5))^1)*((1+(JB6))^1)*((1+(JB7))^1)*((1+(JB8))^1)*((1+(JB9))^1)*((1+(JB10))^1)*((1+(JB11))^1)*((1+(JB12))^1)*((1+(JB13))^1)*((1+(JB14))^1))/((1+('DIVIDEND VALUATION'!$B$42+'DIVIDEND VALUATION'!$B$43))^14)+('DIVIDEND VALUATION'!$J$3*((1+(JB1))^1)*((1+(JB2))^1)*((1+(JB3))^1)*((1+(JB4))^1)*((1+(JB5))^1)*((1+(JB6))^1)*((1+(JB7))^1)*((1+(JB8))^1)*((1+(JB9))^1)*((1+(JB10))^1)*((1+(JB11))^1)*((1+(JB12))^1)*((1+(JB13))^1)*((1+(JB14))^1)*((1+(JB15))^1))/((1+('DIVIDEND VALUATION'!$B$42+'DIVIDEND VALUATION'!$B$43))^15)+(('DIVIDEND VALUATION'!$J$3*((1+(JB1))^1)*((1+(JB2))^1)*((1+(JB3))^1)*((1+(JB4))^1)*((1+(JB5))^1)*((1+(JB6))^1)*((1+(JB7))^1)*((1+(JB8))^1)*((1+(JB9))^1)*((1+(JB10))^1)*((1+(JB11))^1)*((1+(JB12))^1)*((1+(JB13))^1)*((1+(JB14))^1)*((1+(JB15))^1))/((1+('DIVIDEND VALUATION'!$B$42+'DIVIDEND VALUATION'!$B$43))^15)/('DIVIDEND VALUATION'!$B$42-'DIVIDEND VALUATION'!$B$43)))))</f>
        <v>86.63645531160364</v>
      </c>
      <c r="JC16" s="32">
        <f ca="1">SUM(((('DIVIDEND VALUATION'!$J$3*((1+(JC1))^1))/((1+('DIVIDEND VALUATION'!$B$42+'DIVIDEND VALUATION'!$B$43))^1)+('DIVIDEND VALUATION'!$J$3*((1+(JC1))^1)*((1+(JC2))^1))/((1+('DIVIDEND VALUATION'!$B$42+'DIVIDEND VALUATION'!$B$43))^2)+('DIVIDEND VALUATION'!$J$3*((1+(JC1))^1)*((1+(JC2))^1)*((1+(JC3))^1))/((1+('DIVIDEND VALUATION'!$B$42+'DIVIDEND VALUATION'!$B$43))^3)+('DIVIDEND VALUATION'!$J$3*((1+(JC1))^1)*((1+(JC2))^1)*((1+(JC3))^1)*((1+(JC4))^1))/((1+('DIVIDEND VALUATION'!$B$42+'DIVIDEND VALUATION'!$B$43))^4)+('DIVIDEND VALUATION'!$J$3*((1+(JC1))^1)*((1+(JC2))^1)*((1+(JC3))^1)*((1+(JC4))^1)*((1+(JC5))^1))/((1+('DIVIDEND VALUATION'!$B$42+'DIVIDEND VALUATION'!$B$43))^5)+('DIVIDEND VALUATION'!$J$3*((1+(JC1))^1)*((1+(JC2))^1)*((1+(JC3))^1)*((1+(JC4))^1)*((1+(JC5))^1)*((1+(JC6))^1))/((1+('DIVIDEND VALUATION'!$B$42+'DIVIDEND VALUATION'!$B$43))^6)+('DIVIDEND VALUATION'!$J$3*((1+(JC1))^1)*((1+(JC2))^1)*((1+(JC3))^1)*((1+(JC4))^1)*((1+(JC5))^1)*((1+(JC6))^1)*((1+(JC7))^1))/((1+('DIVIDEND VALUATION'!$B$42+'DIVIDEND VALUATION'!$B$43))^7)+('DIVIDEND VALUATION'!$J$3*((1+(JC1))^1)*((1+(JC2))^1)*((1+(JC3))^1)*((1+(JC4))^1)*((1+(JC5))^1)*((1+(JC6))^1)*((1+(JC7))^1)*((1+(JC8))^1))/((1+('DIVIDEND VALUATION'!$B$42+'DIVIDEND VALUATION'!$B$43))^8)+('DIVIDEND VALUATION'!$J$3*((1+(JC1))^1)*((1+(JC2))^1)*((1+(JC3))^1)*((1+(JC4))^1)*((1+(JC5))^1)*((1+(JC6))^1)*((1+(JC7))^1)*((1+(JC8))^1)*((1+(JC9))^1))/((1+('DIVIDEND VALUATION'!$B$42+'DIVIDEND VALUATION'!$B$43))^9)+('DIVIDEND VALUATION'!$J$3*((1+(JC1))^1)*((1+(JC2))^1)*((1+(JC3))^1)*((1+(JC4))^1)*((1+(JC5))^1)*((1+(JC6))^1)*((1+(JC7))^1)*((1+(JC8))^1)*((1+(JC9))^1)*((1+(JC10))^1))/((1+('DIVIDEND VALUATION'!$B$42+'DIVIDEND VALUATION'!$B$43))^10)+('DIVIDEND VALUATION'!$J$3*((1+(JC1))^1)*((1+(JC2))^1)*((1+(JC3))^1)*((1+(JC4))^1)*((1+(JC5))^1)*((1+(JC6))^1)*((1+(JC7))^1)*((1+(JC8))^1)*((1+(JC9))^1)*((1+(JC10))^1)*((1+(JC11))^1))/((1+('DIVIDEND VALUATION'!$B$42+'DIVIDEND VALUATION'!$B$43))^11)+('DIVIDEND VALUATION'!$J$3*((1+(JC1))^1)*((1+(JC2))^1)*((1+(JC3))^1)*((1+(JC4))^1)*((1+(JC5))^1)*((1+(JC6))^1)*((1+(JC7))^1)*((1+(JC8))^1)*((1+(JC9))^1)*((1+(JC10))^1)*((1+(JC11))^1)*((1+(JC12))^1))/((1+('DIVIDEND VALUATION'!$B$42+'DIVIDEND VALUATION'!$B$43))^12)+('DIVIDEND VALUATION'!$J$3*((1+(JC1))^1)*((1+(JC2))^1)*((1+(JC3))^1)*((1+(JC4))^1)*((1+(JC5))^1)*((1+(JC6))^1)*((1+(JC7))^1)*((1+(JC8))^1)*((1+(JC9))^1)*((1+(JC10))^1)*((1+(JC11))^1)*((1+(JC12))^1)*((1+(JC13))^1))/((1+('DIVIDEND VALUATION'!$B$42+'DIVIDEND VALUATION'!$B$43))^13)+('DIVIDEND VALUATION'!$J$3*((1+(JC1))^1)*((1+(JC2))^1)*((1+(JC3))^1)*((1+(JC4))^1)*((1+(JC5))^1)*((1+(JC6))^1)*((1+(JC7))^1)*((1+(JC8))^1)*((1+(JC9))^1)*((1+(JC10))^1)*((1+(JC11))^1)*((1+(JC12))^1)*((1+(JC13))^1)*((1+(JC14))^1))/((1+('DIVIDEND VALUATION'!$B$42+'DIVIDEND VALUATION'!$B$43))^14)+('DIVIDEND VALUATION'!$J$3*((1+(JC1))^1)*((1+(JC2))^1)*((1+(JC3))^1)*((1+(JC4))^1)*((1+(JC5))^1)*((1+(JC6))^1)*((1+(JC7))^1)*((1+(JC8))^1)*((1+(JC9))^1)*((1+(JC10))^1)*((1+(JC11))^1)*((1+(JC12))^1)*((1+(JC13))^1)*((1+(JC14))^1)*((1+(JC15))^1))/((1+('DIVIDEND VALUATION'!$B$42+'DIVIDEND VALUATION'!$B$43))^15)+(('DIVIDEND VALUATION'!$J$3*((1+(JC1))^1)*((1+(JC2))^1)*((1+(JC3))^1)*((1+(JC4))^1)*((1+(JC5))^1)*((1+(JC6))^1)*((1+(JC7))^1)*((1+(JC8))^1)*((1+(JC9))^1)*((1+(JC10))^1)*((1+(JC11))^1)*((1+(JC12))^1)*((1+(JC13))^1)*((1+(JC14))^1)*((1+(JC15))^1))/((1+('DIVIDEND VALUATION'!$B$42+'DIVIDEND VALUATION'!$B$43))^15)/('DIVIDEND VALUATION'!$B$42-'DIVIDEND VALUATION'!$B$43)))))</f>
        <v>55.440916037156811</v>
      </c>
      <c r="JD16" s="32">
        <f ca="1">SUM(((('DIVIDEND VALUATION'!$J$3*((1+(JD1))^1))/((1+('DIVIDEND VALUATION'!$B$42+'DIVIDEND VALUATION'!$B$43))^1)+('DIVIDEND VALUATION'!$J$3*((1+(JD1))^1)*((1+(JD2))^1))/((1+('DIVIDEND VALUATION'!$B$42+'DIVIDEND VALUATION'!$B$43))^2)+('DIVIDEND VALUATION'!$J$3*((1+(JD1))^1)*((1+(JD2))^1)*((1+(JD3))^1))/((1+('DIVIDEND VALUATION'!$B$42+'DIVIDEND VALUATION'!$B$43))^3)+('DIVIDEND VALUATION'!$J$3*((1+(JD1))^1)*((1+(JD2))^1)*((1+(JD3))^1)*((1+(JD4))^1))/((1+('DIVIDEND VALUATION'!$B$42+'DIVIDEND VALUATION'!$B$43))^4)+('DIVIDEND VALUATION'!$J$3*((1+(JD1))^1)*((1+(JD2))^1)*((1+(JD3))^1)*((1+(JD4))^1)*((1+(JD5))^1))/((1+('DIVIDEND VALUATION'!$B$42+'DIVIDEND VALUATION'!$B$43))^5)+('DIVIDEND VALUATION'!$J$3*((1+(JD1))^1)*((1+(JD2))^1)*((1+(JD3))^1)*((1+(JD4))^1)*((1+(JD5))^1)*((1+(JD6))^1))/((1+('DIVIDEND VALUATION'!$B$42+'DIVIDEND VALUATION'!$B$43))^6)+('DIVIDEND VALUATION'!$J$3*((1+(JD1))^1)*((1+(JD2))^1)*((1+(JD3))^1)*((1+(JD4))^1)*((1+(JD5))^1)*((1+(JD6))^1)*((1+(JD7))^1))/((1+('DIVIDEND VALUATION'!$B$42+'DIVIDEND VALUATION'!$B$43))^7)+('DIVIDEND VALUATION'!$J$3*((1+(JD1))^1)*((1+(JD2))^1)*((1+(JD3))^1)*((1+(JD4))^1)*((1+(JD5))^1)*((1+(JD6))^1)*((1+(JD7))^1)*((1+(JD8))^1))/((1+('DIVIDEND VALUATION'!$B$42+'DIVIDEND VALUATION'!$B$43))^8)+('DIVIDEND VALUATION'!$J$3*((1+(JD1))^1)*((1+(JD2))^1)*((1+(JD3))^1)*((1+(JD4))^1)*((1+(JD5))^1)*((1+(JD6))^1)*((1+(JD7))^1)*((1+(JD8))^1)*((1+(JD9))^1))/((1+('DIVIDEND VALUATION'!$B$42+'DIVIDEND VALUATION'!$B$43))^9)+('DIVIDEND VALUATION'!$J$3*((1+(JD1))^1)*((1+(JD2))^1)*((1+(JD3))^1)*((1+(JD4))^1)*((1+(JD5))^1)*((1+(JD6))^1)*((1+(JD7))^1)*((1+(JD8))^1)*((1+(JD9))^1)*((1+(JD10))^1))/((1+('DIVIDEND VALUATION'!$B$42+'DIVIDEND VALUATION'!$B$43))^10)+('DIVIDEND VALUATION'!$J$3*((1+(JD1))^1)*((1+(JD2))^1)*((1+(JD3))^1)*((1+(JD4))^1)*((1+(JD5))^1)*((1+(JD6))^1)*((1+(JD7))^1)*((1+(JD8))^1)*((1+(JD9))^1)*((1+(JD10))^1)*((1+(JD11))^1))/((1+('DIVIDEND VALUATION'!$B$42+'DIVIDEND VALUATION'!$B$43))^11)+('DIVIDEND VALUATION'!$J$3*((1+(JD1))^1)*((1+(JD2))^1)*((1+(JD3))^1)*((1+(JD4))^1)*((1+(JD5))^1)*((1+(JD6))^1)*((1+(JD7))^1)*((1+(JD8))^1)*((1+(JD9))^1)*((1+(JD10))^1)*((1+(JD11))^1)*((1+(JD12))^1))/((1+('DIVIDEND VALUATION'!$B$42+'DIVIDEND VALUATION'!$B$43))^12)+('DIVIDEND VALUATION'!$J$3*((1+(JD1))^1)*((1+(JD2))^1)*((1+(JD3))^1)*((1+(JD4))^1)*((1+(JD5))^1)*((1+(JD6))^1)*((1+(JD7))^1)*((1+(JD8))^1)*((1+(JD9))^1)*((1+(JD10))^1)*((1+(JD11))^1)*((1+(JD12))^1)*((1+(JD13))^1))/((1+('DIVIDEND VALUATION'!$B$42+'DIVIDEND VALUATION'!$B$43))^13)+('DIVIDEND VALUATION'!$J$3*((1+(JD1))^1)*((1+(JD2))^1)*((1+(JD3))^1)*((1+(JD4))^1)*((1+(JD5))^1)*((1+(JD6))^1)*((1+(JD7))^1)*((1+(JD8))^1)*((1+(JD9))^1)*((1+(JD10))^1)*((1+(JD11))^1)*((1+(JD12))^1)*((1+(JD13))^1)*((1+(JD14))^1))/((1+('DIVIDEND VALUATION'!$B$42+'DIVIDEND VALUATION'!$B$43))^14)+('DIVIDEND VALUATION'!$J$3*((1+(JD1))^1)*((1+(JD2))^1)*((1+(JD3))^1)*((1+(JD4))^1)*((1+(JD5))^1)*((1+(JD6))^1)*((1+(JD7))^1)*((1+(JD8))^1)*((1+(JD9))^1)*((1+(JD10))^1)*((1+(JD11))^1)*((1+(JD12))^1)*((1+(JD13))^1)*((1+(JD14))^1)*((1+(JD15))^1))/((1+('DIVIDEND VALUATION'!$B$42+'DIVIDEND VALUATION'!$B$43))^15)+(('DIVIDEND VALUATION'!$J$3*((1+(JD1))^1)*((1+(JD2))^1)*((1+(JD3))^1)*((1+(JD4))^1)*((1+(JD5))^1)*((1+(JD6))^1)*((1+(JD7))^1)*((1+(JD8))^1)*((1+(JD9))^1)*((1+(JD10))^1)*((1+(JD11))^1)*((1+(JD12))^1)*((1+(JD13))^1)*((1+(JD14))^1)*((1+(JD15))^1))/((1+('DIVIDEND VALUATION'!$B$42+'DIVIDEND VALUATION'!$B$43))^15)/('DIVIDEND VALUATION'!$B$42-'DIVIDEND VALUATION'!$B$43)))))</f>
        <v>53.905641077074797</v>
      </c>
      <c r="JE16" s="32">
        <f ca="1">SUM(((('DIVIDEND VALUATION'!$J$3*((1+(JE1))^1))/((1+('DIVIDEND VALUATION'!$B$42+'DIVIDEND VALUATION'!$B$43))^1)+('DIVIDEND VALUATION'!$J$3*((1+(JE1))^1)*((1+(JE2))^1))/((1+('DIVIDEND VALUATION'!$B$42+'DIVIDEND VALUATION'!$B$43))^2)+('DIVIDEND VALUATION'!$J$3*((1+(JE1))^1)*((1+(JE2))^1)*((1+(JE3))^1))/((1+('DIVIDEND VALUATION'!$B$42+'DIVIDEND VALUATION'!$B$43))^3)+('DIVIDEND VALUATION'!$J$3*((1+(JE1))^1)*((1+(JE2))^1)*((1+(JE3))^1)*((1+(JE4))^1))/((1+('DIVIDEND VALUATION'!$B$42+'DIVIDEND VALUATION'!$B$43))^4)+('DIVIDEND VALUATION'!$J$3*((1+(JE1))^1)*((1+(JE2))^1)*((1+(JE3))^1)*((1+(JE4))^1)*((1+(JE5))^1))/((1+('DIVIDEND VALUATION'!$B$42+'DIVIDEND VALUATION'!$B$43))^5)+('DIVIDEND VALUATION'!$J$3*((1+(JE1))^1)*((1+(JE2))^1)*((1+(JE3))^1)*((1+(JE4))^1)*((1+(JE5))^1)*((1+(JE6))^1))/((1+('DIVIDEND VALUATION'!$B$42+'DIVIDEND VALUATION'!$B$43))^6)+('DIVIDEND VALUATION'!$J$3*((1+(JE1))^1)*((1+(JE2))^1)*((1+(JE3))^1)*((1+(JE4))^1)*((1+(JE5))^1)*((1+(JE6))^1)*((1+(JE7))^1))/((1+('DIVIDEND VALUATION'!$B$42+'DIVIDEND VALUATION'!$B$43))^7)+('DIVIDEND VALUATION'!$J$3*((1+(JE1))^1)*((1+(JE2))^1)*((1+(JE3))^1)*((1+(JE4))^1)*((1+(JE5))^1)*((1+(JE6))^1)*((1+(JE7))^1)*((1+(JE8))^1))/((1+('DIVIDEND VALUATION'!$B$42+'DIVIDEND VALUATION'!$B$43))^8)+('DIVIDEND VALUATION'!$J$3*((1+(JE1))^1)*((1+(JE2))^1)*((1+(JE3))^1)*((1+(JE4))^1)*((1+(JE5))^1)*((1+(JE6))^1)*((1+(JE7))^1)*((1+(JE8))^1)*((1+(JE9))^1))/((1+('DIVIDEND VALUATION'!$B$42+'DIVIDEND VALUATION'!$B$43))^9)+('DIVIDEND VALUATION'!$J$3*((1+(JE1))^1)*((1+(JE2))^1)*((1+(JE3))^1)*((1+(JE4))^1)*((1+(JE5))^1)*((1+(JE6))^1)*((1+(JE7))^1)*((1+(JE8))^1)*((1+(JE9))^1)*((1+(JE10))^1))/((1+('DIVIDEND VALUATION'!$B$42+'DIVIDEND VALUATION'!$B$43))^10)+('DIVIDEND VALUATION'!$J$3*((1+(JE1))^1)*((1+(JE2))^1)*((1+(JE3))^1)*((1+(JE4))^1)*((1+(JE5))^1)*((1+(JE6))^1)*((1+(JE7))^1)*((1+(JE8))^1)*((1+(JE9))^1)*((1+(JE10))^1)*((1+(JE11))^1))/((1+('DIVIDEND VALUATION'!$B$42+'DIVIDEND VALUATION'!$B$43))^11)+('DIVIDEND VALUATION'!$J$3*((1+(JE1))^1)*((1+(JE2))^1)*((1+(JE3))^1)*((1+(JE4))^1)*((1+(JE5))^1)*((1+(JE6))^1)*((1+(JE7))^1)*((1+(JE8))^1)*((1+(JE9))^1)*((1+(JE10))^1)*((1+(JE11))^1)*((1+(JE12))^1))/((1+('DIVIDEND VALUATION'!$B$42+'DIVIDEND VALUATION'!$B$43))^12)+('DIVIDEND VALUATION'!$J$3*((1+(JE1))^1)*((1+(JE2))^1)*((1+(JE3))^1)*((1+(JE4))^1)*((1+(JE5))^1)*((1+(JE6))^1)*((1+(JE7))^1)*((1+(JE8))^1)*((1+(JE9))^1)*((1+(JE10))^1)*((1+(JE11))^1)*((1+(JE12))^1)*((1+(JE13))^1))/((1+('DIVIDEND VALUATION'!$B$42+'DIVIDEND VALUATION'!$B$43))^13)+('DIVIDEND VALUATION'!$J$3*((1+(JE1))^1)*((1+(JE2))^1)*((1+(JE3))^1)*((1+(JE4))^1)*((1+(JE5))^1)*((1+(JE6))^1)*((1+(JE7))^1)*((1+(JE8))^1)*((1+(JE9))^1)*((1+(JE10))^1)*((1+(JE11))^1)*((1+(JE12))^1)*((1+(JE13))^1)*((1+(JE14))^1))/((1+('DIVIDEND VALUATION'!$B$42+'DIVIDEND VALUATION'!$B$43))^14)+('DIVIDEND VALUATION'!$J$3*((1+(JE1))^1)*((1+(JE2))^1)*((1+(JE3))^1)*((1+(JE4))^1)*((1+(JE5))^1)*((1+(JE6))^1)*((1+(JE7))^1)*((1+(JE8))^1)*((1+(JE9))^1)*((1+(JE10))^1)*((1+(JE11))^1)*((1+(JE12))^1)*((1+(JE13))^1)*((1+(JE14))^1)*((1+(JE15))^1))/((1+('DIVIDEND VALUATION'!$B$42+'DIVIDEND VALUATION'!$B$43))^15)+(('DIVIDEND VALUATION'!$J$3*((1+(JE1))^1)*((1+(JE2))^1)*((1+(JE3))^1)*((1+(JE4))^1)*((1+(JE5))^1)*((1+(JE6))^1)*((1+(JE7))^1)*((1+(JE8))^1)*((1+(JE9))^1)*((1+(JE10))^1)*((1+(JE11))^1)*((1+(JE12))^1)*((1+(JE13))^1)*((1+(JE14))^1)*((1+(JE15))^1))/((1+('DIVIDEND VALUATION'!$B$42+'DIVIDEND VALUATION'!$B$43))^15)/('DIVIDEND VALUATION'!$B$42-'DIVIDEND VALUATION'!$B$43)))))</f>
        <v>34.939620781418448</v>
      </c>
      <c r="JF16" s="32">
        <f ca="1">SUM(((('DIVIDEND VALUATION'!$J$3*((1+(JF1))^1))/((1+('DIVIDEND VALUATION'!$B$42+'DIVIDEND VALUATION'!$B$43))^1)+('DIVIDEND VALUATION'!$J$3*((1+(JF1))^1)*((1+(JF2))^1))/((1+('DIVIDEND VALUATION'!$B$42+'DIVIDEND VALUATION'!$B$43))^2)+('DIVIDEND VALUATION'!$J$3*((1+(JF1))^1)*((1+(JF2))^1)*((1+(JF3))^1))/((1+('DIVIDEND VALUATION'!$B$42+'DIVIDEND VALUATION'!$B$43))^3)+('DIVIDEND VALUATION'!$J$3*((1+(JF1))^1)*((1+(JF2))^1)*((1+(JF3))^1)*((1+(JF4))^1))/((1+('DIVIDEND VALUATION'!$B$42+'DIVIDEND VALUATION'!$B$43))^4)+('DIVIDEND VALUATION'!$J$3*((1+(JF1))^1)*((1+(JF2))^1)*((1+(JF3))^1)*((1+(JF4))^1)*((1+(JF5))^1))/((1+('DIVIDEND VALUATION'!$B$42+'DIVIDEND VALUATION'!$B$43))^5)+('DIVIDEND VALUATION'!$J$3*((1+(JF1))^1)*((1+(JF2))^1)*((1+(JF3))^1)*((1+(JF4))^1)*((1+(JF5))^1)*((1+(JF6))^1))/((1+('DIVIDEND VALUATION'!$B$42+'DIVIDEND VALUATION'!$B$43))^6)+('DIVIDEND VALUATION'!$J$3*((1+(JF1))^1)*((1+(JF2))^1)*((1+(JF3))^1)*((1+(JF4))^1)*((1+(JF5))^1)*((1+(JF6))^1)*((1+(JF7))^1))/((1+('DIVIDEND VALUATION'!$B$42+'DIVIDEND VALUATION'!$B$43))^7)+('DIVIDEND VALUATION'!$J$3*((1+(JF1))^1)*((1+(JF2))^1)*((1+(JF3))^1)*((1+(JF4))^1)*((1+(JF5))^1)*((1+(JF6))^1)*((1+(JF7))^1)*((1+(JF8))^1))/((1+('DIVIDEND VALUATION'!$B$42+'DIVIDEND VALUATION'!$B$43))^8)+('DIVIDEND VALUATION'!$J$3*((1+(JF1))^1)*((1+(JF2))^1)*((1+(JF3))^1)*((1+(JF4))^1)*((1+(JF5))^1)*((1+(JF6))^1)*((1+(JF7))^1)*((1+(JF8))^1)*((1+(JF9))^1))/((1+('DIVIDEND VALUATION'!$B$42+'DIVIDEND VALUATION'!$B$43))^9)+('DIVIDEND VALUATION'!$J$3*((1+(JF1))^1)*((1+(JF2))^1)*((1+(JF3))^1)*((1+(JF4))^1)*((1+(JF5))^1)*((1+(JF6))^1)*((1+(JF7))^1)*((1+(JF8))^1)*((1+(JF9))^1)*((1+(JF10))^1))/((1+('DIVIDEND VALUATION'!$B$42+'DIVIDEND VALUATION'!$B$43))^10)+('DIVIDEND VALUATION'!$J$3*((1+(JF1))^1)*((1+(JF2))^1)*((1+(JF3))^1)*((1+(JF4))^1)*((1+(JF5))^1)*((1+(JF6))^1)*((1+(JF7))^1)*((1+(JF8))^1)*((1+(JF9))^1)*((1+(JF10))^1)*((1+(JF11))^1))/((1+('DIVIDEND VALUATION'!$B$42+'DIVIDEND VALUATION'!$B$43))^11)+('DIVIDEND VALUATION'!$J$3*((1+(JF1))^1)*((1+(JF2))^1)*((1+(JF3))^1)*((1+(JF4))^1)*((1+(JF5))^1)*((1+(JF6))^1)*((1+(JF7))^1)*((1+(JF8))^1)*((1+(JF9))^1)*((1+(JF10))^1)*((1+(JF11))^1)*((1+(JF12))^1))/((1+('DIVIDEND VALUATION'!$B$42+'DIVIDEND VALUATION'!$B$43))^12)+('DIVIDEND VALUATION'!$J$3*((1+(JF1))^1)*((1+(JF2))^1)*((1+(JF3))^1)*((1+(JF4))^1)*((1+(JF5))^1)*((1+(JF6))^1)*((1+(JF7))^1)*((1+(JF8))^1)*((1+(JF9))^1)*((1+(JF10))^1)*((1+(JF11))^1)*((1+(JF12))^1)*((1+(JF13))^1))/((1+('DIVIDEND VALUATION'!$B$42+'DIVIDEND VALUATION'!$B$43))^13)+('DIVIDEND VALUATION'!$J$3*((1+(JF1))^1)*((1+(JF2))^1)*((1+(JF3))^1)*((1+(JF4))^1)*((1+(JF5))^1)*((1+(JF6))^1)*((1+(JF7))^1)*((1+(JF8))^1)*((1+(JF9))^1)*((1+(JF10))^1)*((1+(JF11))^1)*((1+(JF12))^1)*((1+(JF13))^1)*((1+(JF14))^1))/((1+('DIVIDEND VALUATION'!$B$42+'DIVIDEND VALUATION'!$B$43))^14)+('DIVIDEND VALUATION'!$J$3*((1+(JF1))^1)*((1+(JF2))^1)*((1+(JF3))^1)*((1+(JF4))^1)*((1+(JF5))^1)*((1+(JF6))^1)*((1+(JF7))^1)*((1+(JF8))^1)*((1+(JF9))^1)*((1+(JF10))^1)*((1+(JF11))^1)*((1+(JF12))^1)*((1+(JF13))^1)*((1+(JF14))^1)*((1+(JF15))^1))/((1+('DIVIDEND VALUATION'!$B$42+'DIVIDEND VALUATION'!$B$43))^15)+(('DIVIDEND VALUATION'!$J$3*((1+(JF1))^1)*((1+(JF2))^1)*((1+(JF3))^1)*((1+(JF4))^1)*((1+(JF5))^1)*((1+(JF6))^1)*((1+(JF7))^1)*((1+(JF8))^1)*((1+(JF9))^1)*((1+(JF10))^1)*((1+(JF11))^1)*((1+(JF12))^1)*((1+(JF13))^1)*((1+(JF14))^1)*((1+(JF15))^1))/((1+('DIVIDEND VALUATION'!$B$42+'DIVIDEND VALUATION'!$B$43))^15)/('DIVIDEND VALUATION'!$B$42-'DIVIDEND VALUATION'!$B$43)))))</f>
        <v>43.194819474652562</v>
      </c>
      <c r="JG16" s="32">
        <f ca="1">SUM(((('DIVIDEND VALUATION'!$J$3*((1+(JG1))^1))/((1+('DIVIDEND VALUATION'!$B$42+'DIVIDEND VALUATION'!$B$43))^1)+('DIVIDEND VALUATION'!$J$3*((1+(JG1))^1)*((1+(JG2))^1))/((1+('DIVIDEND VALUATION'!$B$42+'DIVIDEND VALUATION'!$B$43))^2)+('DIVIDEND VALUATION'!$J$3*((1+(JG1))^1)*((1+(JG2))^1)*((1+(JG3))^1))/((1+('DIVIDEND VALUATION'!$B$42+'DIVIDEND VALUATION'!$B$43))^3)+('DIVIDEND VALUATION'!$J$3*((1+(JG1))^1)*((1+(JG2))^1)*((1+(JG3))^1)*((1+(JG4))^1))/((1+('DIVIDEND VALUATION'!$B$42+'DIVIDEND VALUATION'!$B$43))^4)+('DIVIDEND VALUATION'!$J$3*((1+(JG1))^1)*((1+(JG2))^1)*((1+(JG3))^1)*((1+(JG4))^1)*((1+(JG5))^1))/((1+('DIVIDEND VALUATION'!$B$42+'DIVIDEND VALUATION'!$B$43))^5)+('DIVIDEND VALUATION'!$J$3*((1+(JG1))^1)*((1+(JG2))^1)*((1+(JG3))^1)*((1+(JG4))^1)*((1+(JG5))^1)*((1+(JG6))^1))/((1+('DIVIDEND VALUATION'!$B$42+'DIVIDEND VALUATION'!$B$43))^6)+('DIVIDEND VALUATION'!$J$3*((1+(JG1))^1)*((1+(JG2))^1)*((1+(JG3))^1)*((1+(JG4))^1)*((1+(JG5))^1)*((1+(JG6))^1)*((1+(JG7))^1))/((1+('DIVIDEND VALUATION'!$B$42+'DIVIDEND VALUATION'!$B$43))^7)+('DIVIDEND VALUATION'!$J$3*((1+(JG1))^1)*((1+(JG2))^1)*((1+(JG3))^1)*((1+(JG4))^1)*((1+(JG5))^1)*((1+(JG6))^1)*((1+(JG7))^1)*((1+(JG8))^1))/((1+('DIVIDEND VALUATION'!$B$42+'DIVIDEND VALUATION'!$B$43))^8)+('DIVIDEND VALUATION'!$J$3*((1+(JG1))^1)*((1+(JG2))^1)*((1+(JG3))^1)*((1+(JG4))^1)*((1+(JG5))^1)*((1+(JG6))^1)*((1+(JG7))^1)*((1+(JG8))^1)*((1+(JG9))^1))/((1+('DIVIDEND VALUATION'!$B$42+'DIVIDEND VALUATION'!$B$43))^9)+('DIVIDEND VALUATION'!$J$3*((1+(JG1))^1)*((1+(JG2))^1)*((1+(JG3))^1)*((1+(JG4))^1)*((1+(JG5))^1)*((1+(JG6))^1)*((1+(JG7))^1)*((1+(JG8))^1)*((1+(JG9))^1)*((1+(JG10))^1))/((1+('DIVIDEND VALUATION'!$B$42+'DIVIDEND VALUATION'!$B$43))^10)+('DIVIDEND VALUATION'!$J$3*((1+(JG1))^1)*((1+(JG2))^1)*((1+(JG3))^1)*((1+(JG4))^1)*((1+(JG5))^1)*((1+(JG6))^1)*((1+(JG7))^1)*((1+(JG8))^1)*((1+(JG9))^1)*((1+(JG10))^1)*((1+(JG11))^1))/((1+('DIVIDEND VALUATION'!$B$42+'DIVIDEND VALUATION'!$B$43))^11)+('DIVIDEND VALUATION'!$J$3*((1+(JG1))^1)*((1+(JG2))^1)*((1+(JG3))^1)*((1+(JG4))^1)*((1+(JG5))^1)*((1+(JG6))^1)*((1+(JG7))^1)*((1+(JG8))^1)*((1+(JG9))^1)*((1+(JG10))^1)*((1+(JG11))^1)*((1+(JG12))^1))/((1+('DIVIDEND VALUATION'!$B$42+'DIVIDEND VALUATION'!$B$43))^12)+('DIVIDEND VALUATION'!$J$3*((1+(JG1))^1)*((1+(JG2))^1)*((1+(JG3))^1)*((1+(JG4))^1)*((1+(JG5))^1)*((1+(JG6))^1)*((1+(JG7))^1)*((1+(JG8))^1)*((1+(JG9))^1)*((1+(JG10))^1)*((1+(JG11))^1)*((1+(JG12))^1)*((1+(JG13))^1))/((1+('DIVIDEND VALUATION'!$B$42+'DIVIDEND VALUATION'!$B$43))^13)+('DIVIDEND VALUATION'!$J$3*((1+(JG1))^1)*((1+(JG2))^1)*((1+(JG3))^1)*((1+(JG4))^1)*((1+(JG5))^1)*((1+(JG6))^1)*((1+(JG7))^1)*((1+(JG8))^1)*((1+(JG9))^1)*((1+(JG10))^1)*((1+(JG11))^1)*((1+(JG12))^1)*((1+(JG13))^1)*((1+(JG14))^1))/((1+('DIVIDEND VALUATION'!$B$42+'DIVIDEND VALUATION'!$B$43))^14)+('DIVIDEND VALUATION'!$J$3*((1+(JG1))^1)*((1+(JG2))^1)*((1+(JG3))^1)*((1+(JG4))^1)*((1+(JG5))^1)*((1+(JG6))^1)*((1+(JG7))^1)*((1+(JG8))^1)*((1+(JG9))^1)*((1+(JG10))^1)*((1+(JG11))^1)*((1+(JG12))^1)*((1+(JG13))^1)*((1+(JG14))^1)*((1+(JG15))^1))/((1+('DIVIDEND VALUATION'!$B$42+'DIVIDEND VALUATION'!$B$43))^15)+(('DIVIDEND VALUATION'!$J$3*((1+(JG1))^1)*((1+(JG2))^1)*((1+(JG3))^1)*((1+(JG4))^1)*((1+(JG5))^1)*((1+(JG6))^1)*((1+(JG7))^1)*((1+(JG8))^1)*((1+(JG9))^1)*((1+(JG10))^1)*((1+(JG11))^1)*((1+(JG12))^1)*((1+(JG13))^1)*((1+(JG14))^1)*((1+(JG15))^1))/((1+('DIVIDEND VALUATION'!$B$42+'DIVIDEND VALUATION'!$B$43))^15)/('DIVIDEND VALUATION'!$B$42-'DIVIDEND VALUATION'!$B$43)))))</f>
        <v>20.789761511487065</v>
      </c>
      <c r="JH16" s="32">
        <f ca="1">SUM(((('DIVIDEND VALUATION'!$J$3*((1+(JH1))^1))/((1+('DIVIDEND VALUATION'!$B$42+'DIVIDEND VALUATION'!$B$43))^1)+('DIVIDEND VALUATION'!$J$3*((1+(JH1))^1)*((1+(JH2))^1))/((1+('DIVIDEND VALUATION'!$B$42+'DIVIDEND VALUATION'!$B$43))^2)+('DIVIDEND VALUATION'!$J$3*((1+(JH1))^1)*((1+(JH2))^1)*((1+(JH3))^1))/((1+('DIVIDEND VALUATION'!$B$42+'DIVIDEND VALUATION'!$B$43))^3)+('DIVIDEND VALUATION'!$J$3*((1+(JH1))^1)*((1+(JH2))^1)*((1+(JH3))^1)*((1+(JH4))^1))/((1+('DIVIDEND VALUATION'!$B$42+'DIVIDEND VALUATION'!$B$43))^4)+('DIVIDEND VALUATION'!$J$3*((1+(JH1))^1)*((1+(JH2))^1)*((1+(JH3))^1)*((1+(JH4))^1)*((1+(JH5))^1))/((1+('DIVIDEND VALUATION'!$B$42+'DIVIDEND VALUATION'!$B$43))^5)+('DIVIDEND VALUATION'!$J$3*((1+(JH1))^1)*((1+(JH2))^1)*((1+(JH3))^1)*((1+(JH4))^1)*((1+(JH5))^1)*((1+(JH6))^1))/((1+('DIVIDEND VALUATION'!$B$42+'DIVIDEND VALUATION'!$B$43))^6)+('DIVIDEND VALUATION'!$J$3*((1+(JH1))^1)*((1+(JH2))^1)*((1+(JH3))^1)*((1+(JH4))^1)*((1+(JH5))^1)*((1+(JH6))^1)*((1+(JH7))^1))/((1+('DIVIDEND VALUATION'!$B$42+'DIVIDEND VALUATION'!$B$43))^7)+('DIVIDEND VALUATION'!$J$3*((1+(JH1))^1)*((1+(JH2))^1)*((1+(JH3))^1)*((1+(JH4))^1)*((1+(JH5))^1)*((1+(JH6))^1)*((1+(JH7))^1)*((1+(JH8))^1))/((1+('DIVIDEND VALUATION'!$B$42+'DIVIDEND VALUATION'!$B$43))^8)+('DIVIDEND VALUATION'!$J$3*((1+(JH1))^1)*((1+(JH2))^1)*((1+(JH3))^1)*((1+(JH4))^1)*((1+(JH5))^1)*((1+(JH6))^1)*((1+(JH7))^1)*((1+(JH8))^1)*((1+(JH9))^1))/((1+('DIVIDEND VALUATION'!$B$42+'DIVIDEND VALUATION'!$B$43))^9)+('DIVIDEND VALUATION'!$J$3*((1+(JH1))^1)*((1+(JH2))^1)*((1+(JH3))^1)*((1+(JH4))^1)*((1+(JH5))^1)*((1+(JH6))^1)*((1+(JH7))^1)*((1+(JH8))^1)*((1+(JH9))^1)*((1+(JH10))^1))/((1+('DIVIDEND VALUATION'!$B$42+'DIVIDEND VALUATION'!$B$43))^10)+('DIVIDEND VALUATION'!$J$3*((1+(JH1))^1)*((1+(JH2))^1)*((1+(JH3))^1)*((1+(JH4))^1)*((1+(JH5))^1)*((1+(JH6))^1)*((1+(JH7))^1)*((1+(JH8))^1)*((1+(JH9))^1)*((1+(JH10))^1)*((1+(JH11))^1))/((1+('DIVIDEND VALUATION'!$B$42+'DIVIDEND VALUATION'!$B$43))^11)+('DIVIDEND VALUATION'!$J$3*((1+(JH1))^1)*((1+(JH2))^1)*((1+(JH3))^1)*((1+(JH4))^1)*((1+(JH5))^1)*((1+(JH6))^1)*((1+(JH7))^1)*((1+(JH8))^1)*((1+(JH9))^1)*((1+(JH10))^1)*((1+(JH11))^1)*((1+(JH12))^1))/((1+('DIVIDEND VALUATION'!$B$42+'DIVIDEND VALUATION'!$B$43))^12)+('DIVIDEND VALUATION'!$J$3*((1+(JH1))^1)*((1+(JH2))^1)*((1+(JH3))^1)*((1+(JH4))^1)*((1+(JH5))^1)*((1+(JH6))^1)*((1+(JH7))^1)*((1+(JH8))^1)*((1+(JH9))^1)*((1+(JH10))^1)*((1+(JH11))^1)*((1+(JH12))^1)*((1+(JH13))^1))/((1+('DIVIDEND VALUATION'!$B$42+'DIVIDEND VALUATION'!$B$43))^13)+('DIVIDEND VALUATION'!$J$3*((1+(JH1))^1)*((1+(JH2))^1)*((1+(JH3))^1)*((1+(JH4))^1)*((1+(JH5))^1)*((1+(JH6))^1)*((1+(JH7))^1)*((1+(JH8))^1)*((1+(JH9))^1)*((1+(JH10))^1)*((1+(JH11))^1)*((1+(JH12))^1)*((1+(JH13))^1)*((1+(JH14))^1))/((1+('DIVIDEND VALUATION'!$B$42+'DIVIDEND VALUATION'!$B$43))^14)+('DIVIDEND VALUATION'!$J$3*((1+(JH1))^1)*((1+(JH2))^1)*((1+(JH3))^1)*((1+(JH4))^1)*((1+(JH5))^1)*((1+(JH6))^1)*((1+(JH7))^1)*((1+(JH8))^1)*((1+(JH9))^1)*((1+(JH10))^1)*((1+(JH11))^1)*((1+(JH12))^1)*((1+(JH13))^1)*((1+(JH14))^1)*((1+(JH15))^1))/((1+('DIVIDEND VALUATION'!$B$42+'DIVIDEND VALUATION'!$B$43))^15)+(('DIVIDEND VALUATION'!$J$3*((1+(JH1))^1)*((1+(JH2))^1)*((1+(JH3))^1)*((1+(JH4))^1)*((1+(JH5))^1)*((1+(JH6))^1)*((1+(JH7))^1)*((1+(JH8))^1)*((1+(JH9))^1)*((1+(JH10))^1)*((1+(JH11))^1)*((1+(JH12))^1)*((1+(JH13))^1)*((1+(JH14))^1)*((1+(JH15))^1))/((1+('DIVIDEND VALUATION'!$B$42+'DIVIDEND VALUATION'!$B$43))^15)/('DIVIDEND VALUATION'!$B$42-'DIVIDEND VALUATION'!$B$43)))))</f>
        <v>28.871952753285484</v>
      </c>
      <c r="JI16" s="32">
        <f ca="1">SUM(((('DIVIDEND VALUATION'!$J$3*((1+(JI1))^1))/((1+('DIVIDEND VALUATION'!$B$42+'DIVIDEND VALUATION'!$B$43))^1)+('DIVIDEND VALUATION'!$J$3*((1+(JI1))^1)*((1+(JI2))^1))/((1+('DIVIDEND VALUATION'!$B$42+'DIVIDEND VALUATION'!$B$43))^2)+('DIVIDEND VALUATION'!$J$3*((1+(JI1))^1)*((1+(JI2))^1)*((1+(JI3))^1))/((1+('DIVIDEND VALUATION'!$B$42+'DIVIDEND VALUATION'!$B$43))^3)+('DIVIDEND VALUATION'!$J$3*((1+(JI1))^1)*((1+(JI2))^1)*((1+(JI3))^1)*((1+(JI4))^1))/((1+('DIVIDEND VALUATION'!$B$42+'DIVIDEND VALUATION'!$B$43))^4)+('DIVIDEND VALUATION'!$J$3*((1+(JI1))^1)*((1+(JI2))^1)*((1+(JI3))^1)*((1+(JI4))^1)*((1+(JI5))^1))/((1+('DIVIDEND VALUATION'!$B$42+'DIVIDEND VALUATION'!$B$43))^5)+('DIVIDEND VALUATION'!$J$3*((1+(JI1))^1)*((1+(JI2))^1)*((1+(JI3))^1)*((1+(JI4))^1)*((1+(JI5))^1)*((1+(JI6))^1))/((1+('DIVIDEND VALUATION'!$B$42+'DIVIDEND VALUATION'!$B$43))^6)+('DIVIDEND VALUATION'!$J$3*((1+(JI1))^1)*((1+(JI2))^1)*((1+(JI3))^1)*((1+(JI4))^1)*((1+(JI5))^1)*((1+(JI6))^1)*((1+(JI7))^1))/((1+('DIVIDEND VALUATION'!$B$42+'DIVIDEND VALUATION'!$B$43))^7)+('DIVIDEND VALUATION'!$J$3*((1+(JI1))^1)*((1+(JI2))^1)*((1+(JI3))^1)*((1+(JI4))^1)*((1+(JI5))^1)*((1+(JI6))^1)*((1+(JI7))^1)*((1+(JI8))^1))/((1+('DIVIDEND VALUATION'!$B$42+'DIVIDEND VALUATION'!$B$43))^8)+('DIVIDEND VALUATION'!$J$3*((1+(JI1))^1)*((1+(JI2))^1)*((1+(JI3))^1)*((1+(JI4))^1)*((1+(JI5))^1)*((1+(JI6))^1)*((1+(JI7))^1)*((1+(JI8))^1)*((1+(JI9))^1))/((1+('DIVIDEND VALUATION'!$B$42+'DIVIDEND VALUATION'!$B$43))^9)+('DIVIDEND VALUATION'!$J$3*((1+(JI1))^1)*((1+(JI2))^1)*((1+(JI3))^1)*((1+(JI4))^1)*((1+(JI5))^1)*((1+(JI6))^1)*((1+(JI7))^1)*((1+(JI8))^1)*((1+(JI9))^1)*((1+(JI10))^1))/((1+('DIVIDEND VALUATION'!$B$42+'DIVIDEND VALUATION'!$B$43))^10)+('DIVIDEND VALUATION'!$J$3*((1+(JI1))^1)*((1+(JI2))^1)*((1+(JI3))^1)*((1+(JI4))^1)*((1+(JI5))^1)*((1+(JI6))^1)*((1+(JI7))^1)*((1+(JI8))^1)*((1+(JI9))^1)*((1+(JI10))^1)*((1+(JI11))^1))/((1+('DIVIDEND VALUATION'!$B$42+'DIVIDEND VALUATION'!$B$43))^11)+('DIVIDEND VALUATION'!$J$3*((1+(JI1))^1)*((1+(JI2))^1)*((1+(JI3))^1)*((1+(JI4))^1)*((1+(JI5))^1)*((1+(JI6))^1)*((1+(JI7))^1)*((1+(JI8))^1)*((1+(JI9))^1)*((1+(JI10))^1)*((1+(JI11))^1)*((1+(JI12))^1))/((1+('DIVIDEND VALUATION'!$B$42+'DIVIDEND VALUATION'!$B$43))^12)+('DIVIDEND VALUATION'!$J$3*((1+(JI1))^1)*((1+(JI2))^1)*((1+(JI3))^1)*((1+(JI4))^1)*((1+(JI5))^1)*((1+(JI6))^1)*((1+(JI7))^1)*((1+(JI8))^1)*((1+(JI9))^1)*((1+(JI10))^1)*((1+(JI11))^1)*((1+(JI12))^1)*((1+(JI13))^1))/((1+('DIVIDEND VALUATION'!$B$42+'DIVIDEND VALUATION'!$B$43))^13)+('DIVIDEND VALUATION'!$J$3*((1+(JI1))^1)*((1+(JI2))^1)*((1+(JI3))^1)*((1+(JI4))^1)*((1+(JI5))^1)*((1+(JI6))^1)*((1+(JI7))^1)*((1+(JI8))^1)*((1+(JI9))^1)*((1+(JI10))^1)*((1+(JI11))^1)*((1+(JI12))^1)*((1+(JI13))^1)*((1+(JI14))^1))/((1+('DIVIDEND VALUATION'!$B$42+'DIVIDEND VALUATION'!$B$43))^14)+('DIVIDEND VALUATION'!$J$3*((1+(JI1))^1)*((1+(JI2))^1)*((1+(JI3))^1)*((1+(JI4))^1)*((1+(JI5))^1)*((1+(JI6))^1)*((1+(JI7))^1)*((1+(JI8))^1)*((1+(JI9))^1)*((1+(JI10))^1)*((1+(JI11))^1)*((1+(JI12))^1)*((1+(JI13))^1)*((1+(JI14))^1)*((1+(JI15))^1))/((1+('DIVIDEND VALUATION'!$B$42+'DIVIDEND VALUATION'!$B$43))^15)+(('DIVIDEND VALUATION'!$J$3*((1+(JI1))^1)*((1+(JI2))^1)*((1+(JI3))^1)*((1+(JI4))^1)*((1+(JI5))^1)*((1+(JI6))^1)*((1+(JI7))^1)*((1+(JI8))^1)*((1+(JI9))^1)*((1+(JI10))^1)*((1+(JI11))^1)*((1+(JI12))^1)*((1+(JI13))^1)*((1+(JI14))^1)*((1+(JI15))^1))/((1+('DIVIDEND VALUATION'!$B$42+'DIVIDEND VALUATION'!$B$43))^15)/('DIVIDEND VALUATION'!$B$42-'DIVIDEND VALUATION'!$B$43)))))</f>
        <v>25.61254562018393</v>
      </c>
      <c r="JJ16" s="32">
        <f ca="1">SUM(((('DIVIDEND VALUATION'!$J$3*((1+(JJ1))^1))/((1+('DIVIDEND VALUATION'!$B$42+'DIVIDEND VALUATION'!$B$43))^1)+('DIVIDEND VALUATION'!$J$3*((1+(JJ1))^1)*((1+(JJ2))^1))/((1+('DIVIDEND VALUATION'!$B$42+'DIVIDEND VALUATION'!$B$43))^2)+('DIVIDEND VALUATION'!$J$3*((1+(JJ1))^1)*((1+(JJ2))^1)*((1+(JJ3))^1))/((1+('DIVIDEND VALUATION'!$B$42+'DIVIDEND VALUATION'!$B$43))^3)+('DIVIDEND VALUATION'!$J$3*((1+(JJ1))^1)*((1+(JJ2))^1)*((1+(JJ3))^1)*((1+(JJ4))^1))/((1+('DIVIDEND VALUATION'!$B$42+'DIVIDEND VALUATION'!$B$43))^4)+('DIVIDEND VALUATION'!$J$3*((1+(JJ1))^1)*((1+(JJ2))^1)*((1+(JJ3))^1)*((1+(JJ4))^1)*((1+(JJ5))^1))/((1+('DIVIDEND VALUATION'!$B$42+'DIVIDEND VALUATION'!$B$43))^5)+('DIVIDEND VALUATION'!$J$3*((1+(JJ1))^1)*((1+(JJ2))^1)*((1+(JJ3))^1)*((1+(JJ4))^1)*((1+(JJ5))^1)*((1+(JJ6))^1))/((1+('DIVIDEND VALUATION'!$B$42+'DIVIDEND VALUATION'!$B$43))^6)+('DIVIDEND VALUATION'!$J$3*((1+(JJ1))^1)*((1+(JJ2))^1)*((1+(JJ3))^1)*((1+(JJ4))^1)*((1+(JJ5))^1)*((1+(JJ6))^1)*((1+(JJ7))^1))/((1+('DIVIDEND VALUATION'!$B$42+'DIVIDEND VALUATION'!$B$43))^7)+('DIVIDEND VALUATION'!$J$3*((1+(JJ1))^1)*((1+(JJ2))^1)*((1+(JJ3))^1)*((1+(JJ4))^1)*((1+(JJ5))^1)*((1+(JJ6))^1)*((1+(JJ7))^1)*((1+(JJ8))^1))/((1+('DIVIDEND VALUATION'!$B$42+'DIVIDEND VALUATION'!$B$43))^8)+('DIVIDEND VALUATION'!$J$3*((1+(JJ1))^1)*((1+(JJ2))^1)*((1+(JJ3))^1)*((1+(JJ4))^1)*((1+(JJ5))^1)*((1+(JJ6))^1)*((1+(JJ7))^1)*((1+(JJ8))^1)*((1+(JJ9))^1))/((1+('DIVIDEND VALUATION'!$B$42+'DIVIDEND VALUATION'!$B$43))^9)+('DIVIDEND VALUATION'!$J$3*((1+(JJ1))^1)*((1+(JJ2))^1)*((1+(JJ3))^1)*((1+(JJ4))^1)*((1+(JJ5))^1)*((1+(JJ6))^1)*((1+(JJ7))^1)*((1+(JJ8))^1)*((1+(JJ9))^1)*((1+(JJ10))^1))/((1+('DIVIDEND VALUATION'!$B$42+'DIVIDEND VALUATION'!$B$43))^10)+('DIVIDEND VALUATION'!$J$3*((1+(JJ1))^1)*((1+(JJ2))^1)*((1+(JJ3))^1)*((1+(JJ4))^1)*((1+(JJ5))^1)*((1+(JJ6))^1)*((1+(JJ7))^1)*((1+(JJ8))^1)*((1+(JJ9))^1)*((1+(JJ10))^1)*((1+(JJ11))^1))/((1+('DIVIDEND VALUATION'!$B$42+'DIVIDEND VALUATION'!$B$43))^11)+('DIVIDEND VALUATION'!$J$3*((1+(JJ1))^1)*((1+(JJ2))^1)*((1+(JJ3))^1)*((1+(JJ4))^1)*((1+(JJ5))^1)*((1+(JJ6))^1)*((1+(JJ7))^1)*((1+(JJ8))^1)*((1+(JJ9))^1)*((1+(JJ10))^1)*((1+(JJ11))^1)*((1+(JJ12))^1))/((1+('DIVIDEND VALUATION'!$B$42+'DIVIDEND VALUATION'!$B$43))^12)+('DIVIDEND VALUATION'!$J$3*((1+(JJ1))^1)*((1+(JJ2))^1)*((1+(JJ3))^1)*((1+(JJ4))^1)*((1+(JJ5))^1)*((1+(JJ6))^1)*((1+(JJ7))^1)*((1+(JJ8))^1)*((1+(JJ9))^1)*((1+(JJ10))^1)*((1+(JJ11))^1)*((1+(JJ12))^1)*((1+(JJ13))^1))/((1+('DIVIDEND VALUATION'!$B$42+'DIVIDEND VALUATION'!$B$43))^13)+('DIVIDEND VALUATION'!$J$3*((1+(JJ1))^1)*((1+(JJ2))^1)*((1+(JJ3))^1)*((1+(JJ4))^1)*((1+(JJ5))^1)*((1+(JJ6))^1)*((1+(JJ7))^1)*((1+(JJ8))^1)*((1+(JJ9))^1)*((1+(JJ10))^1)*((1+(JJ11))^1)*((1+(JJ12))^1)*((1+(JJ13))^1)*((1+(JJ14))^1))/((1+('DIVIDEND VALUATION'!$B$42+'DIVIDEND VALUATION'!$B$43))^14)+('DIVIDEND VALUATION'!$J$3*((1+(JJ1))^1)*((1+(JJ2))^1)*((1+(JJ3))^1)*((1+(JJ4))^1)*((1+(JJ5))^1)*((1+(JJ6))^1)*((1+(JJ7))^1)*((1+(JJ8))^1)*((1+(JJ9))^1)*((1+(JJ10))^1)*((1+(JJ11))^1)*((1+(JJ12))^1)*((1+(JJ13))^1)*((1+(JJ14))^1)*((1+(JJ15))^1))/((1+('DIVIDEND VALUATION'!$B$42+'DIVIDEND VALUATION'!$B$43))^15)+(('DIVIDEND VALUATION'!$J$3*((1+(JJ1))^1)*((1+(JJ2))^1)*((1+(JJ3))^1)*((1+(JJ4))^1)*((1+(JJ5))^1)*((1+(JJ6))^1)*((1+(JJ7))^1)*((1+(JJ8))^1)*((1+(JJ9))^1)*((1+(JJ10))^1)*((1+(JJ11))^1)*((1+(JJ12))^1)*((1+(JJ13))^1)*((1+(JJ14))^1)*((1+(JJ15))^1))/((1+('DIVIDEND VALUATION'!$B$42+'DIVIDEND VALUATION'!$B$43))^15)/('DIVIDEND VALUATION'!$B$42-'DIVIDEND VALUATION'!$B$43)))))</f>
        <v>31.85534194541264</v>
      </c>
      <c r="JK16" s="32">
        <f ca="1">SUM(((('DIVIDEND VALUATION'!$J$3*((1+(JK1))^1))/((1+('DIVIDEND VALUATION'!$B$42+'DIVIDEND VALUATION'!$B$43))^1)+('DIVIDEND VALUATION'!$J$3*((1+(JK1))^1)*((1+(JK2))^1))/((1+('DIVIDEND VALUATION'!$B$42+'DIVIDEND VALUATION'!$B$43))^2)+('DIVIDEND VALUATION'!$J$3*((1+(JK1))^1)*((1+(JK2))^1)*((1+(JK3))^1))/((1+('DIVIDEND VALUATION'!$B$42+'DIVIDEND VALUATION'!$B$43))^3)+('DIVIDEND VALUATION'!$J$3*((1+(JK1))^1)*((1+(JK2))^1)*((1+(JK3))^1)*((1+(JK4))^1))/((1+('DIVIDEND VALUATION'!$B$42+'DIVIDEND VALUATION'!$B$43))^4)+('DIVIDEND VALUATION'!$J$3*((1+(JK1))^1)*((1+(JK2))^1)*((1+(JK3))^1)*((1+(JK4))^1)*((1+(JK5))^1))/((1+('DIVIDEND VALUATION'!$B$42+'DIVIDEND VALUATION'!$B$43))^5)+('DIVIDEND VALUATION'!$J$3*((1+(JK1))^1)*((1+(JK2))^1)*((1+(JK3))^1)*((1+(JK4))^1)*((1+(JK5))^1)*((1+(JK6))^1))/((1+('DIVIDEND VALUATION'!$B$42+'DIVIDEND VALUATION'!$B$43))^6)+('DIVIDEND VALUATION'!$J$3*((1+(JK1))^1)*((1+(JK2))^1)*((1+(JK3))^1)*((1+(JK4))^1)*((1+(JK5))^1)*((1+(JK6))^1)*((1+(JK7))^1))/((1+('DIVIDEND VALUATION'!$B$42+'DIVIDEND VALUATION'!$B$43))^7)+('DIVIDEND VALUATION'!$J$3*((1+(JK1))^1)*((1+(JK2))^1)*((1+(JK3))^1)*((1+(JK4))^1)*((1+(JK5))^1)*((1+(JK6))^1)*((1+(JK7))^1)*((1+(JK8))^1))/((1+('DIVIDEND VALUATION'!$B$42+'DIVIDEND VALUATION'!$B$43))^8)+('DIVIDEND VALUATION'!$J$3*((1+(JK1))^1)*((1+(JK2))^1)*((1+(JK3))^1)*((1+(JK4))^1)*((1+(JK5))^1)*((1+(JK6))^1)*((1+(JK7))^1)*((1+(JK8))^1)*((1+(JK9))^1))/((1+('DIVIDEND VALUATION'!$B$42+'DIVIDEND VALUATION'!$B$43))^9)+('DIVIDEND VALUATION'!$J$3*((1+(JK1))^1)*((1+(JK2))^1)*((1+(JK3))^1)*((1+(JK4))^1)*((1+(JK5))^1)*((1+(JK6))^1)*((1+(JK7))^1)*((1+(JK8))^1)*((1+(JK9))^1)*((1+(JK10))^1))/((1+('DIVIDEND VALUATION'!$B$42+'DIVIDEND VALUATION'!$B$43))^10)+('DIVIDEND VALUATION'!$J$3*((1+(JK1))^1)*((1+(JK2))^1)*((1+(JK3))^1)*((1+(JK4))^1)*((1+(JK5))^1)*((1+(JK6))^1)*((1+(JK7))^1)*((1+(JK8))^1)*((1+(JK9))^1)*((1+(JK10))^1)*((1+(JK11))^1))/((1+('DIVIDEND VALUATION'!$B$42+'DIVIDEND VALUATION'!$B$43))^11)+('DIVIDEND VALUATION'!$J$3*((1+(JK1))^1)*((1+(JK2))^1)*((1+(JK3))^1)*((1+(JK4))^1)*((1+(JK5))^1)*((1+(JK6))^1)*((1+(JK7))^1)*((1+(JK8))^1)*((1+(JK9))^1)*((1+(JK10))^1)*((1+(JK11))^1)*((1+(JK12))^1))/((1+('DIVIDEND VALUATION'!$B$42+'DIVIDEND VALUATION'!$B$43))^12)+('DIVIDEND VALUATION'!$J$3*((1+(JK1))^1)*((1+(JK2))^1)*((1+(JK3))^1)*((1+(JK4))^1)*((1+(JK5))^1)*((1+(JK6))^1)*((1+(JK7))^1)*((1+(JK8))^1)*((1+(JK9))^1)*((1+(JK10))^1)*((1+(JK11))^1)*((1+(JK12))^1)*((1+(JK13))^1))/((1+('DIVIDEND VALUATION'!$B$42+'DIVIDEND VALUATION'!$B$43))^13)+('DIVIDEND VALUATION'!$J$3*((1+(JK1))^1)*((1+(JK2))^1)*((1+(JK3))^1)*((1+(JK4))^1)*((1+(JK5))^1)*((1+(JK6))^1)*((1+(JK7))^1)*((1+(JK8))^1)*((1+(JK9))^1)*((1+(JK10))^1)*((1+(JK11))^1)*((1+(JK12))^1)*((1+(JK13))^1)*((1+(JK14))^1))/((1+('DIVIDEND VALUATION'!$B$42+'DIVIDEND VALUATION'!$B$43))^14)+('DIVIDEND VALUATION'!$J$3*((1+(JK1))^1)*((1+(JK2))^1)*((1+(JK3))^1)*((1+(JK4))^1)*((1+(JK5))^1)*((1+(JK6))^1)*((1+(JK7))^1)*((1+(JK8))^1)*((1+(JK9))^1)*((1+(JK10))^1)*((1+(JK11))^1)*((1+(JK12))^1)*((1+(JK13))^1)*((1+(JK14))^1)*((1+(JK15))^1))/((1+('DIVIDEND VALUATION'!$B$42+'DIVIDEND VALUATION'!$B$43))^15)+(('DIVIDEND VALUATION'!$J$3*((1+(JK1))^1)*((1+(JK2))^1)*((1+(JK3))^1)*((1+(JK4))^1)*((1+(JK5))^1)*((1+(JK6))^1)*((1+(JK7))^1)*((1+(JK8))^1)*((1+(JK9))^1)*((1+(JK10))^1)*((1+(JK11))^1)*((1+(JK12))^1)*((1+(JK13))^1)*((1+(JK14))^1)*((1+(JK15))^1))/((1+('DIVIDEND VALUATION'!$B$42+'DIVIDEND VALUATION'!$B$43))^15)/('DIVIDEND VALUATION'!$B$42-'DIVIDEND VALUATION'!$B$43)))))</f>
        <v>52.335602972424283</v>
      </c>
      <c r="JL16" s="32">
        <f ca="1">SUM(((('DIVIDEND VALUATION'!$J$3*((1+(JL1))^1))/((1+('DIVIDEND VALUATION'!$B$42+'DIVIDEND VALUATION'!$B$43))^1)+('DIVIDEND VALUATION'!$J$3*((1+(JL1))^1)*((1+(JL2))^1))/((1+('DIVIDEND VALUATION'!$B$42+'DIVIDEND VALUATION'!$B$43))^2)+('DIVIDEND VALUATION'!$J$3*((1+(JL1))^1)*((1+(JL2))^1)*((1+(JL3))^1))/((1+('DIVIDEND VALUATION'!$B$42+'DIVIDEND VALUATION'!$B$43))^3)+('DIVIDEND VALUATION'!$J$3*((1+(JL1))^1)*((1+(JL2))^1)*((1+(JL3))^1)*((1+(JL4))^1))/((1+('DIVIDEND VALUATION'!$B$42+'DIVIDEND VALUATION'!$B$43))^4)+('DIVIDEND VALUATION'!$J$3*((1+(JL1))^1)*((1+(JL2))^1)*((1+(JL3))^1)*((1+(JL4))^1)*((1+(JL5))^1))/((1+('DIVIDEND VALUATION'!$B$42+'DIVIDEND VALUATION'!$B$43))^5)+('DIVIDEND VALUATION'!$J$3*((1+(JL1))^1)*((1+(JL2))^1)*((1+(JL3))^1)*((1+(JL4))^1)*((1+(JL5))^1)*((1+(JL6))^1))/((1+('DIVIDEND VALUATION'!$B$42+'DIVIDEND VALUATION'!$B$43))^6)+('DIVIDEND VALUATION'!$J$3*((1+(JL1))^1)*((1+(JL2))^1)*((1+(JL3))^1)*((1+(JL4))^1)*((1+(JL5))^1)*((1+(JL6))^1)*((1+(JL7))^1))/((1+('DIVIDEND VALUATION'!$B$42+'DIVIDEND VALUATION'!$B$43))^7)+('DIVIDEND VALUATION'!$J$3*((1+(JL1))^1)*((1+(JL2))^1)*((1+(JL3))^1)*((1+(JL4))^1)*((1+(JL5))^1)*((1+(JL6))^1)*((1+(JL7))^1)*((1+(JL8))^1))/((1+('DIVIDEND VALUATION'!$B$42+'DIVIDEND VALUATION'!$B$43))^8)+('DIVIDEND VALUATION'!$J$3*((1+(JL1))^1)*((1+(JL2))^1)*((1+(JL3))^1)*((1+(JL4))^1)*((1+(JL5))^1)*((1+(JL6))^1)*((1+(JL7))^1)*((1+(JL8))^1)*((1+(JL9))^1))/((1+('DIVIDEND VALUATION'!$B$42+'DIVIDEND VALUATION'!$B$43))^9)+('DIVIDEND VALUATION'!$J$3*((1+(JL1))^1)*((1+(JL2))^1)*((1+(JL3))^1)*((1+(JL4))^1)*((1+(JL5))^1)*((1+(JL6))^1)*((1+(JL7))^1)*((1+(JL8))^1)*((1+(JL9))^1)*((1+(JL10))^1))/((1+('DIVIDEND VALUATION'!$B$42+'DIVIDEND VALUATION'!$B$43))^10)+('DIVIDEND VALUATION'!$J$3*((1+(JL1))^1)*((1+(JL2))^1)*((1+(JL3))^1)*((1+(JL4))^1)*((1+(JL5))^1)*((1+(JL6))^1)*((1+(JL7))^1)*((1+(JL8))^1)*((1+(JL9))^1)*((1+(JL10))^1)*((1+(JL11))^1))/((1+('DIVIDEND VALUATION'!$B$42+'DIVIDEND VALUATION'!$B$43))^11)+('DIVIDEND VALUATION'!$J$3*((1+(JL1))^1)*((1+(JL2))^1)*((1+(JL3))^1)*((1+(JL4))^1)*((1+(JL5))^1)*((1+(JL6))^1)*((1+(JL7))^1)*((1+(JL8))^1)*((1+(JL9))^1)*((1+(JL10))^1)*((1+(JL11))^1)*((1+(JL12))^1))/((1+('DIVIDEND VALUATION'!$B$42+'DIVIDEND VALUATION'!$B$43))^12)+('DIVIDEND VALUATION'!$J$3*((1+(JL1))^1)*((1+(JL2))^1)*((1+(JL3))^1)*((1+(JL4))^1)*((1+(JL5))^1)*((1+(JL6))^1)*((1+(JL7))^1)*((1+(JL8))^1)*((1+(JL9))^1)*((1+(JL10))^1)*((1+(JL11))^1)*((1+(JL12))^1)*((1+(JL13))^1))/((1+('DIVIDEND VALUATION'!$B$42+'DIVIDEND VALUATION'!$B$43))^13)+('DIVIDEND VALUATION'!$J$3*((1+(JL1))^1)*((1+(JL2))^1)*((1+(JL3))^1)*((1+(JL4))^1)*((1+(JL5))^1)*((1+(JL6))^1)*((1+(JL7))^1)*((1+(JL8))^1)*((1+(JL9))^1)*((1+(JL10))^1)*((1+(JL11))^1)*((1+(JL12))^1)*((1+(JL13))^1)*((1+(JL14))^1))/((1+('DIVIDEND VALUATION'!$B$42+'DIVIDEND VALUATION'!$B$43))^14)+('DIVIDEND VALUATION'!$J$3*((1+(JL1))^1)*((1+(JL2))^1)*((1+(JL3))^1)*((1+(JL4))^1)*((1+(JL5))^1)*((1+(JL6))^1)*((1+(JL7))^1)*((1+(JL8))^1)*((1+(JL9))^1)*((1+(JL10))^1)*((1+(JL11))^1)*((1+(JL12))^1)*((1+(JL13))^1)*((1+(JL14))^1)*((1+(JL15))^1))/((1+('DIVIDEND VALUATION'!$B$42+'DIVIDEND VALUATION'!$B$43))^15)+(('DIVIDEND VALUATION'!$J$3*((1+(JL1))^1)*((1+(JL2))^1)*((1+(JL3))^1)*((1+(JL4))^1)*((1+(JL5))^1)*((1+(JL6))^1)*((1+(JL7))^1)*((1+(JL8))^1)*((1+(JL9))^1)*((1+(JL10))^1)*((1+(JL11))^1)*((1+(JL12))^1)*((1+(JL13))^1)*((1+(JL14))^1)*((1+(JL15))^1))/((1+('DIVIDEND VALUATION'!$B$42+'DIVIDEND VALUATION'!$B$43))^15)/('DIVIDEND VALUATION'!$B$42-'DIVIDEND VALUATION'!$B$43)))))</f>
        <v>38.316850332789215</v>
      </c>
      <c r="JM16" s="32">
        <f ca="1">SUM(((('DIVIDEND VALUATION'!$J$3*((1+(JM1))^1))/((1+('DIVIDEND VALUATION'!$B$42+'DIVIDEND VALUATION'!$B$43))^1)+('DIVIDEND VALUATION'!$J$3*((1+(JM1))^1)*((1+(JM2))^1))/((1+('DIVIDEND VALUATION'!$B$42+'DIVIDEND VALUATION'!$B$43))^2)+('DIVIDEND VALUATION'!$J$3*((1+(JM1))^1)*((1+(JM2))^1)*((1+(JM3))^1))/((1+('DIVIDEND VALUATION'!$B$42+'DIVIDEND VALUATION'!$B$43))^3)+('DIVIDEND VALUATION'!$J$3*((1+(JM1))^1)*((1+(JM2))^1)*((1+(JM3))^1)*((1+(JM4))^1))/((1+('DIVIDEND VALUATION'!$B$42+'DIVIDEND VALUATION'!$B$43))^4)+('DIVIDEND VALUATION'!$J$3*((1+(JM1))^1)*((1+(JM2))^1)*((1+(JM3))^1)*((1+(JM4))^1)*((1+(JM5))^1))/((1+('DIVIDEND VALUATION'!$B$42+'DIVIDEND VALUATION'!$B$43))^5)+('DIVIDEND VALUATION'!$J$3*((1+(JM1))^1)*((1+(JM2))^1)*((1+(JM3))^1)*((1+(JM4))^1)*((1+(JM5))^1)*((1+(JM6))^1))/((1+('DIVIDEND VALUATION'!$B$42+'DIVIDEND VALUATION'!$B$43))^6)+('DIVIDEND VALUATION'!$J$3*((1+(JM1))^1)*((1+(JM2))^1)*((1+(JM3))^1)*((1+(JM4))^1)*((1+(JM5))^1)*((1+(JM6))^1)*((1+(JM7))^1))/((1+('DIVIDEND VALUATION'!$B$42+'DIVIDEND VALUATION'!$B$43))^7)+('DIVIDEND VALUATION'!$J$3*((1+(JM1))^1)*((1+(JM2))^1)*((1+(JM3))^1)*((1+(JM4))^1)*((1+(JM5))^1)*((1+(JM6))^1)*((1+(JM7))^1)*((1+(JM8))^1))/((1+('DIVIDEND VALUATION'!$B$42+'DIVIDEND VALUATION'!$B$43))^8)+('DIVIDEND VALUATION'!$J$3*((1+(JM1))^1)*((1+(JM2))^1)*((1+(JM3))^1)*((1+(JM4))^1)*((1+(JM5))^1)*((1+(JM6))^1)*((1+(JM7))^1)*((1+(JM8))^1)*((1+(JM9))^1))/((1+('DIVIDEND VALUATION'!$B$42+'DIVIDEND VALUATION'!$B$43))^9)+('DIVIDEND VALUATION'!$J$3*((1+(JM1))^1)*((1+(JM2))^1)*((1+(JM3))^1)*((1+(JM4))^1)*((1+(JM5))^1)*((1+(JM6))^1)*((1+(JM7))^1)*((1+(JM8))^1)*((1+(JM9))^1)*((1+(JM10))^1))/((1+('DIVIDEND VALUATION'!$B$42+'DIVIDEND VALUATION'!$B$43))^10)+('DIVIDEND VALUATION'!$J$3*((1+(JM1))^1)*((1+(JM2))^1)*((1+(JM3))^1)*((1+(JM4))^1)*((1+(JM5))^1)*((1+(JM6))^1)*((1+(JM7))^1)*((1+(JM8))^1)*((1+(JM9))^1)*((1+(JM10))^1)*((1+(JM11))^1))/((1+('DIVIDEND VALUATION'!$B$42+'DIVIDEND VALUATION'!$B$43))^11)+('DIVIDEND VALUATION'!$J$3*((1+(JM1))^1)*((1+(JM2))^1)*((1+(JM3))^1)*((1+(JM4))^1)*((1+(JM5))^1)*((1+(JM6))^1)*((1+(JM7))^1)*((1+(JM8))^1)*((1+(JM9))^1)*((1+(JM10))^1)*((1+(JM11))^1)*((1+(JM12))^1))/((1+('DIVIDEND VALUATION'!$B$42+'DIVIDEND VALUATION'!$B$43))^12)+('DIVIDEND VALUATION'!$J$3*((1+(JM1))^1)*((1+(JM2))^1)*((1+(JM3))^1)*((1+(JM4))^1)*((1+(JM5))^1)*((1+(JM6))^1)*((1+(JM7))^1)*((1+(JM8))^1)*((1+(JM9))^1)*((1+(JM10))^1)*((1+(JM11))^1)*((1+(JM12))^1)*((1+(JM13))^1))/((1+('DIVIDEND VALUATION'!$B$42+'DIVIDEND VALUATION'!$B$43))^13)+('DIVIDEND VALUATION'!$J$3*((1+(JM1))^1)*((1+(JM2))^1)*((1+(JM3))^1)*((1+(JM4))^1)*((1+(JM5))^1)*((1+(JM6))^1)*((1+(JM7))^1)*((1+(JM8))^1)*((1+(JM9))^1)*((1+(JM10))^1)*((1+(JM11))^1)*((1+(JM12))^1)*((1+(JM13))^1)*((1+(JM14))^1))/((1+('DIVIDEND VALUATION'!$B$42+'DIVIDEND VALUATION'!$B$43))^14)+('DIVIDEND VALUATION'!$J$3*((1+(JM1))^1)*((1+(JM2))^1)*((1+(JM3))^1)*((1+(JM4))^1)*((1+(JM5))^1)*((1+(JM6))^1)*((1+(JM7))^1)*((1+(JM8))^1)*((1+(JM9))^1)*((1+(JM10))^1)*((1+(JM11))^1)*((1+(JM12))^1)*((1+(JM13))^1)*((1+(JM14))^1)*((1+(JM15))^1))/((1+('DIVIDEND VALUATION'!$B$42+'DIVIDEND VALUATION'!$B$43))^15)+(('DIVIDEND VALUATION'!$J$3*((1+(JM1))^1)*((1+(JM2))^1)*((1+(JM3))^1)*((1+(JM4))^1)*((1+(JM5))^1)*((1+(JM6))^1)*((1+(JM7))^1)*((1+(JM8))^1)*((1+(JM9))^1)*((1+(JM10))^1)*((1+(JM11))^1)*((1+(JM12))^1)*((1+(JM13))^1)*((1+(JM14))^1)*((1+(JM15))^1))/((1+('DIVIDEND VALUATION'!$B$42+'DIVIDEND VALUATION'!$B$43))^15)/('DIVIDEND VALUATION'!$B$42-'DIVIDEND VALUATION'!$B$43)))))</f>
        <v>53.470941346903878</v>
      </c>
      <c r="JN16" s="32">
        <f ca="1">SUM(((('DIVIDEND VALUATION'!$J$3*((1+(JN1))^1))/((1+('DIVIDEND VALUATION'!$B$42+'DIVIDEND VALUATION'!$B$43))^1)+('DIVIDEND VALUATION'!$J$3*((1+(JN1))^1)*((1+(JN2))^1))/((1+('DIVIDEND VALUATION'!$B$42+'DIVIDEND VALUATION'!$B$43))^2)+('DIVIDEND VALUATION'!$J$3*((1+(JN1))^1)*((1+(JN2))^1)*((1+(JN3))^1))/((1+('DIVIDEND VALUATION'!$B$42+'DIVIDEND VALUATION'!$B$43))^3)+('DIVIDEND VALUATION'!$J$3*((1+(JN1))^1)*((1+(JN2))^1)*((1+(JN3))^1)*((1+(JN4))^1))/((1+('DIVIDEND VALUATION'!$B$42+'DIVIDEND VALUATION'!$B$43))^4)+('DIVIDEND VALUATION'!$J$3*((1+(JN1))^1)*((1+(JN2))^1)*((1+(JN3))^1)*((1+(JN4))^1)*((1+(JN5))^1))/((1+('DIVIDEND VALUATION'!$B$42+'DIVIDEND VALUATION'!$B$43))^5)+('DIVIDEND VALUATION'!$J$3*((1+(JN1))^1)*((1+(JN2))^1)*((1+(JN3))^1)*((1+(JN4))^1)*((1+(JN5))^1)*((1+(JN6))^1))/((1+('DIVIDEND VALUATION'!$B$42+'DIVIDEND VALUATION'!$B$43))^6)+('DIVIDEND VALUATION'!$J$3*((1+(JN1))^1)*((1+(JN2))^1)*((1+(JN3))^1)*((1+(JN4))^1)*((1+(JN5))^1)*((1+(JN6))^1)*((1+(JN7))^1))/((1+('DIVIDEND VALUATION'!$B$42+'DIVIDEND VALUATION'!$B$43))^7)+('DIVIDEND VALUATION'!$J$3*((1+(JN1))^1)*((1+(JN2))^1)*((1+(JN3))^1)*((1+(JN4))^1)*((1+(JN5))^1)*((1+(JN6))^1)*((1+(JN7))^1)*((1+(JN8))^1))/((1+('DIVIDEND VALUATION'!$B$42+'DIVIDEND VALUATION'!$B$43))^8)+('DIVIDEND VALUATION'!$J$3*((1+(JN1))^1)*((1+(JN2))^1)*((1+(JN3))^1)*((1+(JN4))^1)*((1+(JN5))^1)*((1+(JN6))^1)*((1+(JN7))^1)*((1+(JN8))^1)*((1+(JN9))^1))/((1+('DIVIDEND VALUATION'!$B$42+'DIVIDEND VALUATION'!$B$43))^9)+('DIVIDEND VALUATION'!$J$3*((1+(JN1))^1)*((1+(JN2))^1)*((1+(JN3))^1)*((1+(JN4))^1)*((1+(JN5))^1)*((1+(JN6))^1)*((1+(JN7))^1)*((1+(JN8))^1)*((1+(JN9))^1)*((1+(JN10))^1))/((1+('DIVIDEND VALUATION'!$B$42+'DIVIDEND VALUATION'!$B$43))^10)+('DIVIDEND VALUATION'!$J$3*((1+(JN1))^1)*((1+(JN2))^1)*((1+(JN3))^1)*((1+(JN4))^1)*((1+(JN5))^1)*((1+(JN6))^1)*((1+(JN7))^1)*((1+(JN8))^1)*((1+(JN9))^1)*((1+(JN10))^1)*((1+(JN11))^1))/((1+('DIVIDEND VALUATION'!$B$42+'DIVIDEND VALUATION'!$B$43))^11)+('DIVIDEND VALUATION'!$J$3*((1+(JN1))^1)*((1+(JN2))^1)*((1+(JN3))^1)*((1+(JN4))^1)*((1+(JN5))^1)*((1+(JN6))^1)*((1+(JN7))^1)*((1+(JN8))^1)*((1+(JN9))^1)*((1+(JN10))^1)*((1+(JN11))^1)*((1+(JN12))^1))/((1+('DIVIDEND VALUATION'!$B$42+'DIVIDEND VALUATION'!$B$43))^12)+('DIVIDEND VALUATION'!$J$3*((1+(JN1))^1)*((1+(JN2))^1)*((1+(JN3))^1)*((1+(JN4))^1)*((1+(JN5))^1)*((1+(JN6))^1)*((1+(JN7))^1)*((1+(JN8))^1)*((1+(JN9))^1)*((1+(JN10))^1)*((1+(JN11))^1)*((1+(JN12))^1)*((1+(JN13))^1))/((1+('DIVIDEND VALUATION'!$B$42+'DIVIDEND VALUATION'!$B$43))^13)+('DIVIDEND VALUATION'!$J$3*((1+(JN1))^1)*((1+(JN2))^1)*((1+(JN3))^1)*((1+(JN4))^1)*((1+(JN5))^1)*((1+(JN6))^1)*((1+(JN7))^1)*((1+(JN8))^1)*((1+(JN9))^1)*((1+(JN10))^1)*((1+(JN11))^1)*((1+(JN12))^1)*((1+(JN13))^1)*((1+(JN14))^1))/((1+('DIVIDEND VALUATION'!$B$42+'DIVIDEND VALUATION'!$B$43))^14)+('DIVIDEND VALUATION'!$J$3*((1+(JN1))^1)*((1+(JN2))^1)*((1+(JN3))^1)*((1+(JN4))^1)*((1+(JN5))^1)*((1+(JN6))^1)*((1+(JN7))^1)*((1+(JN8))^1)*((1+(JN9))^1)*((1+(JN10))^1)*((1+(JN11))^1)*((1+(JN12))^1)*((1+(JN13))^1)*((1+(JN14))^1)*((1+(JN15))^1))/((1+('DIVIDEND VALUATION'!$B$42+'DIVIDEND VALUATION'!$B$43))^15)+(('DIVIDEND VALUATION'!$J$3*((1+(JN1))^1)*((1+(JN2))^1)*((1+(JN3))^1)*((1+(JN4))^1)*((1+(JN5))^1)*((1+(JN6))^1)*((1+(JN7))^1)*((1+(JN8))^1)*((1+(JN9))^1)*((1+(JN10))^1)*((1+(JN11))^1)*((1+(JN12))^1)*((1+(JN13))^1)*((1+(JN14))^1)*((1+(JN15))^1))/((1+('DIVIDEND VALUATION'!$B$42+'DIVIDEND VALUATION'!$B$43))^15)/('DIVIDEND VALUATION'!$B$42-'DIVIDEND VALUATION'!$B$43)))))</f>
        <v>67.401223836469043</v>
      </c>
      <c r="JO16" s="32">
        <f ca="1">SUM(((('DIVIDEND VALUATION'!$J$3*((1+(JO1))^1))/((1+('DIVIDEND VALUATION'!$B$42+'DIVIDEND VALUATION'!$B$43))^1)+('DIVIDEND VALUATION'!$J$3*((1+(JO1))^1)*((1+(JO2))^1))/((1+('DIVIDEND VALUATION'!$B$42+'DIVIDEND VALUATION'!$B$43))^2)+('DIVIDEND VALUATION'!$J$3*((1+(JO1))^1)*((1+(JO2))^1)*((1+(JO3))^1))/((1+('DIVIDEND VALUATION'!$B$42+'DIVIDEND VALUATION'!$B$43))^3)+('DIVIDEND VALUATION'!$J$3*((1+(JO1))^1)*((1+(JO2))^1)*((1+(JO3))^1)*((1+(JO4))^1))/((1+('DIVIDEND VALUATION'!$B$42+'DIVIDEND VALUATION'!$B$43))^4)+('DIVIDEND VALUATION'!$J$3*((1+(JO1))^1)*((1+(JO2))^1)*((1+(JO3))^1)*((1+(JO4))^1)*((1+(JO5))^1))/((1+('DIVIDEND VALUATION'!$B$42+'DIVIDEND VALUATION'!$B$43))^5)+('DIVIDEND VALUATION'!$J$3*((1+(JO1))^1)*((1+(JO2))^1)*((1+(JO3))^1)*((1+(JO4))^1)*((1+(JO5))^1)*((1+(JO6))^1))/((1+('DIVIDEND VALUATION'!$B$42+'DIVIDEND VALUATION'!$B$43))^6)+('DIVIDEND VALUATION'!$J$3*((1+(JO1))^1)*((1+(JO2))^1)*((1+(JO3))^1)*((1+(JO4))^1)*((1+(JO5))^1)*((1+(JO6))^1)*((1+(JO7))^1))/((1+('DIVIDEND VALUATION'!$B$42+'DIVIDEND VALUATION'!$B$43))^7)+('DIVIDEND VALUATION'!$J$3*((1+(JO1))^1)*((1+(JO2))^1)*((1+(JO3))^1)*((1+(JO4))^1)*((1+(JO5))^1)*((1+(JO6))^1)*((1+(JO7))^1)*((1+(JO8))^1))/((1+('DIVIDEND VALUATION'!$B$42+'DIVIDEND VALUATION'!$B$43))^8)+('DIVIDEND VALUATION'!$J$3*((1+(JO1))^1)*((1+(JO2))^1)*((1+(JO3))^1)*((1+(JO4))^1)*((1+(JO5))^1)*((1+(JO6))^1)*((1+(JO7))^1)*((1+(JO8))^1)*((1+(JO9))^1))/((1+('DIVIDEND VALUATION'!$B$42+'DIVIDEND VALUATION'!$B$43))^9)+('DIVIDEND VALUATION'!$J$3*((1+(JO1))^1)*((1+(JO2))^1)*((1+(JO3))^1)*((1+(JO4))^1)*((1+(JO5))^1)*((1+(JO6))^1)*((1+(JO7))^1)*((1+(JO8))^1)*((1+(JO9))^1)*((1+(JO10))^1))/((1+('DIVIDEND VALUATION'!$B$42+'DIVIDEND VALUATION'!$B$43))^10)+('DIVIDEND VALUATION'!$J$3*((1+(JO1))^1)*((1+(JO2))^1)*((1+(JO3))^1)*((1+(JO4))^1)*((1+(JO5))^1)*((1+(JO6))^1)*((1+(JO7))^1)*((1+(JO8))^1)*((1+(JO9))^1)*((1+(JO10))^1)*((1+(JO11))^1))/((1+('DIVIDEND VALUATION'!$B$42+'DIVIDEND VALUATION'!$B$43))^11)+('DIVIDEND VALUATION'!$J$3*((1+(JO1))^1)*((1+(JO2))^1)*((1+(JO3))^1)*((1+(JO4))^1)*((1+(JO5))^1)*((1+(JO6))^1)*((1+(JO7))^1)*((1+(JO8))^1)*((1+(JO9))^1)*((1+(JO10))^1)*((1+(JO11))^1)*((1+(JO12))^1))/((1+('DIVIDEND VALUATION'!$B$42+'DIVIDEND VALUATION'!$B$43))^12)+('DIVIDEND VALUATION'!$J$3*((1+(JO1))^1)*((1+(JO2))^1)*((1+(JO3))^1)*((1+(JO4))^1)*((1+(JO5))^1)*((1+(JO6))^1)*((1+(JO7))^1)*((1+(JO8))^1)*((1+(JO9))^1)*((1+(JO10))^1)*((1+(JO11))^1)*((1+(JO12))^1)*((1+(JO13))^1))/((1+('DIVIDEND VALUATION'!$B$42+'DIVIDEND VALUATION'!$B$43))^13)+('DIVIDEND VALUATION'!$J$3*((1+(JO1))^1)*((1+(JO2))^1)*((1+(JO3))^1)*((1+(JO4))^1)*((1+(JO5))^1)*((1+(JO6))^1)*((1+(JO7))^1)*((1+(JO8))^1)*((1+(JO9))^1)*((1+(JO10))^1)*((1+(JO11))^1)*((1+(JO12))^1)*((1+(JO13))^1)*((1+(JO14))^1))/((1+('DIVIDEND VALUATION'!$B$42+'DIVIDEND VALUATION'!$B$43))^14)+('DIVIDEND VALUATION'!$J$3*((1+(JO1))^1)*((1+(JO2))^1)*((1+(JO3))^1)*((1+(JO4))^1)*((1+(JO5))^1)*((1+(JO6))^1)*((1+(JO7))^1)*((1+(JO8))^1)*((1+(JO9))^1)*((1+(JO10))^1)*((1+(JO11))^1)*((1+(JO12))^1)*((1+(JO13))^1)*((1+(JO14))^1)*((1+(JO15))^1))/((1+('DIVIDEND VALUATION'!$B$42+'DIVIDEND VALUATION'!$B$43))^15)+(('DIVIDEND VALUATION'!$J$3*((1+(JO1))^1)*((1+(JO2))^1)*((1+(JO3))^1)*((1+(JO4))^1)*((1+(JO5))^1)*((1+(JO6))^1)*((1+(JO7))^1)*((1+(JO8))^1)*((1+(JO9))^1)*((1+(JO10))^1)*((1+(JO11))^1)*((1+(JO12))^1)*((1+(JO13))^1)*((1+(JO14))^1)*((1+(JO15))^1))/((1+('DIVIDEND VALUATION'!$B$42+'DIVIDEND VALUATION'!$B$43))^15)/('DIVIDEND VALUATION'!$B$42-'DIVIDEND VALUATION'!$B$43)))))</f>
        <v>44.670545712993196</v>
      </c>
      <c r="JP16" s="32">
        <f ca="1">SUM(((('DIVIDEND VALUATION'!$J$3*((1+(JP1))^1))/((1+('DIVIDEND VALUATION'!$B$42+'DIVIDEND VALUATION'!$B$43))^1)+('DIVIDEND VALUATION'!$J$3*((1+(JP1))^1)*((1+(JP2))^1))/((1+('DIVIDEND VALUATION'!$B$42+'DIVIDEND VALUATION'!$B$43))^2)+('DIVIDEND VALUATION'!$J$3*((1+(JP1))^1)*((1+(JP2))^1)*((1+(JP3))^1))/((1+('DIVIDEND VALUATION'!$B$42+'DIVIDEND VALUATION'!$B$43))^3)+('DIVIDEND VALUATION'!$J$3*((1+(JP1))^1)*((1+(JP2))^1)*((1+(JP3))^1)*((1+(JP4))^1))/((1+('DIVIDEND VALUATION'!$B$42+'DIVIDEND VALUATION'!$B$43))^4)+('DIVIDEND VALUATION'!$J$3*((1+(JP1))^1)*((1+(JP2))^1)*((1+(JP3))^1)*((1+(JP4))^1)*((1+(JP5))^1))/((1+('DIVIDEND VALUATION'!$B$42+'DIVIDEND VALUATION'!$B$43))^5)+('DIVIDEND VALUATION'!$J$3*((1+(JP1))^1)*((1+(JP2))^1)*((1+(JP3))^1)*((1+(JP4))^1)*((1+(JP5))^1)*((1+(JP6))^1))/((1+('DIVIDEND VALUATION'!$B$42+'DIVIDEND VALUATION'!$B$43))^6)+('DIVIDEND VALUATION'!$J$3*((1+(JP1))^1)*((1+(JP2))^1)*((1+(JP3))^1)*((1+(JP4))^1)*((1+(JP5))^1)*((1+(JP6))^1)*((1+(JP7))^1))/((1+('DIVIDEND VALUATION'!$B$42+'DIVIDEND VALUATION'!$B$43))^7)+('DIVIDEND VALUATION'!$J$3*((1+(JP1))^1)*((1+(JP2))^1)*((1+(JP3))^1)*((1+(JP4))^1)*((1+(JP5))^1)*((1+(JP6))^1)*((1+(JP7))^1)*((1+(JP8))^1))/((1+('DIVIDEND VALUATION'!$B$42+'DIVIDEND VALUATION'!$B$43))^8)+('DIVIDEND VALUATION'!$J$3*((1+(JP1))^1)*((1+(JP2))^1)*((1+(JP3))^1)*((1+(JP4))^1)*((1+(JP5))^1)*((1+(JP6))^1)*((1+(JP7))^1)*((1+(JP8))^1)*((1+(JP9))^1))/((1+('DIVIDEND VALUATION'!$B$42+'DIVIDEND VALUATION'!$B$43))^9)+('DIVIDEND VALUATION'!$J$3*((1+(JP1))^1)*((1+(JP2))^1)*((1+(JP3))^1)*((1+(JP4))^1)*((1+(JP5))^1)*((1+(JP6))^1)*((1+(JP7))^1)*((1+(JP8))^1)*((1+(JP9))^1)*((1+(JP10))^1))/((1+('DIVIDEND VALUATION'!$B$42+'DIVIDEND VALUATION'!$B$43))^10)+('DIVIDEND VALUATION'!$J$3*((1+(JP1))^1)*((1+(JP2))^1)*((1+(JP3))^1)*((1+(JP4))^1)*((1+(JP5))^1)*((1+(JP6))^1)*((1+(JP7))^1)*((1+(JP8))^1)*((1+(JP9))^1)*((1+(JP10))^1)*((1+(JP11))^1))/((1+('DIVIDEND VALUATION'!$B$42+'DIVIDEND VALUATION'!$B$43))^11)+('DIVIDEND VALUATION'!$J$3*((1+(JP1))^1)*((1+(JP2))^1)*((1+(JP3))^1)*((1+(JP4))^1)*((1+(JP5))^1)*((1+(JP6))^1)*((1+(JP7))^1)*((1+(JP8))^1)*((1+(JP9))^1)*((1+(JP10))^1)*((1+(JP11))^1)*((1+(JP12))^1))/((1+('DIVIDEND VALUATION'!$B$42+'DIVIDEND VALUATION'!$B$43))^12)+('DIVIDEND VALUATION'!$J$3*((1+(JP1))^1)*((1+(JP2))^1)*((1+(JP3))^1)*((1+(JP4))^1)*((1+(JP5))^1)*((1+(JP6))^1)*((1+(JP7))^1)*((1+(JP8))^1)*((1+(JP9))^1)*((1+(JP10))^1)*((1+(JP11))^1)*((1+(JP12))^1)*((1+(JP13))^1))/((1+('DIVIDEND VALUATION'!$B$42+'DIVIDEND VALUATION'!$B$43))^13)+('DIVIDEND VALUATION'!$J$3*((1+(JP1))^1)*((1+(JP2))^1)*((1+(JP3))^1)*((1+(JP4))^1)*((1+(JP5))^1)*((1+(JP6))^1)*((1+(JP7))^1)*((1+(JP8))^1)*((1+(JP9))^1)*((1+(JP10))^1)*((1+(JP11))^1)*((1+(JP12))^1)*((1+(JP13))^1)*((1+(JP14))^1))/((1+('DIVIDEND VALUATION'!$B$42+'DIVIDEND VALUATION'!$B$43))^14)+('DIVIDEND VALUATION'!$J$3*((1+(JP1))^1)*((1+(JP2))^1)*((1+(JP3))^1)*((1+(JP4))^1)*((1+(JP5))^1)*((1+(JP6))^1)*((1+(JP7))^1)*((1+(JP8))^1)*((1+(JP9))^1)*((1+(JP10))^1)*((1+(JP11))^1)*((1+(JP12))^1)*((1+(JP13))^1)*((1+(JP14))^1)*((1+(JP15))^1))/((1+('DIVIDEND VALUATION'!$B$42+'DIVIDEND VALUATION'!$B$43))^15)+(('DIVIDEND VALUATION'!$J$3*((1+(JP1))^1)*((1+(JP2))^1)*((1+(JP3))^1)*((1+(JP4))^1)*((1+(JP5))^1)*((1+(JP6))^1)*((1+(JP7))^1)*((1+(JP8))^1)*((1+(JP9))^1)*((1+(JP10))^1)*((1+(JP11))^1)*((1+(JP12))^1)*((1+(JP13))^1)*((1+(JP14))^1)*((1+(JP15))^1))/((1+('DIVIDEND VALUATION'!$B$42+'DIVIDEND VALUATION'!$B$43))^15)/('DIVIDEND VALUATION'!$B$42-'DIVIDEND VALUATION'!$B$43)))))</f>
        <v>50.257319367568947</v>
      </c>
      <c r="JQ16" s="32">
        <f ca="1">SUM(((('DIVIDEND VALUATION'!$J$3*((1+(JQ1))^1))/((1+('DIVIDEND VALUATION'!$B$42+'DIVIDEND VALUATION'!$B$43))^1)+('DIVIDEND VALUATION'!$J$3*((1+(JQ1))^1)*((1+(JQ2))^1))/((1+('DIVIDEND VALUATION'!$B$42+'DIVIDEND VALUATION'!$B$43))^2)+('DIVIDEND VALUATION'!$J$3*((1+(JQ1))^1)*((1+(JQ2))^1)*((1+(JQ3))^1))/((1+('DIVIDEND VALUATION'!$B$42+'DIVIDEND VALUATION'!$B$43))^3)+('DIVIDEND VALUATION'!$J$3*((1+(JQ1))^1)*((1+(JQ2))^1)*((1+(JQ3))^1)*((1+(JQ4))^1))/((1+('DIVIDEND VALUATION'!$B$42+'DIVIDEND VALUATION'!$B$43))^4)+('DIVIDEND VALUATION'!$J$3*((1+(JQ1))^1)*((1+(JQ2))^1)*((1+(JQ3))^1)*((1+(JQ4))^1)*((1+(JQ5))^1))/((1+('DIVIDEND VALUATION'!$B$42+'DIVIDEND VALUATION'!$B$43))^5)+('DIVIDEND VALUATION'!$J$3*((1+(JQ1))^1)*((1+(JQ2))^1)*((1+(JQ3))^1)*((1+(JQ4))^1)*((1+(JQ5))^1)*((1+(JQ6))^1))/((1+('DIVIDEND VALUATION'!$B$42+'DIVIDEND VALUATION'!$B$43))^6)+('DIVIDEND VALUATION'!$J$3*((1+(JQ1))^1)*((1+(JQ2))^1)*((1+(JQ3))^1)*((1+(JQ4))^1)*((1+(JQ5))^1)*((1+(JQ6))^1)*((1+(JQ7))^1))/((1+('DIVIDEND VALUATION'!$B$42+'DIVIDEND VALUATION'!$B$43))^7)+('DIVIDEND VALUATION'!$J$3*((1+(JQ1))^1)*((1+(JQ2))^1)*((1+(JQ3))^1)*((1+(JQ4))^1)*((1+(JQ5))^1)*((1+(JQ6))^1)*((1+(JQ7))^1)*((1+(JQ8))^1))/((1+('DIVIDEND VALUATION'!$B$42+'DIVIDEND VALUATION'!$B$43))^8)+('DIVIDEND VALUATION'!$J$3*((1+(JQ1))^1)*((1+(JQ2))^1)*((1+(JQ3))^1)*((1+(JQ4))^1)*((1+(JQ5))^1)*((1+(JQ6))^1)*((1+(JQ7))^1)*((1+(JQ8))^1)*((1+(JQ9))^1))/((1+('DIVIDEND VALUATION'!$B$42+'DIVIDEND VALUATION'!$B$43))^9)+('DIVIDEND VALUATION'!$J$3*((1+(JQ1))^1)*((1+(JQ2))^1)*((1+(JQ3))^1)*((1+(JQ4))^1)*((1+(JQ5))^1)*((1+(JQ6))^1)*((1+(JQ7))^1)*((1+(JQ8))^1)*((1+(JQ9))^1)*((1+(JQ10))^1))/((1+('DIVIDEND VALUATION'!$B$42+'DIVIDEND VALUATION'!$B$43))^10)+('DIVIDEND VALUATION'!$J$3*((1+(JQ1))^1)*((1+(JQ2))^1)*((1+(JQ3))^1)*((1+(JQ4))^1)*((1+(JQ5))^1)*((1+(JQ6))^1)*((1+(JQ7))^1)*((1+(JQ8))^1)*((1+(JQ9))^1)*((1+(JQ10))^1)*((1+(JQ11))^1))/((1+('DIVIDEND VALUATION'!$B$42+'DIVIDEND VALUATION'!$B$43))^11)+('DIVIDEND VALUATION'!$J$3*((1+(JQ1))^1)*((1+(JQ2))^1)*((1+(JQ3))^1)*((1+(JQ4))^1)*((1+(JQ5))^1)*((1+(JQ6))^1)*((1+(JQ7))^1)*((1+(JQ8))^1)*((1+(JQ9))^1)*((1+(JQ10))^1)*((1+(JQ11))^1)*((1+(JQ12))^1))/((1+('DIVIDEND VALUATION'!$B$42+'DIVIDEND VALUATION'!$B$43))^12)+('DIVIDEND VALUATION'!$J$3*((1+(JQ1))^1)*((1+(JQ2))^1)*((1+(JQ3))^1)*((1+(JQ4))^1)*((1+(JQ5))^1)*((1+(JQ6))^1)*((1+(JQ7))^1)*((1+(JQ8))^1)*((1+(JQ9))^1)*((1+(JQ10))^1)*((1+(JQ11))^1)*((1+(JQ12))^1)*((1+(JQ13))^1))/((1+('DIVIDEND VALUATION'!$B$42+'DIVIDEND VALUATION'!$B$43))^13)+('DIVIDEND VALUATION'!$J$3*((1+(JQ1))^1)*((1+(JQ2))^1)*((1+(JQ3))^1)*((1+(JQ4))^1)*((1+(JQ5))^1)*((1+(JQ6))^1)*((1+(JQ7))^1)*((1+(JQ8))^1)*((1+(JQ9))^1)*((1+(JQ10))^1)*((1+(JQ11))^1)*((1+(JQ12))^1)*((1+(JQ13))^1)*((1+(JQ14))^1))/((1+('DIVIDEND VALUATION'!$B$42+'DIVIDEND VALUATION'!$B$43))^14)+('DIVIDEND VALUATION'!$J$3*((1+(JQ1))^1)*((1+(JQ2))^1)*((1+(JQ3))^1)*((1+(JQ4))^1)*((1+(JQ5))^1)*((1+(JQ6))^1)*((1+(JQ7))^1)*((1+(JQ8))^1)*((1+(JQ9))^1)*((1+(JQ10))^1)*((1+(JQ11))^1)*((1+(JQ12))^1)*((1+(JQ13))^1)*((1+(JQ14))^1)*((1+(JQ15))^1))/((1+('DIVIDEND VALUATION'!$B$42+'DIVIDEND VALUATION'!$B$43))^15)+(('DIVIDEND VALUATION'!$J$3*((1+(JQ1))^1)*((1+(JQ2))^1)*((1+(JQ3))^1)*((1+(JQ4))^1)*((1+(JQ5))^1)*((1+(JQ6))^1)*((1+(JQ7))^1)*((1+(JQ8))^1)*((1+(JQ9))^1)*((1+(JQ10))^1)*((1+(JQ11))^1)*((1+(JQ12))^1)*((1+(JQ13))^1)*((1+(JQ14))^1)*((1+(JQ15))^1))/((1+('DIVIDEND VALUATION'!$B$42+'DIVIDEND VALUATION'!$B$43))^15)/('DIVIDEND VALUATION'!$B$42-'DIVIDEND VALUATION'!$B$43)))))</f>
        <v>71.58690727536495</v>
      </c>
      <c r="JR16" s="32">
        <f ca="1">SUM(((('DIVIDEND VALUATION'!$J$3*((1+(JR1))^1))/((1+('DIVIDEND VALUATION'!$B$42+'DIVIDEND VALUATION'!$B$43))^1)+('DIVIDEND VALUATION'!$J$3*((1+(JR1))^1)*((1+(JR2))^1))/((1+('DIVIDEND VALUATION'!$B$42+'DIVIDEND VALUATION'!$B$43))^2)+('DIVIDEND VALUATION'!$J$3*((1+(JR1))^1)*((1+(JR2))^1)*((1+(JR3))^1))/((1+('DIVIDEND VALUATION'!$B$42+'DIVIDEND VALUATION'!$B$43))^3)+('DIVIDEND VALUATION'!$J$3*((1+(JR1))^1)*((1+(JR2))^1)*((1+(JR3))^1)*((1+(JR4))^1))/((1+('DIVIDEND VALUATION'!$B$42+'DIVIDEND VALUATION'!$B$43))^4)+('DIVIDEND VALUATION'!$J$3*((1+(JR1))^1)*((1+(JR2))^1)*((1+(JR3))^1)*((1+(JR4))^1)*((1+(JR5))^1))/((1+('DIVIDEND VALUATION'!$B$42+'DIVIDEND VALUATION'!$B$43))^5)+('DIVIDEND VALUATION'!$J$3*((1+(JR1))^1)*((1+(JR2))^1)*((1+(JR3))^1)*((1+(JR4))^1)*((1+(JR5))^1)*((1+(JR6))^1))/((1+('DIVIDEND VALUATION'!$B$42+'DIVIDEND VALUATION'!$B$43))^6)+('DIVIDEND VALUATION'!$J$3*((1+(JR1))^1)*((1+(JR2))^1)*((1+(JR3))^1)*((1+(JR4))^1)*((1+(JR5))^1)*((1+(JR6))^1)*((1+(JR7))^1))/((1+('DIVIDEND VALUATION'!$B$42+'DIVIDEND VALUATION'!$B$43))^7)+('DIVIDEND VALUATION'!$J$3*((1+(JR1))^1)*((1+(JR2))^1)*((1+(JR3))^1)*((1+(JR4))^1)*((1+(JR5))^1)*((1+(JR6))^1)*((1+(JR7))^1)*((1+(JR8))^1))/((1+('DIVIDEND VALUATION'!$B$42+'DIVIDEND VALUATION'!$B$43))^8)+('DIVIDEND VALUATION'!$J$3*((1+(JR1))^1)*((1+(JR2))^1)*((1+(JR3))^1)*((1+(JR4))^1)*((1+(JR5))^1)*((1+(JR6))^1)*((1+(JR7))^1)*((1+(JR8))^1)*((1+(JR9))^1))/((1+('DIVIDEND VALUATION'!$B$42+'DIVIDEND VALUATION'!$B$43))^9)+('DIVIDEND VALUATION'!$J$3*((1+(JR1))^1)*((1+(JR2))^1)*((1+(JR3))^1)*((1+(JR4))^1)*((1+(JR5))^1)*((1+(JR6))^1)*((1+(JR7))^1)*((1+(JR8))^1)*((1+(JR9))^1)*((1+(JR10))^1))/((1+('DIVIDEND VALUATION'!$B$42+'DIVIDEND VALUATION'!$B$43))^10)+('DIVIDEND VALUATION'!$J$3*((1+(JR1))^1)*((1+(JR2))^1)*((1+(JR3))^1)*((1+(JR4))^1)*((1+(JR5))^1)*((1+(JR6))^1)*((1+(JR7))^1)*((1+(JR8))^1)*((1+(JR9))^1)*((1+(JR10))^1)*((1+(JR11))^1))/((1+('DIVIDEND VALUATION'!$B$42+'DIVIDEND VALUATION'!$B$43))^11)+('DIVIDEND VALUATION'!$J$3*((1+(JR1))^1)*((1+(JR2))^1)*((1+(JR3))^1)*((1+(JR4))^1)*((1+(JR5))^1)*((1+(JR6))^1)*((1+(JR7))^1)*((1+(JR8))^1)*((1+(JR9))^1)*((1+(JR10))^1)*((1+(JR11))^1)*((1+(JR12))^1))/((1+('DIVIDEND VALUATION'!$B$42+'DIVIDEND VALUATION'!$B$43))^12)+('DIVIDEND VALUATION'!$J$3*((1+(JR1))^1)*((1+(JR2))^1)*((1+(JR3))^1)*((1+(JR4))^1)*((1+(JR5))^1)*((1+(JR6))^1)*((1+(JR7))^1)*((1+(JR8))^1)*((1+(JR9))^1)*((1+(JR10))^1)*((1+(JR11))^1)*((1+(JR12))^1)*((1+(JR13))^1))/((1+('DIVIDEND VALUATION'!$B$42+'DIVIDEND VALUATION'!$B$43))^13)+('DIVIDEND VALUATION'!$J$3*((1+(JR1))^1)*((1+(JR2))^1)*((1+(JR3))^1)*((1+(JR4))^1)*((1+(JR5))^1)*((1+(JR6))^1)*((1+(JR7))^1)*((1+(JR8))^1)*((1+(JR9))^1)*((1+(JR10))^1)*((1+(JR11))^1)*((1+(JR12))^1)*((1+(JR13))^1)*((1+(JR14))^1))/((1+('DIVIDEND VALUATION'!$B$42+'DIVIDEND VALUATION'!$B$43))^14)+('DIVIDEND VALUATION'!$J$3*((1+(JR1))^1)*((1+(JR2))^1)*((1+(JR3))^1)*((1+(JR4))^1)*((1+(JR5))^1)*((1+(JR6))^1)*((1+(JR7))^1)*((1+(JR8))^1)*((1+(JR9))^1)*((1+(JR10))^1)*((1+(JR11))^1)*((1+(JR12))^1)*((1+(JR13))^1)*((1+(JR14))^1)*((1+(JR15))^1))/((1+('DIVIDEND VALUATION'!$B$42+'DIVIDEND VALUATION'!$B$43))^15)+(('DIVIDEND VALUATION'!$J$3*((1+(JR1))^1)*((1+(JR2))^1)*((1+(JR3))^1)*((1+(JR4))^1)*((1+(JR5))^1)*((1+(JR6))^1)*((1+(JR7))^1)*((1+(JR8))^1)*((1+(JR9))^1)*((1+(JR10))^1)*((1+(JR11))^1)*((1+(JR12))^1)*((1+(JR13))^1)*((1+(JR14))^1)*((1+(JR15))^1))/((1+('DIVIDEND VALUATION'!$B$42+'DIVIDEND VALUATION'!$B$43))^15)/('DIVIDEND VALUATION'!$B$42-'DIVIDEND VALUATION'!$B$43)))))</f>
        <v>37.262698488888105</v>
      </c>
      <c r="JS16" s="32">
        <f ca="1">SUM(((('DIVIDEND VALUATION'!$J$3*((1+(JS1))^1))/((1+('DIVIDEND VALUATION'!$B$42+'DIVIDEND VALUATION'!$B$43))^1)+('DIVIDEND VALUATION'!$J$3*((1+(JS1))^1)*((1+(JS2))^1))/((1+('DIVIDEND VALUATION'!$B$42+'DIVIDEND VALUATION'!$B$43))^2)+('DIVIDEND VALUATION'!$J$3*((1+(JS1))^1)*((1+(JS2))^1)*((1+(JS3))^1))/((1+('DIVIDEND VALUATION'!$B$42+'DIVIDEND VALUATION'!$B$43))^3)+('DIVIDEND VALUATION'!$J$3*((1+(JS1))^1)*((1+(JS2))^1)*((1+(JS3))^1)*((1+(JS4))^1))/((1+('DIVIDEND VALUATION'!$B$42+'DIVIDEND VALUATION'!$B$43))^4)+('DIVIDEND VALUATION'!$J$3*((1+(JS1))^1)*((1+(JS2))^1)*((1+(JS3))^1)*((1+(JS4))^1)*((1+(JS5))^1))/((1+('DIVIDEND VALUATION'!$B$42+'DIVIDEND VALUATION'!$B$43))^5)+('DIVIDEND VALUATION'!$J$3*((1+(JS1))^1)*((1+(JS2))^1)*((1+(JS3))^1)*((1+(JS4))^1)*((1+(JS5))^1)*((1+(JS6))^1))/((1+('DIVIDEND VALUATION'!$B$42+'DIVIDEND VALUATION'!$B$43))^6)+('DIVIDEND VALUATION'!$J$3*((1+(JS1))^1)*((1+(JS2))^1)*((1+(JS3))^1)*((1+(JS4))^1)*((1+(JS5))^1)*((1+(JS6))^1)*((1+(JS7))^1))/((1+('DIVIDEND VALUATION'!$B$42+'DIVIDEND VALUATION'!$B$43))^7)+('DIVIDEND VALUATION'!$J$3*((1+(JS1))^1)*((1+(JS2))^1)*((1+(JS3))^1)*((1+(JS4))^1)*((1+(JS5))^1)*((1+(JS6))^1)*((1+(JS7))^1)*((1+(JS8))^1))/((1+('DIVIDEND VALUATION'!$B$42+'DIVIDEND VALUATION'!$B$43))^8)+('DIVIDEND VALUATION'!$J$3*((1+(JS1))^1)*((1+(JS2))^1)*((1+(JS3))^1)*((1+(JS4))^1)*((1+(JS5))^1)*((1+(JS6))^1)*((1+(JS7))^1)*((1+(JS8))^1)*((1+(JS9))^1))/((1+('DIVIDEND VALUATION'!$B$42+'DIVIDEND VALUATION'!$B$43))^9)+('DIVIDEND VALUATION'!$J$3*((1+(JS1))^1)*((1+(JS2))^1)*((1+(JS3))^1)*((1+(JS4))^1)*((1+(JS5))^1)*((1+(JS6))^1)*((1+(JS7))^1)*((1+(JS8))^1)*((1+(JS9))^1)*((1+(JS10))^1))/((1+('DIVIDEND VALUATION'!$B$42+'DIVIDEND VALUATION'!$B$43))^10)+('DIVIDEND VALUATION'!$J$3*((1+(JS1))^1)*((1+(JS2))^1)*((1+(JS3))^1)*((1+(JS4))^1)*((1+(JS5))^1)*((1+(JS6))^1)*((1+(JS7))^1)*((1+(JS8))^1)*((1+(JS9))^1)*((1+(JS10))^1)*((1+(JS11))^1))/((1+('DIVIDEND VALUATION'!$B$42+'DIVIDEND VALUATION'!$B$43))^11)+('DIVIDEND VALUATION'!$J$3*((1+(JS1))^1)*((1+(JS2))^1)*((1+(JS3))^1)*((1+(JS4))^1)*((1+(JS5))^1)*((1+(JS6))^1)*((1+(JS7))^1)*((1+(JS8))^1)*((1+(JS9))^1)*((1+(JS10))^1)*((1+(JS11))^1)*((1+(JS12))^1))/((1+('DIVIDEND VALUATION'!$B$42+'DIVIDEND VALUATION'!$B$43))^12)+('DIVIDEND VALUATION'!$J$3*((1+(JS1))^1)*((1+(JS2))^1)*((1+(JS3))^1)*((1+(JS4))^1)*((1+(JS5))^1)*((1+(JS6))^1)*((1+(JS7))^1)*((1+(JS8))^1)*((1+(JS9))^1)*((1+(JS10))^1)*((1+(JS11))^1)*((1+(JS12))^1)*((1+(JS13))^1))/((1+('DIVIDEND VALUATION'!$B$42+'DIVIDEND VALUATION'!$B$43))^13)+('DIVIDEND VALUATION'!$J$3*((1+(JS1))^1)*((1+(JS2))^1)*((1+(JS3))^1)*((1+(JS4))^1)*((1+(JS5))^1)*((1+(JS6))^1)*((1+(JS7))^1)*((1+(JS8))^1)*((1+(JS9))^1)*((1+(JS10))^1)*((1+(JS11))^1)*((1+(JS12))^1)*((1+(JS13))^1)*((1+(JS14))^1))/((1+('DIVIDEND VALUATION'!$B$42+'DIVIDEND VALUATION'!$B$43))^14)+('DIVIDEND VALUATION'!$J$3*((1+(JS1))^1)*((1+(JS2))^1)*((1+(JS3))^1)*((1+(JS4))^1)*((1+(JS5))^1)*((1+(JS6))^1)*((1+(JS7))^1)*((1+(JS8))^1)*((1+(JS9))^1)*((1+(JS10))^1)*((1+(JS11))^1)*((1+(JS12))^1)*((1+(JS13))^1)*((1+(JS14))^1)*((1+(JS15))^1))/((1+('DIVIDEND VALUATION'!$B$42+'DIVIDEND VALUATION'!$B$43))^15)+(('DIVIDEND VALUATION'!$J$3*((1+(JS1))^1)*((1+(JS2))^1)*((1+(JS3))^1)*((1+(JS4))^1)*((1+(JS5))^1)*((1+(JS6))^1)*((1+(JS7))^1)*((1+(JS8))^1)*((1+(JS9))^1)*((1+(JS10))^1)*((1+(JS11))^1)*((1+(JS12))^1)*((1+(JS13))^1)*((1+(JS14))^1)*((1+(JS15))^1))/((1+('DIVIDEND VALUATION'!$B$42+'DIVIDEND VALUATION'!$B$43))^15)/('DIVIDEND VALUATION'!$B$42-'DIVIDEND VALUATION'!$B$43)))))</f>
        <v>46.484420364847097</v>
      </c>
      <c r="JT16" s="32">
        <f ca="1">SUM(((('DIVIDEND VALUATION'!$J$3*((1+(JT1))^1))/((1+('DIVIDEND VALUATION'!$B$42+'DIVIDEND VALUATION'!$B$43))^1)+('DIVIDEND VALUATION'!$J$3*((1+(JT1))^1)*((1+(JT2))^1))/((1+('DIVIDEND VALUATION'!$B$42+'DIVIDEND VALUATION'!$B$43))^2)+('DIVIDEND VALUATION'!$J$3*((1+(JT1))^1)*((1+(JT2))^1)*((1+(JT3))^1))/((1+('DIVIDEND VALUATION'!$B$42+'DIVIDEND VALUATION'!$B$43))^3)+('DIVIDEND VALUATION'!$J$3*((1+(JT1))^1)*((1+(JT2))^1)*((1+(JT3))^1)*((1+(JT4))^1))/((1+('DIVIDEND VALUATION'!$B$42+'DIVIDEND VALUATION'!$B$43))^4)+('DIVIDEND VALUATION'!$J$3*((1+(JT1))^1)*((1+(JT2))^1)*((1+(JT3))^1)*((1+(JT4))^1)*((1+(JT5))^1))/((1+('DIVIDEND VALUATION'!$B$42+'DIVIDEND VALUATION'!$B$43))^5)+('DIVIDEND VALUATION'!$J$3*((1+(JT1))^1)*((1+(JT2))^1)*((1+(JT3))^1)*((1+(JT4))^1)*((1+(JT5))^1)*((1+(JT6))^1))/((1+('DIVIDEND VALUATION'!$B$42+'DIVIDEND VALUATION'!$B$43))^6)+('DIVIDEND VALUATION'!$J$3*((1+(JT1))^1)*((1+(JT2))^1)*((1+(JT3))^1)*((1+(JT4))^1)*((1+(JT5))^1)*((1+(JT6))^1)*((1+(JT7))^1))/((1+('DIVIDEND VALUATION'!$B$42+'DIVIDEND VALUATION'!$B$43))^7)+('DIVIDEND VALUATION'!$J$3*((1+(JT1))^1)*((1+(JT2))^1)*((1+(JT3))^1)*((1+(JT4))^1)*((1+(JT5))^1)*((1+(JT6))^1)*((1+(JT7))^1)*((1+(JT8))^1))/((1+('DIVIDEND VALUATION'!$B$42+'DIVIDEND VALUATION'!$B$43))^8)+('DIVIDEND VALUATION'!$J$3*((1+(JT1))^1)*((1+(JT2))^1)*((1+(JT3))^1)*((1+(JT4))^1)*((1+(JT5))^1)*((1+(JT6))^1)*((1+(JT7))^1)*((1+(JT8))^1)*((1+(JT9))^1))/((1+('DIVIDEND VALUATION'!$B$42+'DIVIDEND VALUATION'!$B$43))^9)+('DIVIDEND VALUATION'!$J$3*((1+(JT1))^1)*((1+(JT2))^1)*((1+(JT3))^1)*((1+(JT4))^1)*((1+(JT5))^1)*((1+(JT6))^1)*((1+(JT7))^1)*((1+(JT8))^1)*((1+(JT9))^1)*((1+(JT10))^1))/((1+('DIVIDEND VALUATION'!$B$42+'DIVIDEND VALUATION'!$B$43))^10)+('DIVIDEND VALUATION'!$J$3*((1+(JT1))^1)*((1+(JT2))^1)*((1+(JT3))^1)*((1+(JT4))^1)*((1+(JT5))^1)*((1+(JT6))^1)*((1+(JT7))^1)*((1+(JT8))^1)*((1+(JT9))^1)*((1+(JT10))^1)*((1+(JT11))^1))/((1+('DIVIDEND VALUATION'!$B$42+'DIVIDEND VALUATION'!$B$43))^11)+('DIVIDEND VALUATION'!$J$3*((1+(JT1))^1)*((1+(JT2))^1)*((1+(JT3))^1)*((1+(JT4))^1)*((1+(JT5))^1)*((1+(JT6))^1)*((1+(JT7))^1)*((1+(JT8))^1)*((1+(JT9))^1)*((1+(JT10))^1)*((1+(JT11))^1)*((1+(JT12))^1))/((1+('DIVIDEND VALUATION'!$B$42+'DIVIDEND VALUATION'!$B$43))^12)+('DIVIDEND VALUATION'!$J$3*((1+(JT1))^1)*((1+(JT2))^1)*((1+(JT3))^1)*((1+(JT4))^1)*((1+(JT5))^1)*((1+(JT6))^1)*((1+(JT7))^1)*((1+(JT8))^1)*((1+(JT9))^1)*((1+(JT10))^1)*((1+(JT11))^1)*((1+(JT12))^1)*((1+(JT13))^1))/((1+('DIVIDEND VALUATION'!$B$42+'DIVIDEND VALUATION'!$B$43))^13)+('DIVIDEND VALUATION'!$J$3*((1+(JT1))^1)*((1+(JT2))^1)*((1+(JT3))^1)*((1+(JT4))^1)*((1+(JT5))^1)*((1+(JT6))^1)*((1+(JT7))^1)*((1+(JT8))^1)*((1+(JT9))^1)*((1+(JT10))^1)*((1+(JT11))^1)*((1+(JT12))^1)*((1+(JT13))^1)*((1+(JT14))^1))/((1+('DIVIDEND VALUATION'!$B$42+'DIVIDEND VALUATION'!$B$43))^14)+('DIVIDEND VALUATION'!$J$3*((1+(JT1))^1)*((1+(JT2))^1)*((1+(JT3))^1)*((1+(JT4))^1)*((1+(JT5))^1)*((1+(JT6))^1)*((1+(JT7))^1)*((1+(JT8))^1)*((1+(JT9))^1)*((1+(JT10))^1)*((1+(JT11))^1)*((1+(JT12))^1)*((1+(JT13))^1)*((1+(JT14))^1)*((1+(JT15))^1))/((1+('DIVIDEND VALUATION'!$B$42+'DIVIDEND VALUATION'!$B$43))^15)+(('DIVIDEND VALUATION'!$J$3*((1+(JT1))^1)*((1+(JT2))^1)*((1+(JT3))^1)*((1+(JT4))^1)*((1+(JT5))^1)*((1+(JT6))^1)*((1+(JT7))^1)*((1+(JT8))^1)*((1+(JT9))^1)*((1+(JT10))^1)*((1+(JT11))^1)*((1+(JT12))^1)*((1+(JT13))^1)*((1+(JT14))^1)*((1+(JT15))^1))/((1+('DIVIDEND VALUATION'!$B$42+'DIVIDEND VALUATION'!$B$43))^15)/('DIVIDEND VALUATION'!$B$42-'DIVIDEND VALUATION'!$B$43)))))</f>
        <v>33.875986385094848</v>
      </c>
      <c r="JU16" s="32">
        <f ca="1">SUM(((('DIVIDEND VALUATION'!$J$3*((1+(JU1))^1))/((1+('DIVIDEND VALUATION'!$B$42+'DIVIDEND VALUATION'!$B$43))^1)+('DIVIDEND VALUATION'!$J$3*((1+(JU1))^1)*((1+(JU2))^1))/((1+('DIVIDEND VALUATION'!$B$42+'DIVIDEND VALUATION'!$B$43))^2)+('DIVIDEND VALUATION'!$J$3*((1+(JU1))^1)*((1+(JU2))^1)*((1+(JU3))^1))/((1+('DIVIDEND VALUATION'!$B$42+'DIVIDEND VALUATION'!$B$43))^3)+('DIVIDEND VALUATION'!$J$3*((1+(JU1))^1)*((1+(JU2))^1)*((1+(JU3))^1)*((1+(JU4))^1))/((1+('DIVIDEND VALUATION'!$B$42+'DIVIDEND VALUATION'!$B$43))^4)+('DIVIDEND VALUATION'!$J$3*((1+(JU1))^1)*((1+(JU2))^1)*((1+(JU3))^1)*((1+(JU4))^1)*((1+(JU5))^1))/((1+('DIVIDEND VALUATION'!$B$42+'DIVIDEND VALUATION'!$B$43))^5)+('DIVIDEND VALUATION'!$J$3*((1+(JU1))^1)*((1+(JU2))^1)*((1+(JU3))^1)*((1+(JU4))^1)*((1+(JU5))^1)*((1+(JU6))^1))/((1+('DIVIDEND VALUATION'!$B$42+'DIVIDEND VALUATION'!$B$43))^6)+('DIVIDEND VALUATION'!$J$3*((1+(JU1))^1)*((1+(JU2))^1)*((1+(JU3))^1)*((1+(JU4))^1)*((1+(JU5))^1)*((1+(JU6))^1)*((1+(JU7))^1))/((1+('DIVIDEND VALUATION'!$B$42+'DIVIDEND VALUATION'!$B$43))^7)+('DIVIDEND VALUATION'!$J$3*((1+(JU1))^1)*((1+(JU2))^1)*((1+(JU3))^1)*((1+(JU4))^1)*((1+(JU5))^1)*((1+(JU6))^1)*((1+(JU7))^1)*((1+(JU8))^1))/((1+('DIVIDEND VALUATION'!$B$42+'DIVIDEND VALUATION'!$B$43))^8)+('DIVIDEND VALUATION'!$J$3*((1+(JU1))^1)*((1+(JU2))^1)*((1+(JU3))^1)*((1+(JU4))^1)*((1+(JU5))^1)*((1+(JU6))^1)*((1+(JU7))^1)*((1+(JU8))^1)*((1+(JU9))^1))/((1+('DIVIDEND VALUATION'!$B$42+'DIVIDEND VALUATION'!$B$43))^9)+('DIVIDEND VALUATION'!$J$3*((1+(JU1))^1)*((1+(JU2))^1)*((1+(JU3))^1)*((1+(JU4))^1)*((1+(JU5))^1)*((1+(JU6))^1)*((1+(JU7))^1)*((1+(JU8))^1)*((1+(JU9))^1)*((1+(JU10))^1))/((1+('DIVIDEND VALUATION'!$B$42+'DIVIDEND VALUATION'!$B$43))^10)+('DIVIDEND VALUATION'!$J$3*((1+(JU1))^1)*((1+(JU2))^1)*((1+(JU3))^1)*((1+(JU4))^1)*((1+(JU5))^1)*((1+(JU6))^1)*((1+(JU7))^1)*((1+(JU8))^1)*((1+(JU9))^1)*((1+(JU10))^1)*((1+(JU11))^1))/((1+('DIVIDEND VALUATION'!$B$42+'DIVIDEND VALUATION'!$B$43))^11)+('DIVIDEND VALUATION'!$J$3*((1+(JU1))^1)*((1+(JU2))^1)*((1+(JU3))^1)*((1+(JU4))^1)*((1+(JU5))^1)*((1+(JU6))^1)*((1+(JU7))^1)*((1+(JU8))^1)*((1+(JU9))^1)*((1+(JU10))^1)*((1+(JU11))^1)*((1+(JU12))^1))/((1+('DIVIDEND VALUATION'!$B$42+'DIVIDEND VALUATION'!$B$43))^12)+('DIVIDEND VALUATION'!$J$3*((1+(JU1))^1)*((1+(JU2))^1)*((1+(JU3))^1)*((1+(JU4))^1)*((1+(JU5))^1)*((1+(JU6))^1)*((1+(JU7))^1)*((1+(JU8))^1)*((1+(JU9))^1)*((1+(JU10))^1)*((1+(JU11))^1)*((1+(JU12))^1)*((1+(JU13))^1))/((1+('DIVIDEND VALUATION'!$B$42+'DIVIDEND VALUATION'!$B$43))^13)+('DIVIDEND VALUATION'!$J$3*((1+(JU1))^1)*((1+(JU2))^1)*((1+(JU3))^1)*((1+(JU4))^1)*((1+(JU5))^1)*((1+(JU6))^1)*((1+(JU7))^1)*((1+(JU8))^1)*((1+(JU9))^1)*((1+(JU10))^1)*((1+(JU11))^1)*((1+(JU12))^1)*((1+(JU13))^1)*((1+(JU14))^1))/((1+('DIVIDEND VALUATION'!$B$42+'DIVIDEND VALUATION'!$B$43))^14)+('DIVIDEND VALUATION'!$J$3*((1+(JU1))^1)*((1+(JU2))^1)*((1+(JU3))^1)*((1+(JU4))^1)*((1+(JU5))^1)*((1+(JU6))^1)*((1+(JU7))^1)*((1+(JU8))^1)*((1+(JU9))^1)*((1+(JU10))^1)*((1+(JU11))^1)*((1+(JU12))^1)*((1+(JU13))^1)*((1+(JU14))^1)*((1+(JU15))^1))/((1+('DIVIDEND VALUATION'!$B$42+'DIVIDEND VALUATION'!$B$43))^15)+(('DIVIDEND VALUATION'!$J$3*((1+(JU1))^1)*((1+(JU2))^1)*((1+(JU3))^1)*((1+(JU4))^1)*((1+(JU5))^1)*((1+(JU6))^1)*((1+(JU7))^1)*((1+(JU8))^1)*((1+(JU9))^1)*((1+(JU10))^1)*((1+(JU11))^1)*((1+(JU12))^1)*((1+(JU13))^1)*((1+(JU14))^1)*((1+(JU15))^1))/((1+('DIVIDEND VALUATION'!$B$42+'DIVIDEND VALUATION'!$B$43))^15)/('DIVIDEND VALUATION'!$B$42-'DIVIDEND VALUATION'!$B$43)))))</f>
        <v>29.218199986659915</v>
      </c>
      <c r="JV16" s="32">
        <f ca="1">SUM(((('DIVIDEND VALUATION'!$J$3*((1+(JV1))^1))/((1+('DIVIDEND VALUATION'!$B$42+'DIVIDEND VALUATION'!$B$43))^1)+('DIVIDEND VALUATION'!$J$3*((1+(JV1))^1)*((1+(JV2))^1))/((1+('DIVIDEND VALUATION'!$B$42+'DIVIDEND VALUATION'!$B$43))^2)+('DIVIDEND VALUATION'!$J$3*((1+(JV1))^1)*((1+(JV2))^1)*((1+(JV3))^1))/((1+('DIVIDEND VALUATION'!$B$42+'DIVIDEND VALUATION'!$B$43))^3)+('DIVIDEND VALUATION'!$J$3*((1+(JV1))^1)*((1+(JV2))^1)*((1+(JV3))^1)*((1+(JV4))^1))/((1+('DIVIDEND VALUATION'!$B$42+'DIVIDEND VALUATION'!$B$43))^4)+('DIVIDEND VALUATION'!$J$3*((1+(JV1))^1)*((1+(JV2))^1)*((1+(JV3))^1)*((1+(JV4))^1)*((1+(JV5))^1))/((1+('DIVIDEND VALUATION'!$B$42+'DIVIDEND VALUATION'!$B$43))^5)+('DIVIDEND VALUATION'!$J$3*((1+(JV1))^1)*((1+(JV2))^1)*((1+(JV3))^1)*((1+(JV4))^1)*((1+(JV5))^1)*((1+(JV6))^1))/((1+('DIVIDEND VALUATION'!$B$42+'DIVIDEND VALUATION'!$B$43))^6)+('DIVIDEND VALUATION'!$J$3*((1+(JV1))^1)*((1+(JV2))^1)*((1+(JV3))^1)*((1+(JV4))^1)*((1+(JV5))^1)*((1+(JV6))^1)*((1+(JV7))^1))/((1+('DIVIDEND VALUATION'!$B$42+'DIVIDEND VALUATION'!$B$43))^7)+('DIVIDEND VALUATION'!$J$3*((1+(JV1))^1)*((1+(JV2))^1)*((1+(JV3))^1)*((1+(JV4))^1)*((1+(JV5))^1)*((1+(JV6))^1)*((1+(JV7))^1)*((1+(JV8))^1))/((1+('DIVIDEND VALUATION'!$B$42+'DIVIDEND VALUATION'!$B$43))^8)+('DIVIDEND VALUATION'!$J$3*((1+(JV1))^1)*((1+(JV2))^1)*((1+(JV3))^1)*((1+(JV4))^1)*((1+(JV5))^1)*((1+(JV6))^1)*((1+(JV7))^1)*((1+(JV8))^1)*((1+(JV9))^1))/((1+('DIVIDEND VALUATION'!$B$42+'DIVIDEND VALUATION'!$B$43))^9)+('DIVIDEND VALUATION'!$J$3*((1+(JV1))^1)*((1+(JV2))^1)*((1+(JV3))^1)*((1+(JV4))^1)*((1+(JV5))^1)*((1+(JV6))^1)*((1+(JV7))^1)*((1+(JV8))^1)*((1+(JV9))^1)*((1+(JV10))^1))/((1+('DIVIDEND VALUATION'!$B$42+'DIVIDEND VALUATION'!$B$43))^10)+('DIVIDEND VALUATION'!$J$3*((1+(JV1))^1)*((1+(JV2))^1)*((1+(JV3))^1)*((1+(JV4))^1)*((1+(JV5))^1)*((1+(JV6))^1)*((1+(JV7))^1)*((1+(JV8))^1)*((1+(JV9))^1)*((1+(JV10))^1)*((1+(JV11))^1))/((1+('DIVIDEND VALUATION'!$B$42+'DIVIDEND VALUATION'!$B$43))^11)+('DIVIDEND VALUATION'!$J$3*((1+(JV1))^1)*((1+(JV2))^1)*((1+(JV3))^1)*((1+(JV4))^1)*((1+(JV5))^1)*((1+(JV6))^1)*((1+(JV7))^1)*((1+(JV8))^1)*((1+(JV9))^1)*((1+(JV10))^1)*((1+(JV11))^1)*((1+(JV12))^1))/((1+('DIVIDEND VALUATION'!$B$42+'DIVIDEND VALUATION'!$B$43))^12)+('DIVIDEND VALUATION'!$J$3*((1+(JV1))^1)*((1+(JV2))^1)*((1+(JV3))^1)*((1+(JV4))^1)*((1+(JV5))^1)*((1+(JV6))^1)*((1+(JV7))^1)*((1+(JV8))^1)*((1+(JV9))^1)*((1+(JV10))^1)*((1+(JV11))^1)*((1+(JV12))^1)*((1+(JV13))^1))/((1+('DIVIDEND VALUATION'!$B$42+'DIVIDEND VALUATION'!$B$43))^13)+('DIVIDEND VALUATION'!$J$3*((1+(JV1))^1)*((1+(JV2))^1)*((1+(JV3))^1)*((1+(JV4))^1)*((1+(JV5))^1)*((1+(JV6))^1)*((1+(JV7))^1)*((1+(JV8))^1)*((1+(JV9))^1)*((1+(JV10))^1)*((1+(JV11))^1)*((1+(JV12))^1)*((1+(JV13))^1)*((1+(JV14))^1))/((1+('DIVIDEND VALUATION'!$B$42+'DIVIDEND VALUATION'!$B$43))^14)+('DIVIDEND VALUATION'!$J$3*((1+(JV1))^1)*((1+(JV2))^1)*((1+(JV3))^1)*((1+(JV4))^1)*((1+(JV5))^1)*((1+(JV6))^1)*((1+(JV7))^1)*((1+(JV8))^1)*((1+(JV9))^1)*((1+(JV10))^1)*((1+(JV11))^1)*((1+(JV12))^1)*((1+(JV13))^1)*((1+(JV14))^1)*((1+(JV15))^1))/((1+('DIVIDEND VALUATION'!$B$42+'DIVIDEND VALUATION'!$B$43))^15)+(('DIVIDEND VALUATION'!$J$3*((1+(JV1))^1)*((1+(JV2))^1)*((1+(JV3))^1)*((1+(JV4))^1)*((1+(JV5))^1)*((1+(JV6))^1)*((1+(JV7))^1)*((1+(JV8))^1)*((1+(JV9))^1)*((1+(JV10))^1)*((1+(JV11))^1)*((1+(JV12))^1)*((1+(JV13))^1)*((1+(JV14))^1)*((1+(JV15))^1))/((1+('DIVIDEND VALUATION'!$B$42+'DIVIDEND VALUATION'!$B$43))^15)/('DIVIDEND VALUATION'!$B$42-'DIVIDEND VALUATION'!$B$43)))))</f>
        <v>48.672530357434269</v>
      </c>
      <c r="JW16" s="32">
        <f ca="1">SUM(((('DIVIDEND VALUATION'!$J$3*((1+(JW1))^1))/((1+('DIVIDEND VALUATION'!$B$42+'DIVIDEND VALUATION'!$B$43))^1)+('DIVIDEND VALUATION'!$J$3*((1+(JW1))^1)*((1+(JW2))^1))/((1+('DIVIDEND VALUATION'!$B$42+'DIVIDEND VALUATION'!$B$43))^2)+('DIVIDEND VALUATION'!$J$3*((1+(JW1))^1)*((1+(JW2))^1)*((1+(JW3))^1))/((1+('DIVIDEND VALUATION'!$B$42+'DIVIDEND VALUATION'!$B$43))^3)+('DIVIDEND VALUATION'!$J$3*((1+(JW1))^1)*((1+(JW2))^1)*((1+(JW3))^1)*((1+(JW4))^1))/((1+('DIVIDEND VALUATION'!$B$42+'DIVIDEND VALUATION'!$B$43))^4)+('DIVIDEND VALUATION'!$J$3*((1+(JW1))^1)*((1+(JW2))^1)*((1+(JW3))^1)*((1+(JW4))^1)*((1+(JW5))^1))/((1+('DIVIDEND VALUATION'!$B$42+'DIVIDEND VALUATION'!$B$43))^5)+('DIVIDEND VALUATION'!$J$3*((1+(JW1))^1)*((1+(JW2))^1)*((1+(JW3))^1)*((1+(JW4))^1)*((1+(JW5))^1)*((1+(JW6))^1))/((1+('DIVIDEND VALUATION'!$B$42+'DIVIDEND VALUATION'!$B$43))^6)+('DIVIDEND VALUATION'!$J$3*((1+(JW1))^1)*((1+(JW2))^1)*((1+(JW3))^1)*((1+(JW4))^1)*((1+(JW5))^1)*((1+(JW6))^1)*((1+(JW7))^1))/((1+('DIVIDEND VALUATION'!$B$42+'DIVIDEND VALUATION'!$B$43))^7)+('DIVIDEND VALUATION'!$J$3*((1+(JW1))^1)*((1+(JW2))^1)*((1+(JW3))^1)*((1+(JW4))^1)*((1+(JW5))^1)*((1+(JW6))^1)*((1+(JW7))^1)*((1+(JW8))^1))/((1+('DIVIDEND VALUATION'!$B$42+'DIVIDEND VALUATION'!$B$43))^8)+('DIVIDEND VALUATION'!$J$3*((1+(JW1))^1)*((1+(JW2))^1)*((1+(JW3))^1)*((1+(JW4))^1)*((1+(JW5))^1)*((1+(JW6))^1)*((1+(JW7))^1)*((1+(JW8))^1)*((1+(JW9))^1))/((1+('DIVIDEND VALUATION'!$B$42+'DIVIDEND VALUATION'!$B$43))^9)+('DIVIDEND VALUATION'!$J$3*((1+(JW1))^1)*((1+(JW2))^1)*((1+(JW3))^1)*((1+(JW4))^1)*((1+(JW5))^1)*((1+(JW6))^1)*((1+(JW7))^1)*((1+(JW8))^1)*((1+(JW9))^1)*((1+(JW10))^1))/((1+('DIVIDEND VALUATION'!$B$42+'DIVIDEND VALUATION'!$B$43))^10)+('DIVIDEND VALUATION'!$J$3*((1+(JW1))^1)*((1+(JW2))^1)*((1+(JW3))^1)*((1+(JW4))^1)*((1+(JW5))^1)*((1+(JW6))^1)*((1+(JW7))^1)*((1+(JW8))^1)*((1+(JW9))^1)*((1+(JW10))^1)*((1+(JW11))^1))/((1+('DIVIDEND VALUATION'!$B$42+'DIVIDEND VALUATION'!$B$43))^11)+('DIVIDEND VALUATION'!$J$3*((1+(JW1))^1)*((1+(JW2))^1)*((1+(JW3))^1)*((1+(JW4))^1)*((1+(JW5))^1)*((1+(JW6))^1)*((1+(JW7))^1)*((1+(JW8))^1)*((1+(JW9))^1)*((1+(JW10))^1)*((1+(JW11))^1)*((1+(JW12))^1))/((1+('DIVIDEND VALUATION'!$B$42+'DIVIDEND VALUATION'!$B$43))^12)+('DIVIDEND VALUATION'!$J$3*((1+(JW1))^1)*((1+(JW2))^1)*((1+(JW3))^1)*((1+(JW4))^1)*((1+(JW5))^1)*((1+(JW6))^1)*((1+(JW7))^1)*((1+(JW8))^1)*((1+(JW9))^1)*((1+(JW10))^1)*((1+(JW11))^1)*((1+(JW12))^1)*((1+(JW13))^1))/((1+('DIVIDEND VALUATION'!$B$42+'DIVIDEND VALUATION'!$B$43))^13)+('DIVIDEND VALUATION'!$J$3*((1+(JW1))^1)*((1+(JW2))^1)*((1+(JW3))^1)*((1+(JW4))^1)*((1+(JW5))^1)*((1+(JW6))^1)*((1+(JW7))^1)*((1+(JW8))^1)*((1+(JW9))^1)*((1+(JW10))^1)*((1+(JW11))^1)*((1+(JW12))^1)*((1+(JW13))^1)*((1+(JW14))^1))/((1+('DIVIDEND VALUATION'!$B$42+'DIVIDEND VALUATION'!$B$43))^14)+('DIVIDEND VALUATION'!$J$3*((1+(JW1))^1)*((1+(JW2))^1)*((1+(JW3))^1)*((1+(JW4))^1)*((1+(JW5))^1)*((1+(JW6))^1)*((1+(JW7))^1)*((1+(JW8))^1)*((1+(JW9))^1)*((1+(JW10))^1)*((1+(JW11))^1)*((1+(JW12))^1)*((1+(JW13))^1)*((1+(JW14))^1)*((1+(JW15))^1))/((1+('DIVIDEND VALUATION'!$B$42+'DIVIDEND VALUATION'!$B$43))^15)+(('DIVIDEND VALUATION'!$J$3*((1+(JW1))^1)*((1+(JW2))^1)*((1+(JW3))^1)*((1+(JW4))^1)*((1+(JW5))^1)*((1+(JW6))^1)*((1+(JW7))^1)*((1+(JW8))^1)*((1+(JW9))^1)*((1+(JW10))^1)*((1+(JW11))^1)*((1+(JW12))^1)*((1+(JW13))^1)*((1+(JW14))^1)*((1+(JW15))^1))/((1+('DIVIDEND VALUATION'!$B$42+'DIVIDEND VALUATION'!$B$43))^15)/('DIVIDEND VALUATION'!$B$42-'DIVIDEND VALUATION'!$B$43)))))</f>
        <v>28.3734079079697</v>
      </c>
      <c r="JX16" s="32">
        <f ca="1">SUM(((('DIVIDEND VALUATION'!$J$3*((1+(JX1))^1))/((1+('DIVIDEND VALUATION'!$B$42+'DIVIDEND VALUATION'!$B$43))^1)+('DIVIDEND VALUATION'!$J$3*((1+(JX1))^1)*((1+(JX2))^1))/((1+('DIVIDEND VALUATION'!$B$42+'DIVIDEND VALUATION'!$B$43))^2)+('DIVIDEND VALUATION'!$J$3*((1+(JX1))^1)*((1+(JX2))^1)*((1+(JX3))^1))/((1+('DIVIDEND VALUATION'!$B$42+'DIVIDEND VALUATION'!$B$43))^3)+('DIVIDEND VALUATION'!$J$3*((1+(JX1))^1)*((1+(JX2))^1)*((1+(JX3))^1)*((1+(JX4))^1))/((1+('DIVIDEND VALUATION'!$B$42+'DIVIDEND VALUATION'!$B$43))^4)+('DIVIDEND VALUATION'!$J$3*((1+(JX1))^1)*((1+(JX2))^1)*((1+(JX3))^1)*((1+(JX4))^1)*((1+(JX5))^1))/((1+('DIVIDEND VALUATION'!$B$42+'DIVIDEND VALUATION'!$B$43))^5)+('DIVIDEND VALUATION'!$J$3*((1+(JX1))^1)*((1+(JX2))^1)*((1+(JX3))^1)*((1+(JX4))^1)*((1+(JX5))^1)*((1+(JX6))^1))/((1+('DIVIDEND VALUATION'!$B$42+'DIVIDEND VALUATION'!$B$43))^6)+('DIVIDEND VALUATION'!$J$3*((1+(JX1))^1)*((1+(JX2))^1)*((1+(JX3))^1)*((1+(JX4))^1)*((1+(JX5))^1)*((1+(JX6))^1)*((1+(JX7))^1))/((1+('DIVIDEND VALUATION'!$B$42+'DIVIDEND VALUATION'!$B$43))^7)+('DIVIDEND VALUATION'!$J$3*((1+(JX1))^1)*((1+(JX2))^1)*((1+(JX3))^1)*((1+(JX4))^1)*((1+(JX5))^1)*((1+(JX6))^1)*((1+(JX7))^1)*((1+(JX8))^1))/((1+('DIVIDEND VALUATION'!$B$42+'DIVIDEND VALUATION'!$B$43))^8)+('DIVIDEND VALUATION'!$J$3*((1+(JX1))^1)*((1+(JX2))^1)*((1+(JX3))^1)*((1+(JX4))^1)*((1+(JX5))^1)*((1+(JX6))^1)*((1+(JX7))^1)*((1+(JX8))^1)*((1+(JX9))^1))/((1+('DIVIDEND VALUATION'!$B$42+'DIVIDEND VALUATION'!$B$43))^9)+('DIVIDEND VALUATION'!$J$3*((1+(JX1))^1)*((1+(JX2))^1)*((1+(JX3))^1)*((1+(JX4))^1)*((1+(JX5))^1)*((1+(JX6))^1)*((1+(JX7))^1)*((1+(JX8))^1)*((1+(JX9))^1)*((1+(JX10))^1))/((1+('DIVIDEND VALUATION'!$B$42+'DIVIDEND VALUATION'!$B$43))^10)+('DIVIDEND VALUATION'!$J$3*((1+(JX1))^1)*((1+(JX2))^1)*((1+(JX3))^1)*((1+(JX4))^1)*((1+(JX5))^1)*((1+(JX6))^1)*((1+(JX7))^1)*((1+(JX8))^1)*((1+(JX9))^1)*((1+(JX10))^1)*((1+(JX11))^1))/((1+('DIVIDEND VALUATION'!$B$42+'DIVIDEND VALUATION'!$B$43))^11)+('DIVIDEND VALUATION'!$J$3*((1+(JX1))^1)*((1+(JX2))^1)*((1+(JX3))^1)*((1+(JX4))^1)*((1+(JX5))^1)*((1+(JX6))^1)*((1+(JX7))^1)*((1+(JX8))^1)*((1+(JX9))^1)*((1+(JX10))^1)*((1+(JX11))^1)*((1+(JX12))^1))/((1+('DIVIDEND VALUATION'!$B$42+'DIVIDEND VALUATION'!$B$43))^12)+('DIVIDEND VALUATION'!$J$3*((1+(JX1))^1)*((1+(JX2))^1)*((1+(JX3))^1)*((1+(JX4))^1)*((1+(JX5))^1)*((1+(JX6))^1)*((1+(JX7))^1)*((1+(JX8))^1)*((1+(JX9))^1)*((1+(JX10))^1)*((1+(JX11))^1)*((1+(JX12))^1)*((1+(JX13))^1))/((1+('DIVIDEND VALUATION'!$B$42+'DIVIDEND VALUATION'!$B$43))^13)+('DIVIDEND VALUATION'!$J$3*((1+(JX1))^1)*((1+(JX2))^1)*((1+(JX3))^1)*((1+(JX4))^1)*((1+(JX5))^1)*((1+(JX6))^1)*((1+(JX7))^1)*((1+(JX8))^1)*((1+(JX9))^1)*((1+(JX10))^1)*((1+(JX11))^1)*((1+(JX12))^1)*((1+(JX13))^1)*((1+(JX14))^1))/((1+('DIVIDEND VALUATION'!$B$42+'DIVIDEND VALUATION'!$B$43))^14)+('DIVIDEND VALUATION'!$J$3*((1+(JX1))^1)*((1+(JX2))^1)*((1+(JX3))^1)*((1+(JX4))^1)*((1+(JX5))^1)*((1+(JX6))^1)*((1+(JX7))^1)*((1+(JX8))^1)*((1+(JX9))^1)*((1+(JX10))^1)*((1+(JX11))^1)*((1+(JX12))^1)*((1+(JX13))^1)*((1+(JX14))^1)*((1+(JX15))^1))/((1+('DIVIDEND VALUATION'!$B$42+'DIVIDEND VALUATION'!$B$43))^15)+(('DIVIDEND VALUATION'!$J$3*((1+(JX1))^1)*((1+(JX2))^1)*((1+(JX3))^1)*((1+(JX4))^1)*((1+(JX5))^1)*((1+(JX6))^1)*((1+(JX7))^1)*((1+(JX8))^1)*((1+(JX9))^1)*((1+(JX10))^1)*((1+(JX11))^1)*((1+(JX12))^1)*((1+(JX13))^1)*((1+(JX14))^1)*((1+(JX15))^1))/((1+('DIVIDEND VALUATION'!$B$42+'DIVIDEND VALUATION'!$B$43))^15)/('DIVIDEND VALUATION'!$B$42-'DIVIDEND VALUATION'!$B$43)))))</f>
        <v>56.236903894557258</v>
      </c>
      <c r="JY16" s="32">
        <f ca="1">SUM(((('DIVIDEND VALUATION'!$J$3*((1+(JY1))^1))/((1+('DIVIDEND VALUATION'!$B$42+'DIVIDEND VALUATION'!$B$43))^1)+('DIVIDEND VALUATION'!$J$3*((1+(JY1))^1)*((1+(JY2))^1))/((1+('DIVIDEND VALUATION'!$B$42+'DIVIDEND VALUATION'!$B$43))^2)+('DIVIDEND VALUATION'!$J$3*((1+(JY1))^1)*((1+(JY2))^1)*((1+(JY3))^1))/((1+('DIVIDEND VALUATION'!$B$42+'DIVIDEND VALUATION'!$B$43))^3)+('DIVIDEND VALUATION'!$J$3*((1+(JY1))^1)*((1+(JY2))^1)*((1+(JY3))^1)*((1+(JY4))^1))/((1+('DIVIDEND VALUATION'!$B$42+'DIVIDEND VALUATION'!$B$43))^4)+('DIVIDEND VALUATION'!$J$3*((1+(JY1))^1)*((1+(JY2))^1)*((1+(JY3))^1)*((1+(JY4))^1)*((1+(JY5))^1))/((1+('DIVIDEND VALUATION'!$B$42+'DIVIDEND VALUATION'!$B$43))^5)+('DIVIDEND VALUATION'!$J$3*((1+(JY1))^1)*((1+(JY2))^1)*((1+(JY3))^1)*((1+(JY4))^1)*((1+(JY5))^1)*((1+(JY6))^1))/((1+('DIVIDEND VALUATION'!$B$42+'DIVIDEND VALUATION'!$B$43))^6)+('DIVIDEND VALUATION'!$J$3*((1+(JY1))^1)*((1+(JY2))^1)*((1+(JY3))^1)*((1+(JY4))^1)*((1+(JY5))^1)*((1+(JY6))^1)*((1+(JY7))^1))/((1+('DIVIDEND VALUATION'!$B$42+'DIVIDEND VALUATION'!$B$43))^7)+('DIVIDEND VALUATION'!$J$3*((1+(JY1))^1)*((1+(JY2))^1)*((1+(JY3))^1)*((1+(JY4))^1)*((1+(JY5))^1)*((1+(JY6))^1)*((1+(JY7))^1)*((1+(JY8))^1))/((1+('DIVIDEND VALUATION'!$B$42+'DIVIDEND VALUATION'!$B$43))^8)+('DIVIDEND VALUATION'!$J$3*((1+(JY1))^1)*((1+(JY2))^1)*((1+(JY3))^1)*((1+(JY4))^1)*((1+(JY5))^1)*((1+(JY6))^1)*((1+(JY7))^1)*((1+(JY8))^1)*((1+(JY9))^1))/((1+('DIVIDEND VALUATION'!$B$42+'DIVIDEND VALUATION'!$B$43))^9)+('DIVIDEND VALUATION'!$J$3*((1+(JY1))^1)*((1+(JY2))^1)*((1+(JY3))^1)*((1+(JY4))^1)*((1+(JY5))^1)*((1+(JY6))^1)*((1+(JY7))^1)*((1+(JY8))^1)*((1+(JY9))^1)*((1+(JY10))^1))/((1+('DIVIDEND VALUATION'!$B$42+'DIVIDEND VALUATION'!$B$43))^10)+('DIVIDEND VALUATION'!$J$3*((1+(JY1))^1)*((1+(JY2))^1)*((1+(JY3))^1)*((1+(JY4))^1)*((1+(JY5))^1)*((1+(JY6))^1)*((1+(JY7))^1)*((1+(JY8))^1)*((1+(JY9))^1)*((1+(JY10))^1)*((1+(JY11))^1))/((1+('DIVIDEND VALUATION'!$B$42+'DIVIDEND VALUATION'!$B$43))^11)+('DIVIDEND VALUATION'!$J$3*((1+(JY1))^1)*((1+(JY2))^1)*((1+(JY3))^1)*((1+(JY4))^1)*((1+(JY5))^1)*((1+(JY6))^1)*((1+(JY7))^1)*((1+(JY8))^1)*((1+(JY9))^1)*((1+(JY10))^1)*((1+(JY11))^1)*((1+(JY12))^1))/((1+('DIVIDEND VALUATION'!$B$42+'DIVIDEND VALUATION'!$B$43))^12)+('DIVIDEND VALUATION'!$J$3*((1+(JY1))^1)*((1+(JY2))^1)*((1+(JY3))^1)*((1+(JY4))^1)*((1+(JY5))^1)*((1+(JY6))^1)*((1+(JY7))^1)*((1+(JY8))^1)*((1+(JY9))^1)*((1+(JY10))^1)*((1+(JY11))^1)*((1+(JY12))^1)*((1+(JY13))^1))/((1+('DIVIDEND VALUATION'!$B$42+'DIVIDEND VALUATION'!$B$43))^13)+('DIVIDEND VALUATION'!$J$3*((1+(JY1))^1)*((1+(JY2))^1)*((1+(JY3))^1)*((1+(JY4))^1)*((1+(JY5))^1)*((1+(JY6))^1)*((1+(JY7))^1)*((1+(JY8))^1)*((1+(JY9))^1)*((1+(JY10))^1)*((1+(JY11))^1)*((1+(JY12))^1)*((1+(JY13))^1)*((1+(JY14))^1))/((1+('DIVIDEND VALUATION'!$B$42+'DIVIDEND VALUATION'!$B$43))^14)+('DIVIDEND VALUATION'!$J$3*((1+(JY1))^1)*((1+(JY2))^1)*((1+(JY3))^1)*((1+(JY4))^1)*((1+(JY5))^1)*((1+(JY6))^1)*((1+(JY7))^1)*((1+(JY8))^1)*((1+(JY9))^1)*((1+(JY10))^1)*((1+(JY11))^1)*((1+(JY12))^1)*((1+(JY13))^1)*((1+(JY14))^1)*((1+(JY15))^1))/((1+('DIVIDEND VALUATION'!$B$42+'DIVIDEND VALUATION'!$B$43))^15)+(('DIVIDEND VALUATION'!$J$3*((1+(JY1))^1)*((1+(JY2))^1)*((1+(JY3))^1)*((1+(JY4))^1)*((1+(JY5))^1)*((1+(JY6))^1)*((1+(JY7))^1)*((1+(JY8))^1)*((1+(JY9))^1)*((1+(JY10))^1)*((1+(JY11))^1)*((1+(JY12))^1)*((1+(JY13))^1)*((1+(JY14))^1)*((1+(JY15))^1))/((1+('DIVIDEND VALUATION'!$B$42+'DIVIDEND VALUATION'!$B$43))^15)/('DIVIDEND VALUATION'!$B$42-'DIVIDEND VALUATION'!$B$43)))))</f>
        <v>50.133455373233261</v>
      </c>
      <c r="JZ16" s="32">
        <f ca="1">SUM(((('DIVIDEND VALUATION'!$J$3*((1+(JZ1))^1))/((1+('DIVIDEND VALUATION'!$B$42+'DIVIDEND VALUATION'!$B$43))^1)+('DIVIDEND VALUATION'!$J$3*((1+(JZ1))^1)*((1+(JZ2))^1))/((1+('DIVIDEND VALUATION'!$B$42+'DIVIDEND VALUATION'!$B$43))^2)+('DIVIDEND VALUATION'!$J$3*((1+(JZ1))^1)*((1+(JZ2))^1)*((1+(JZ3))^1))/((1+('DIVIDEND VALUATION'!$B$42+'DIVIDEND VALUATION'!$B$43))^3)+('DIVIDEND VALUATION'!$J$3*((1+(JZ1))^1)*((1+(JZ2))^1)*((1+(JZ3))^1)*((1+(JZ4))^1))/((1+('DIVIDEND VALUATION'!$B$42+'DIVIDEND VALUATION'!$B$43))^4)+('DIVIDEND VALUATION'!$J$3*((1+(JZ1))^1)*((1+(JZ2))^1)*((1+(JZ3))^1)*((1+(JZ4))^1)*((1+(JZ5))^1))/((1+('DIVIDEND VALUATION'!$B$42+'DIVIDEND VALUATION'!$B$43))^5)+('DIVIDEND VALUATION'!$J$3*((1+(JZ1))^1)*((1+(JZ2))^1)*((1+(JZ3))^1)*((1+(JZ4))^1)*((1+(JZ5))^1)*((1+(JZ6))^1))/((1+('DIVIDEND VALUATION'!$B$42+'DIVIDEND VALUATION'!$B$43))^6)+('DIVIDEND VALUATION'!$J$3*((1+(JZ1))^1)*((1+(JZ2))^1)*((1+(JZ3))^1)*((1+(JZ4))^1)*((1+(JZ5))^1)*((1+(JZ6))^1)*((1+(JZ7))^1))/((1+('DIVIDEND VALUATION'!$B$42+'DIVIDEND VALUATION'!$B$43))^7)+('DIVIDEND VALUATION'!$J$3*((1+(JZ1))^1)*((1+(JZ2))^1)*((1+(JZ3))^1)*((1+(JZ4))^1)*((1+(JZ5))^1)*((1+(JZ6))^1)*((1+(JZ7))^1)*((1+(JZ8))^1))/((1+('DIVIDEND VALUATION'!$B$42+'DIVIDEND VALUATION'!$B$43))^8)+('DIVIDEND VALUATION'!$J$3*((1+(JZ1))^1)*((1+(JZ2))^1)*((1+(JZ3))^1)*((1+(JZ4))^1)*((1+(JZ5))^1)*((1+(JZ6))^1)*((1+(JZ7))^1)*((1+(JZ8))^1)*((1+(JZ9))^1))/((1+('DIVIDEND VALUATION'!$B$42+'DIVIDEND VALUATION'!$B$43))^9)+('DIVIDEND VALUATION'!$J$3*((1+(JZ1))^1)*((1+(JZ2))^1)*((1+(JZ3))^1)*((1+(JZ4))^1)*((1+(JZ5))^1)*((1+(JZ6))^1)*((1+(JZ7))^1)*((1+(JZ8))^1)*((1+(JZ9))^1)*((1+(JZ10))^1))/((1+('DIVIDEND VALUATION'!$B$42+'DIVIDEND VALUATION'!$B$43))^10)+('DIVIDEND VALUATION'!$J$3*((1+(JZ1))^1)*((1+(JZ2))^1)*((1+(JZ3))^1)*((1+(JZ4))^1)*((1+(JZ5))^1)*((1+(JZ6))^1)*((1+(JZ7))^1)*((1+(JZ8))^1)*((1+(JZ9))^1)*((1+(JZ10))^1)*((1+(JZ11))^1))/((1+('DIVIDEND VALUATION'!$B$42+'DIVIDEND VALUATION'!$B$43))^11)+('DIVIDEND VALUATION'!$J$3*((1+(JZ1))^1)*((1+(JZ2))^1)*((1+(JZ3))^1)*((1+(JZ4))^1)*((1+(JZ5))^1)*((1+(JZ6))^1)*((1+(JZ7))^1)*((1+(JZ8))^1)*((1+(JZ9))^1)*((1+(JZ10))^1)*((1+(JZ11))^1)*((1+(JZ12))^1))/((1+('DIVIDEND VALUATION'!$B$42+'DIVIDEND VALUATION'!$B$43))^12)+('DIVIDEND VALUATION'!$J$3*((1+(JZ1))^1)*((1+(JZ2))^1)*((1+(JZ3))^1)*((1+(JZ4))^1)*((1+(JZ5))^1)*((1+(JZ6))^1)*((1+(JZ7))^1)*((1+(JZ8))^1)*((1+(JZ9))^1)*((1+(JZ10))^1)*((1+(JZ11))^1)*((1+(JZ12))^1)*((1+(JZ13))^1))/((1+('DIVIDEND VALUATION'!$B$42+'DIVIDEND VALUATION'!$B$43))^13)+('DIVIDEND VALUATION'!$J$3*((1+(JZ1))^1)*((1+(JZ2))^1)*((1+(JZ3))^1)*((1+(JZ4))^1)*((1+(JZ5))^1)*((1+(JZ6))^1)*((1+(JZ7))^1)*((1+(JZ8))^1)*((1+(JZ9))^1)*((1+(JZ10))^1)*((1+(JZ11))^1)*((1+(JZ12))^1)*((1+(JZ13))^1)*((1+(JZ14))^1))/((1+('DIVIDEND VALUATION'!$B$42+'DIVIDEND VALUATION'!$B$43))^14)+('DIVIDEND VALUATION'!$J$3*((1+(JZ1))^1)*((1+(JZ2))^1)*((1+(JZ3))^1)*((1+(JZ4))^1)*((1+(JZ5))^1)*((1+(JZ6))^1)*((1+(JZ7))^1)*((1+(JZ8))^1)*((1+(JZ9))^1)*((1+(JZ10))^1)*((1+(JZ11))^1)*((1+(JZ12))^1)*((1+(JZ13))^1)*((1+(JZ14))^1)*((1+(JZ15))^1))/((1+('DIVIDEND VALUATION'!$B$42+'DIVIDEND VALUATION'!$B$43))^15)+(('DIVIDEND VALUATION'!$J$3*((1+(JZ1))^1)*((1+(JZ2))^1)*((1+(JZ3))^1)*((1+(JZ4))^1)*((1+(JZ5))^1)*((1+(JZ6))^1)*((1+(JZ7))^1)*((1+(JZ8))^1)*((1+(JZ9))^1)*((1+(JZ10))^1)*((1+(JZ11))^1)*((1+(JZ12))^1)*((1+(JZ13))^1)*((1+(JZ14))^1)*((1+(JZ15))^1))/((1+('DIVIDEND VALUATION'!$B$42+'DIVIDEND VALUATION'!$B$43))^15)/('DIVIDEND VALUATION'!$B$42-'DIVIDEND VALUATION'!$B$43)))))</f>
        <v>36.945501170372665</v>
      </c>
      <c r="KA16" s="32">
        <f ca="1">SUM(((('DIVIDEND VALUATION'!$J$3*((1+(KA1))^1))/((1+('DIVIDEND VALUATION'!$B$42+'DIVIDEND VALUATION'!$B$43))^1)+('DIVIDEND VALUATION'!$J$3*((1+(KA1))^1)*((1+(KA2))^1))/((1+('DIVIDEND VALUATION'!$B$42+'DIVIDEND VALUATION'!$B$43))^2)+('DIVIDEND VALUATION'!$J$3*((1+(KA1))^1)*((1+(KA2))^1)*((1+(KA3))^1))/((1+('DIVIDEND VALUATION'!$B$42+'DIVIDEND VALUATION'!$B$43))^3)+('DIVIDEND VALUATION'!$J$3*((1+(KA1))^1)*((1+(KA2))^1)*((1+(KA3))^1)*((1+(KA4))^1))/((1+('DIVIDEND VALUATION'!$B$42+'DIVIDEND VALUATION'!$B$43))^4)+('DIVIDEND VALUATION'!$J$3*((1+(KA1))^1)*((1+(KA2))^1)*((1+(KA3))^1)*((1+(KA4))^1)*((1+(KA5))^1))/((1+('DIVIDEND VALUATION'!$B$42+'DIVIDEND VALUATION'!$B$43))^5)+('DIVIDEND VALUATION'!$J$3*((1+(KA1))^1)*((1+(KA2))^1)*((1+(KA3))^1)*((1+(KA4))^1)*((1+(KA5))^1)*((1+(KA6))^1))/((1+('DIVIDEND VALUATION'!$B$42+'DIVIDEND VALUATION'!$B$43))^6)+('DIVIDEND VALUATION'!$J$3*((1+(KA1))^1)*((1+(KA2))^1)*((1+(KA3))^1)*((1+(KA4))^1)*((1+(KA5))^1)*((1+(KA6))^1)*((1+(KA7))^1))/((1+('DIVIDEND VALUATION'!$B$42+'DIVIDEND VALUATION'!$B$43))^7)+('DIVIDEND VALUATION'!$J$3*((1+(KA1))^1)*((1+(KA2))^1)*((1+(KA3))^1)*((1+(KA4))^1)*((1+(KA5))^1)*((1+(KA6))^1)*((1+(KA7))^1)*((1+(KA8))^1))/((1+('DIVIDEND VALUATION'!$B$42+'DIVIDEND VALUATION'!$B$43))^8)+('DIVIDEND VALUATION'!$J$3*((1+(KA1))^1)*((1+(KA2))^1)*((1+(KA3))^1)*((1+(KA4))^1)*((1+(KA5))^1)*((1+(KA6))^1)*((1+(KA7))^1)*((1+(KA8))^1)*((1+(KA9))^1))/((1+('DIVIDEND VALUATION'!$B$42+'DIVIDEND VALUATION'!$B$43))^9)+('DIVIDEND VALUATION'!$J$3*((1+(KA1))^1)*((1+(KA2))^1)*((1+(KA3))^1)*((1+(KA4))^1)*((1+(KA5))^1)*((1+(KA6))^1)*((1+(KA7))^1)*((1+(KA8))^1)*((1+(KA9))^1)*((1+(KA10))^1))/((1+('DIVIDEND VALUATION'!$B$42+'DIVIDEND VALUATION'!$B$43))^10)+('DIVIDEND VALUATION'!$J$3*((1+(KA1))^1)*((1+(KA2))^1)*((1+(KA3))^1)*((1+(KA4))^1)*((1+(KA5))^1)*((1+(KA6))^1)*((1+(KA7))^1)*((1+(KA8))^1)*((1+(KA9))^1)*((1+(KA10))^1)*((1+(KA11))^1))/((1+('DIVIDEND VALUATION'!$B$42+'DIVIDEND VALUATION'!$B$43))^11)+('DIVIDEND VALUATION'!$J$3*((1+(KA1))^1)*((1+(KA2))^1)*((1+(KA3))^1)*((1+(KA4))^1)*((1+(KA5))^1)*((1+(KA6))^1)*((1+(KA7))^1)*((1+(KA8))^1)*((1+(KA9))^1)*((1+(KA10))^1)*((1+(KA11))^1)*((1+(KA12))^1))/((1+('DIVIDEND VALUATION'!$B$42+'DIVIDEND VALUATION'!$B$43))^12)+('DIVIDEND VALUATION'!$J$3*((1+(KA1))^1)*((1+(KA2))^1)*((1+(KA3))^1)*((1+(KA4))^1)*((1+(KA5))^1)*((1+(KA6))^1)*((1+(KA7))^1)*((1+(KA8))^1)*((1+(KA9))^1)*((1+(KA10))^1)*((1+(KA11))^1)*((1+(KA12))^1)*((1+(KA13))^1))/((1+('DIVIDEND VALUATION'!$B$42+'DIVIDEND VALUATION'!$B$43))^13)+('DIVIDEND VALUATION'!$J$3*((1+(KA1))^1)*((1+(KA2))^1)*((1+(KA3))^1)*((1+(KA4))^1)*((1+(KA5))^1)*((1+(KA6))^1)*((1+(KA7))^1)*((1+(KA8))^1)*((1+(KA9))^1)*((1+(KA10))^1)*((1+(KA11))^1)*((1+(KA12))^1)*((1+(KA13))^1)*((1+(KA14))^1))/((1+('DIVIDEND VALUATION'!$B$42+'DIVIDEND VALUATION'!$B$43))^14)+('DIVIDEND VALUATION'!$J$3*((1+(KA1))^1)*((1+(KA2))^1)*((1+(KA3))^1)*((1+(KA4))^1)*((1+(KA5))^1)*((1+(KA6))^1)*((1+(KA7))^1)*((1+(KA8))^1)*((1+(KA9))^1)*((1+(KA10))^1)*((1+(KA11))^1)*((1+(KA12))^1)*((1+(KA13))^1)*((1+(KA14))^1)*((1+(KA15))^1))/((1+('DIVIDEND VALUATION'!$B$42+'DIVIDEND VALUATION'!$B$43))^15)+(('DIVIDEND VALUATION'!$J$3*((1+(KA1))^1)*((1+(KA2))^1)*((1+(KA3))^1)*((1+(KA4))^1)*((1+(KA5))^1)*((1+(KA6))^1)*((1+(KA7))^1)*((1+(KA8))^1)*((1+(KA9))^1)*((1+(KA10))^1)*((1+(KA11))^1)*((1+(KA12))^1)*((1+(KA13))^1)*((1+(KA14))^1)*((1+(KA15))^1))/((1+('DIVIDEND VALUATION'!$B$42+'DIVIDEND VALUATION'!$B$43))^15)/('DIVIDEND VALUATION'!$B$42-'DIVIDEND VALUATION'!$B$43)))))</f>
        <v>73.145175613003445</v>
      </c>
      <c r="KB16" s="32">
        <f ca="1">SUM(((('DIVIDEND VALUATION'!$J$3*((1+(KB1))^1))/((1+('DIVIDEND VALUATION'!$B$42+'DIVIDEND VALUATION'!$B$43))^1)+('DIVIDEND VALUATION'!$J$3*((1+(KB1))^1)*((1+(KB2))^1))/((1+('DIVIDEND VALUATION'!$B$42+'DIVIDEND VALUATION'!$B$43))^2)+('DIVIDEND VALUATION'!$J$3*((1+(KB1))^1)*((1+(KB2))^1)*((1+(KB3))^1))/((1+('DIVIDEND VALUATION'!$B$42+'DIVIDEND VALUATION'!$B$43))^3)+('DIVIDEND VALUATION'!$J$3*((1+(KB1))^1)*((1+(KB2))^1)*((1+(KB3))^1)*((1+(KB4))^1))/((1+('DIVIDEND VALUATION'!$B$42+'DIVIDEND VALUATION'!$B$43))^4)+('DIVIDEND VALUATION'!$J$3*((1+(KB1))^1)*((1+(KB2))^1)*((1+(KB3))^1)*((1+(KB4))^1)*((1+(KB5))^1))/((1+('DIVIDEND VALUATION'!$B$42+'DIVIDEND VALUATION'!$B$43))^5)+('DIVIDEND VALUATION'!$J$3*((1+(KB1))^1)*((1+(KB2))^1)*((1+(KB3))^1)*((1+(KB4))^1)*((1+(KB5))^1)*((1+(KB6))^1))/((1+('DIVIDEND VALUATION'!$B$42+'DIVIDEND VALUATION'!$B$43))^6)+('DIVIDEND VALUATION'!$J$3*((1+(KB1))^1)*((1+(KB2))^1)*((1+(KB3))^1)*((1+(KB4))^1)*((1+(KB5))^1)*((1+(KB6))^1)*((1+(KB7))^1))/((1+('DIVIDEND VALUATION'!$B$42+'DIVIDEND VALUATION'!$B$43))^7)+('DIVIDEND VALUATION'!$J$3*((1+(KB1))^1)*((1+(KB2))^1)*((1+(KB3))^1)*((1+(KB4))^1)*((1+(KB5))^1)*((1+(KB6))^1)*((1+(KB7))^1)*((1+(KB8))^1))/((1+('DIVIDEND VALUATION'!$B$42+'DIVIDEND VALUATION'!$B$43))^8)+('DIVIDEND VALUATION'!$J$3*((1+(KB1))^1)*((1+(KB2))^1)*((1+(KB3))^1)*((1+(KB4))^1)*((1+(KB5))^1)*((1+(KB6))^1)*((1+(KB7))^1)*((1+(KB8))^1)*((1+(KB9))^1))/((1+('DIVIDEND VALUATION'!$B$42+'DIVIDEND VALUATION'!$B$43))^9)+('DIVIDEND VALUATION'!$J$3*((1+(KB1))^1)*((1+(KB2))^1)*((1+(KB3))^1)*((1+(KB4))^1)*((1+(KB5))^1)*((1+(KB6))^1)*((1+(KB7))^1)*((1+(KB8))^1)*((1+(KB9))^1)*((1+(KB10))^1))/((1+('DIVIDEND VALUATION'!$B$42+'DIVIDEND VALUATION'!$B$43))^10)+('DIVIDEND VALUATION'!$J$3*((1+(KB1))^1)*((1+(KB2))^1)*((1+(KB3))^1)*((1+(KB4))^1)*((1+(KB5))^1)*((1+(KB6))^1)*((1+(KB7))^1)*((1+(KB8))^1)*((1+(KB9))^1)*((1+(KB10))^1)*((1+(KB11))^1))/((1+('DIVIDEND VALUATION'!$B$42+'DIVIDEND VALUATION'!$B$43))^11)+('DIVIDEND VALUATION'!$J$3*((1+(KB1))^1)*((1+(KB2))^1)*((1+(KB3))^1)*((1+(KB4))^1)*((1+(KB5))^1)*((1+(KB6))^1)*((1+(KB7))^1)*((1+(KB8))^1)*((1+(KB9))^1)*((1+(KB10))^1)*((1+(KB11))^1)*((1+(KB12))^1))/((1+('DIVIDEND VALUATION'!$B$42+'DIVIDEND VALUATION'!$B$43))^12)+('DIVIDEND VALUATION'!$J$3*((1+(KB1))^1)*((1+(KB2))^1)*((1+(KB3))^1)*((1+(KB4))^1)*((1+(KB5))^1)*((1+(KB6))^1)*((1+(KB7))^1)*((1+(KB8))^1)*((1+(KB9))^1)*((1+(KB10))^1)*((1+(KB11))^1)*((1+(KB12))^1)*((1+(KB13))^1))/((1+('DIVIDEND VALUATION'!$B$42+'DIVIDEND VALUATION'!$B$43))^13)+('DIVIDEND VALUATION'!$J$3*((1+(KB1))^1)*((1+(KB2))^1)*((1+(KB3))^1)*((1+(KB4))^1)*((1+(KB5))^1)*((1+(KB6))^1)*((1+(KB7))^1)*((1+(KB8))^1)*((1+(KB9))^1)*((1+(KB10))^1)*((1+(KB11))^1)*((1+(KB12))^1)*((1+(KB13))^1)*((1+(KB14))^1))/((1+('DIVIDEND VALUATION'!$B$42+'DIVIDEND VALUATION'!$B$43))^14)+('DIVIDEND VALUATION'!$J$3*((1+(KB1))^1)*((1+(KB2))^1)*((1+(KB3))^1)*((1+(KB4))^1)*((1+(KB5))^1)*((1+(KB6))^1)*((1+(KB7))^1)*((1+(KB8))^1)*((1+(KB9))^1)*((1+(KB10))^1)*((1+(KB11))^1)*((1+(KB12))^1)*((1+(KB13))^1)*((1+(KB14))^1)*((1+(KB15))^1))/((1+('DIVIDEND VALUATION'!$B$42+'DIVIDEND VALUATION'!$B$43))^15)+(('DIVIDEND VALUATION'!$J$3*((1+(KB1))^1)*((1+(KB2))^1)*((1+(KB3))^1)*((1+(KB4))^1)*((1+(KB5))^1)*((1+(KB6))^1)*((1+(KB7))^1)*((1+(KB8))^1)*((1+(KB9))^1)*((1+(KB10))^1)*((1+(KB11))^1)*((1+(KB12))^1)*((1+(KB13))^1)*((1+(KB14))^1)*((1+(KB15))^1))/((1+('DIVIDEND VALUATION'!$B$42+'DIVIDEND VALUATION'!$B$43))^15)/('DIVIDEND VALUATION'!$B$42-'DIVIDEND VALUATION'!$B$43)))))</f>
        <v>43.103378502541631</v>
      </c>
      <c r="KC16" s="32">
        <f ca="1">SUM(((('DIVIDEND VALUATION'!$J$3*((1+(KC1))^1))/((1+('DIVIDEND VALUATION'!$B$42+'DIVIDEND VALUATION'!$B$43))^1)+('DIVIDEND VALUATION'!$J$3*((1+(KC1))^1)*((1+(KC2))^1))/((1+('DIVIDEND VALUATION'!$B$42+'DIVIDEND VALUATION'!$B$43))^2)+('DIVIDEND VALUATION'!$J$3*((1+(KC1))^1)*((1+(KC2))^1)*((1+(KC3))^1))/((1+('DIVIDEND VALUATION'!$B$42+'DIVIDEND VALUATION'!$B$43))^3)+('DIVIDEND VALUATION'!$J$3*((1+(KC1))^1)*((1+(KC2))^1)*((1+(KC3))^1)*((1+(KC4))^1))/((1+('DIVIDEND VALUATION'!$B$42+'DIVIDEND VALUATION'!$B$43))^4)+('DIVIDEND VALUATION'!$J$3*((1+(KC1))^1)*((1+(KC2))^1)*((1+(KC3))^1)*((1+(KC4))^1)*((1+(KC5))^1))/((1+('DIVIDEND VALUATION'!$B$42+'DIVIDEND VALUATION'!$B$43))^5)+('DIVIDEND VALUATION'!$J$3*((1+(KC1))^1)*((1+(KC2))^1)*((1+(KC3))^1)*((1+(KC4))^1)*((1+(KC5))^1)*((1+(KC6))^1))/((1+('DIVIDEND VALUATION'!$B$42+'DIVIDEND VALUATION'!$B$43))^6)+('DIVIDEND VALUATION'!$J$3*((1+(KC1))^1)*((1+(KC2))^1)*((1+(KC3))^1)*((1+(KC4))^1)*((1+(KC5))^1)*((1+(KC6))^1)*((1+(KC7))^1))/((1+('DIVIDEND VALUATION'!$B$42+'DIVIDEND VALUATION'!$B$43))^7)+('DIVIDEND VALUATION'!$J$3*((1+(KC1))^1)*((1+(KC2))^1)*((1+(KC3))^1)*((1+(KC4))^1)*((1+(KC5))^1)*((1+(KC6))^1)*((1+(KC7))^1)*((1+(KC8))^1))/((1+('DIVIDEND VALUATION'!$B$42+'DIVIDEND VALUATION'!$B$43))^8)+('DIVIDEND VALUATION'!$J$3*((1+(KC1))^1)*((1+(KC2))^1)*((1+(KC3))^1)*((1+(KC4))^1)*((1+(KC5))^1)*((1+(KC6))^1)*((1+(KC7))^1)*((1+(KC8))^1)*((1+(KC9))^1))/((1+('DIVIDEND VALUATION'!$B$42+'DIVIDEND VALUATION'!$B$43))^9)+('DIVIDEND VALUATION'!$J$3*((1+(KC1))^1)*((1+(KC2))^1)*((1+(KC3))^1)*((1+(KC4))^1)*((1+(KC5))^1)*((1+(KC6))^1)*((1+(KC7))^1)*((1+(KC8))^1)*((1+(KC9))^1)*((1+(KC10))^1))/((1+('DIVIDEND VALUATION'!$B$42+'DIVIDEND VALUATION'!$B$43))^10)+('DIVIDEND VALUATION'!$J$3*((1+(KC1))^1)*((1+(KC2))^1)*((1+(KC3))^1)*((1+(KC4))^1)*((1+(KC5))^1)*((1+(KC6))^1)*((1+(KC7))^1)*((1+(KC8))^1)*((1+(KC9))^1)*((1+(KC10))^1)*((1+(KC11))^1))/((1+('DIVIDEND VALUATION'!$B$42+'DIVIDEND VALUATION'!$B$43))^11)+('DIVIDEND VALUATION'!$J$3*((1+(KC1))^1)*((1+(KC2))^1)*((1+(KC3))^1)*((1+(KC4))^1)*((1+(KC5))^1)*((1+(KC6))^1)*((1+(KC7))^1)*((1+(KC8))^1)*((1+(KC9))^1)*((1+(KC10))^1)*((1+(KC11))^1)*((1+(KC12))^1))/((1+('DIVIDEND VALUATION'!$B$42+'DIVIDEND VALUATION'!$B$43))^12)+('DIVIDEND VALUATION'!$J$3*((1+(KC1))^1)*((1+(KC2))^1)*((1+(KC3))^1)*((1+(KC4))^1)*((1+(KC5))^1)*((1+(KC6))^1)*((1+(KC7))^1)*((1+(KC8))^1)*((1+(KC9))^1)*((1+(KC10))^1)*((1+(KC11))^1)*((1+(KC12))^1)*((1+(KC13))^1))/((1+('DIVIDEND VALUATION'!$B$42+'DIVIDEND VALUATION'!$B$43))^13)+('DIVIDEND VALUATION'!$J$3*((1+(KC1))^1)*((1+(KC2))^1)*((1+(KC3))^1)*((1+(KC4))^1)*((1+(KC5))^1)*((1+(KC6))^1)*((1+(KC7))^1)*((1+(KC8))^1)*((1+(KC9))^1)*((1+(KC10))^1)*((1+(KC11))^1)*((1+(KC12))^1)*((1+(KC13))^1)*((1+(KC14))^1))/((1+('DIVIDEND VALUATION'!$B$42+'DIVIDEND VALUATION'!$B$43))^14)+('DIVIDEND VALUATION'!$J$3*((1+(KC1))^1)*((1+(KC2))^1)*((1+(KC3))^1)*((1+(KC4))^1)*((1+(KC5))^1)*((1+(KC6))^1)*((1+(KC7))^1)*((1+(KC8))^1)*((1+(KC9))^1)*((1+(KC10))^1)*((1+(KC11))^1)*((1+(KC12))^1)*((1+(KC13))^1)*((1+(KC14))^1)*((1+(KC15))^1))/((1+('DIVIDEND VALUATION'!$B$42+'DIVIDEND VALUATION'!$B$43))^15)+(('DIVIDEND VALUATION'!$J$3*((1+(KC1))^1)*((1+(KC2))^1)*((1+(KC3))^1)*((1+(KC4))^1)*((1+(KC5))^1)*((1+(KC6))^1)*((1+(KC7))^1)*((1+(KC8))^1)*((1+(KC9))^1)*((1+(KC10))^1)*((1+(KC11))^1)*((1+(KC12))^1)*((1+(KC13))^1)*((1+(KC14))^1)*((1+(KC15))^1))/((1+('DIVIDEND VALUATION'!$B$42+'DIVIDEND VALUATION'!$B$43))^15)/('DIVIDEND VALUATION'!$B$42-'DIVIDEND VALUATION'!$B$43)))))</f>
        <v>54.390550051432442</v>
      </c>
      <c r="KD16" s="32">
        <f ca="1">SUM(((('DIVIDEND VALUATION'!$J$3*((1+(KD1))^1))/((1+('DIVIDEND VALUATION'!$B$42+'DIVIDEND VALUATION'!$B$43))^1)+('DIVIDEND VALUATION'!$J$3*((1+(KD1))^1)*((1+(KD2))^1))/((1+('DIVIDEND VALUATION'!$B$42+'DIVIDEND VALUATION'!$B$43))^2)+('DIVIDEND VALUATION'!$J$3*((1+(KD1))^1)*((1+(KD2))^1)*((1+(KD3))^1))/((1+('DIVIDEND VALUATION'!$B$42+'DIVIDEND VALUATION'!$B$43))^3)+('DIVIDEND VALUATION'!$J$3*((1+(KD1))^1)*((1+(KD2))^1)*((1+(KD3))^1)*((1+(KD4))^1))/((1+('DIVIDEND VALUATION'!$B$42+'DIVIDEND VALUATION'!$B$43))^4)+('DIVIDEND VALUATION'!$J$3*((1+(KD1))^1)*((1+(KD2))^1)*((1+(KD3))^1)*((1+(KD4))^1)*((1+(KD5))^1))/((1+('DIVIDEND VALUATION'!$B$42+'DIVIDEND VALUATION'!$B$43))^5)+('DIVIDEND VALUATION'!$J$3*((1+(KD1))^1)*((1+(KD2))^1)*((1+(KD3))^1)*((1+(KD4))^1)*((1+(KD5))^1)*((1+(KD6))^1))/((1+('DIVIDEND VALUATION'!$B$42+'DIVIDEND VALUATION'!$B$43))^6)+('DIVIDEND VALUATION'!$J$3*((1+(KD1))^1)*((1+(KD2))^1)*((1+(KD3))^1)*((1+(KD4))^1)*((1+(KD5))^1)*((1+(KD6))^1)*((1+(KD7))^1))/((1+('DIVIDEND VALUATION'!$B$42+'DIVIDEND VALUATION'!$B$43))^7)+('DIVIDEND VALUATION'!$J$3*((1+(KD1))^1)*((1+(KD2))^1)*((1+(KD3))^1)*((1+(KD4))^1)*((1+(KD5))^1)*((1+(KD6))^1)*((1+(KD7))^1)*((1+(KD8))^1))/((1+('DIVIDEND VALUATION'!$B$42+'DIVIDEND VALUATION'!$B$43))^8)+('DIVIDEND VALUATION'!$J$3*((1+(KD1))^1)*((1+(KD2))^1)*((1+(KD3))^1)*((1+(KD4))^1)*((1+(KD5))^1)*((1+(KD6))^1)*((1+(KD7))^1)*((1+(KD8))^1)*((1+(KD9))^1))/((1+('DIVIDEND VALUATION'!$B$42+'DIVIDEND VALUATION'!$B$43))^9)+('DIVIDEND VALUATION'!$J$3*((1+(KD1))^1)*((1+(KD2))^1)*((1+(KD3))^1)*((1+(KD4))^1)*((1+(KD5))^1)*((1+(KD6))^1)*((1+(KD7))^1)*((1+(KD8))^1)*((1+(KD9))^1)*((1+(KD10))^1))/((1+('DIVIDEND VALUATION'!$B$42+'DIVIDEND VALUATION'!$B$43))^10)+('DIVIDEND VALUATION'!$J$3*((1+(KD1))^1)*((1+(KD2))^1)*((1+(KD3))^1)*((1+(KD4))^1)*((1+(KD5))^1)*((1+(KD6))^1)*((1+(KD7))^1)*((1+(KD8))^1)*((1+(KD9))^1)*((1+(KD10))^1)*((1+(KD11))^1))/((1+('DIVIDEND VALUATION'!$B$42+'DIVIDEND VALUATION'!$B$43))^11)+('DIVIDEND VALUATION'!$J$3*((1+(KD1))^1)*((1+(KD2))^1)*((1+(KD3))^1)*((1+(KD4))^1)*((1+(KD5))^1)*((1+(KD6))^1)*((1+(KD7))^1)*((1+(KD8))^1)*((1+(KD9))^1)*((1+(KD10))^1)*((1+(KD11))^1)*((1+(KD12))^1))/((1+('DIVIDEND VALUATION'!$B$42+'DIVIDEND VALUATION'!$B$43))^12)+('DIVIDEND VALUATION'!$J$3*((1+(KD1))^1)*((1+(KD2))^1)*((1+(KD3))^1)*((1+(KD4))^1)*((1+(KD5))^1)*((1+(KD6))^1)*((1+(KD7))^1)*((1+(KD8))^1)*((1+(KD9))^1)*((1+(KD10))^1)*((1+(KD11))^1)*((1+(KD12))^1)*((1+(KD13))^1))/((1+('DIVIDEND VALUATION'!$B$42+'DIVIDEND VALUATION'!$B$43))^13)+('DIVIDEND VALUATION'!$J$3*((1+(KD1))^1)*((1+(KD2))^1)*((1+(KD3))^1)*((1+(KD4))^1)*((1+(KD5))^1)*((1+(KD6))^1)*((1+(KD7))^1)*((1+(KD8))^1)*((1+(KD9))^1)*((1+(KD10))^1)*((1+(KD11))^1)*((1+(KD12))^1)*((1+(KD13))^1)*((1+(KD14))^1))/((1+('DIVIDEND VALUATION'!$B$42+'DIVIDEND VALUATION'!$B$43))^14)+('DIVIDEND VALUATION'!$J$3*((1+(KD1))^1)*((1+(KD2))^1)*((1+(KD3))^1)*((1+(KD4))^1)*((1+(KD5))^1)*((1+(KD6))^1)*((1+(KD7))^1)*((1+(KD8))^1)*((1+(KD9))^1)*((1+(KD10))^1)*((1+(KD11))^1)*((1+(KD12))^1)*((1+(KD13))^1)*((1+(KD14))^1)*((1+(KD15))^1))/((1+('DIVIDEND VALUATION'!$B$42+'DIVIDEND VALUATION'!$B$43))^15)+(('DIVIDEND VALUATION'!$J$3*((1+(KD1))^1)*((1+(KD2))^1)*((1+(KD3))^1)*((1+(KD4))^1)*((1+(KD5))^1)*((1+(KD6))^1)*((1+(KD7))^1)*((1+(KD8))^1)*((1+(KD9))^1)*((1+(KD10))^1)*((1+(KD11))^1)*((1+(KD12))^1)*((1+(KD13))^1)*((1+(KD14))^1)*((1+(KD15))^1))/((1+('DIVIDEND VALUATION'!$B$42+'DIVIDEND VALUATION'!$B$43))^15)/('DIVIDEND VALUATION'!$B$42-'DIVIDEND VALUATION'!$B$43)))))</f>
        <v>50.018878958304676</v>
      </c>
      <c r="KE16" s="32">
        <f ca="1">SUM(((('DIVIDEND VALUATION'!$J$3*((1+(KE1))^1))/((1+('DIVIDEND VALUATION'!$B$42+'DIVIDEND VALUATION'!$B$43))^1)+('DIVIDEND VALUATION'!$J$3*((1+(KE1))^1)*((1+(KE2))^1))/((1+('DIVIDEND VALUATION'!$B$42+'DIVIDEND VALUATION'!$B$43))^2)+('DIVIDEND VALUATION'!$J$3*((1+(KE1))^1)*((1+(KE2))^1)*((1+(KE3))^1))/((1+('DIVIDEND VALUATION'!$B$42+'DIVIDEND VALUATION'!$B$43))^3)+('DIVIDEND VALUATION'!$J$3*((1+(KE1))^1)*((1+(KE2))^1)*((1+(KE3))^1)*((1+(KE4))^1))/((1+('DIVIDEND VALUATION'!$B$42+'DIVIDEND VALUATION'!$B$43))^4)+('DIVIDEND VALUATION'!$J$3*((1+(KE1))^1)*((1+(KE2))^1)*((1+(KE3))^1)*((1+(KE4))^1)*((1+(KE5))^1))/((1+('DIVIDEND VALUATION'!$B$42+'DIVIDEND VALUATION'!$B$43))^5)+('DIVIDEND VALUATION'!$J$3*((1+(KE1))^1)*((1+(KE2))^1)*((1+(KE3))^1)*((1+(KE4))^1)*((1+(KE5))^1)*((1+(KE6))^1))/((1+('DIVIDEND VALUATION'!$B$42+'DIVIDEND VALUATION'!$B$43))^6)+('DIVIDEND VALUATION'!$J$3*((1+(KE1))^1)*((1+(KE2))^1)*((1+(KE3))^1)*((1+(KE4))^1)*((1+(KE5))^1)*((1+(KE6))^1)*((1+(KE7))^1))/((1+('DIVIDEND VALUATION'!$B$42+'DIVIDEND VALUATION'!$B$43))^7)+('DIVIDEND VALUATION'!$J$3*((1+(KE1))^1)*((1+(KE2))^1)*((1+(KE3))^1)*((1+(KE4))^1)*((1+(KE5))^1)*((1+(KE6))^1)*((1+(KE7))^1)*((1+(KE8))^1))/((1+('DIVIDEND VALUATION'!$B$42+'DIVIDEND VALUATION'!$B$43))^8)+('DIVIDEND VALUATION'!$J$3*((1+(KE1))^1)*((1+(KE2))^1)*((1+(KE3))^1)*((1+(KE4))^1)*((1+(KE5))^1)*((1+(KE6))^1)*((1+(KE7))^1)*((1+(KE8))^1)*((1+(KE9))^1))/((1+('DIVIDEND VALUATION'!$B$42+'DIVIDEND VALUATION'!$B$43))^9)+('DIVIDEND VALUATION'!$J$3*((1+(KE1))^1)*((1+(KE2))^1)*((1+(KE3))^1)*((1+(KE4))^1)*((1+(KE5))^1)*((1+(KE6))^1)*((1+(KE7))^1)*((1+(KE8))^1)*((1+(KE9))^1)*((1+(KE10))^1))/((1+('DIVIDEND VALUATION'!$B$42+'DIVIDEND VALUATION'!$B$43))^10)+('DIVIDEND VALUATION'!$J$3*((1+(KE1))^1)*((1+(KE2))^1)*((1+(KE3))^1)*((1+(KE4))^1)*((1+(KE5))^1)*((1+(KE6))^1)*((1+(KE7))^1)*((1+(KE8))^1)*((1+(KE9))^1)*((1+(KE10))^1)*((1+(KE11))^1))/((1+('DIVIDEND VALUATION'!$B$42+'DIVIDEND VALUATION'!$B$43))^11)+('DIVIDEND VALUATION'!$J$3*((1+(KE1))^1)*((1+(KE2))^1)*((1+(KE3))^1)*((1+(KE4))^1)*((1+(KE5))^1)*((1+(KE6))^1)*((1+(KE7))^1)*((1+(KE8))^1)*((1+(KE9))^1)*((1+(KE10))^1)*((1+(KE11))^1)*((1+(KE12))^1))/((1+('DIVIDEND VALUATION'!$B$42+'DIVIDEND VALUATION'!$B$43))^12)+('DIVIDEND VALUATION'!$J$3*((1+(KE1))^1)*((1+(KE2))^1)*((1+(KE3))^1)*((1+(KE4))^1)*((1+(KE5))^1)*((1+(KE6))^1)*((1+(KE7))^1)*((1+(KE8))^1)*((1+(KE9))^1)*((1+(KE10))^1)*((1+(KE11))^1)*((1+(KE12))^1)*((1+(KE13))^1))/((1+('DIVIDEND VALUATION'!$B$42+'DIVIDEND VALUATION'!$B$43))^13)+('DIVIDEND VALUATION'!$J$3*((1+(KE1))^1)*((1+(KE2))^1)*((1+(KE3))^1)*((1+(KE4))^1)*((1+(KE5))^1)*((1+(KE6))^1)*((1+(KE7))^1)*((1+(KE8))^1)*((1+(KE9))^1)*((1+(KE10))^1)*((1+(KE11))^1)*((1+(KE12))^1)*((1+(KE13))^1)*((1+(KE14))^1))/((1+('DIVIDEND VALUATION'!$B$42+'DIVIDEND VALUATION'!$B$43))^14)+('DIVIDEND VALUATION'!$J$3*((1+(KE1))^1)*((1+(KE2))^1)*((1+(KE3))^1)*((1+(KE4))^1)*((1+(KE5))^1)*((1+(KE6))^1)*((1+(KE7))^1)*((1+(KE8))^1)*((1+(KE9))^1)*((1+(KE10))^1)*((1+(KE11))^1)*((1+(KE12))^1)*((1+(KE13))^1)*((1+(KE14))^1)*((1+(KE15))^1))/((1+('DIVIDEND VALUATION'!$B$42+'DIVIDEND VALUATION'!$B$43))^15)+(('DIVIDEND VALUATION'!$J$3*((1+(KE1))^1)*((1+(KE2))^1)*((1+(KE3))^1)*((1+(KE4))^1)*((1+(KE5))^1)*((1+(KE6))^1)*((1+(KE7))^1)*((1+(KE8))^1)*((1+(KE9))^1)*((1+(KE10))^1)*((1+(KE11))^1)*((1+(KE12))^1)*((1+(KE13))^1)*((1+(KE14))^1)*((1+(KE15))^1))/((1+('DIVIDEND VALUATION'!$B$42+'DIVIDEND VALUATION'!$B$43))^15)/('DIVIDEND VALUATION'!$B$42-'DIVIDEND VALUATION'!$B$43)))))</f>
        <v>68.753520443872944</v>
      </c>
      <c r="KF16" s="32">
        <f ca="1">SUM(((('DIVIDEND VALUATION'!$J$3*((1+(KF1))^1))/((1+('DIVIDEND VALUATION'!$B$42+'DIVIDEND VALUATION'!$B$43))^1)+('DIVIDEND VALUATION'!$J$3*((1+(KF1))^1)*((1+(KF2))^1))/((1+('DIVIDEND VALUATION'!$B$42+'DIVIDEND VALUATION'!$B$43))^2)+('DIVIDEND VALUATION'!$J$3*((1+(KF1))^1)*((1+(KF2))^1)*((1+(KF3))^1))/((1+('DIVIDEND VALUATION'!$B$42+'DIVIDEND VALUATION'!$B$43))^3)+('DIVIDEND VALUATION'!$J$3*((1+(KF1))^1)*((1+(KF2))^1)*((1+(KF3))^1)*((1+(KF4))^1))/((1+('DIVIDEND VALUATION'!$B$42+'DIVIDEND VALUATION'!$B$43))^4)+('DIVIDEND VALUATION'!$J$3*((1+(KF1))^1)*((1+(KF2))^1)*((1+(KF3))^1)*((1+(KF4))^1)*((1+(KF5))^1))/((1+('DIVIDEND VALUATION'!$B$42+'DIVIDEND VALUATION'!$B$43))^5)+('DIVIDEND VALUATION'!$J$3*((1+(KF1))^1)*((1+(KF2))^1)*((1+(KF3))^1)*((1+(KF4))^1)*((1+(KF5))^1)*((1+(KF6))^1))/((1+('DIVIDEND VALUATION'!$B$42+'DIVIDEND VALUATION'!$B$43))^6)+('DIVIDEND VALUATION'!$J$3*((1+(KF1))^1)*((1+(KF2))^1)*((1+(KF3))^1)*((1+(KF4))^1)*((1+(KF5))^1)*((1+(KF6))^1)*((1+(KF7))^1))/((1+('DIVIDEND VALUATION'!$B$42+'DIVIDEND VALUATION'!$B$43))^7)+('DIVIDEND VALUATION'!$J$3*((1+(KF1))^1)*((1+(KF2))^1)*((1+(KF3))^1)*((1+(KF4))^1)*((1+(KF5))^1)*((1+(KF6))^1)*((1+(KF7))^1)*((1+(KF8))^1))/((1+('DIVIDEND VALUATION'!$B$42+'DIVIDEND VALUATION'!$B$43))^8)+('DIVIDEND VALUATION'!$J$3*((1+(KF1))^1)*((1+(KF2))^1)*((1+(KF3))^1)*((1+(KF4))^1)*((1+(KF5))^1)*((1+(KF6))^1)*((1+(KF7))^1)*((1+(KF8))^1)*((1+(KF9))^1))/((1+('DIVIDEND VALUATION'!$B$42+'DIVIDEND VALUATION'!$B$43))^9)+('DIVIDEND VALUATION'!$J$3*((1+(KF1))^1)*((1+(KF2))^1)*((1+(KF3))^1)*((1+(KF4))^1)*((1+(KF5))^1)*((1+(KF6))^1)*((1+(KF7))^1)*((1+(KF8))^1)*((1+(KF9))^1)*((1+(KF10))^1))/((1+('DIVIDEND VALUATION'!$B$42+'DIVIDEND VALUATION'!$B$43))^10)+('DIVIDEND VALUATION'!$J$3*((1+(KF1))^1)*((1+(KF2))^1)*((1+(KF3))^1)*((1+(KF4))^1)*((1+(KF5))^1)*((1+(KF6))^1)*((1+(KF7))^1)*((1+(KF8))^1)*((1+(KF9))^1)*((1+(KF10))^1)*((1+(KF11))^1))/((1+('DIVIDEND VALUATION'!$B$42+'DIVIDEND VALUATION'!$B$43))^11)+('DIVIDEND VALUATION'!$J$3*((1+(KF1))^1)*((1+(KF2))^1)*((1+(KF3))^1)*((1+(KF4))^1)*((1+(KF5))^1)*((1+(KF6))^1)*((1+(KF7))^1)*((1+(KF8))^1)*((1+(KF9))^1)*((1+(KF10))^1)*((1+(KF11))^1)*((1+(KF12))^1))/((1+('DIVIDEND VALUATION'!$B$42+'DIVIDEND VALUATION'!$B$43))^12)+('DIVIDEND VALUATION'!$J$3*((1+(KF1))^1)*((1+(KF2))^1)*((1+(KF3))^1)*((1+(KF4))^1)*((1+(KF5))^1)*((1+(KF6))^1)*((1+(KF7))^1)*((1+(KF8))^1)*((1+(KF9))^1)*((1+(KF10))^1)*((1+(KF11))^1)*((1+(KF12))^1)*((1+(KF13))^1))/((1+('DIVIDEND VALUATION'!$B$42+'DIVIDEND VALUATION'!$B$43))^13)+('DIVIDEND VALUATION'!$J$3*((1+(KF1))^1)*((1+(KF2))^1)*((1+(KF3))^1)*((1+(KF4))^1)*((1+(KF5))^1)*((1+(KF6))^1)*((1+(KF7))^1)*((1+(KF8))^1)*((1+(KF9))^1)*((1+(KF10))^1)*((1+(KF11))^1)*((1+(KF12))^1)*((1+(KF13))^1)*((1+(KF14))^1))/((1+('DIVIDEND VALUATION'!$B$42+'DIVIDEND VALUATION'!$B$43))^14)+('DIVIDEND VALUATION'!$J$3*((1+(KF1))^1)*((1+(KF2))^1)*((1+(KF3))^1)*((1+(KF4))^1)*((1+(KF5))^1)*((1+(KF6))^1)*((1+(KF7))^1)*((1+(KF8))^1)*((1+(KF9))^1)*((1+(KF10))^1)*((1+(KF11))^1)*((1+(KF12))^1)*((1+(KF13))^1)*((1+(KF14))^1)*((1+(KF15))^1))/((1+('DIVIDEND VALUATION'!$B$42+'DIVIDEND VALUATION'!$B$43))^15)+(('DIVIDEND VALUATION'!$J$3*((1+(KF1))^1)*((1+(KF2))^1)*((1+(KF3))^1)*((1+(KF4))^1)*((1+(KF5))^1)*((1+(KF6))^1)*((1+(KF7))^1)*((1+(KF8))^1)*((1+(KF9))^1)*((1+(KF10))^1)*((1+(KF11))^1)*((1+(KF12))^1)*((1+(KF13))^1)*((1+(KF14))^1)*((1+(KF15))^1))/((1+('DIVIDEND VALUATION'!$B$42+'DIVIDEND VALUATION'!$B$43))^15)/('DIVIDEND VALUATION'!$B$42-'DIVIDEND VALUATION'!$B$43)))))</f>
        <v>56.84671986439804</v>
      </c>
      <c r="KG16" s="32">
        <f ca="1">SUM(((('DIVIDEND VALUATION'!$J$3*((1+(KG1))^1))/((1+('DIVIDEND VALUATION'!$B$42+'DIVIDEND VALUATION'!$B$43))^1)+('DIVIDEND VALUATION'!$J$3*((1+(KG1))^1)*((1+(KG2))^1))/((1+('DIVIDEND VALUATION'!$B$42+'DIVIDEND VALUATION'!$B$43))^2)+('DIVIDEND VALUATION'!$J$3*((1+(KG1))^1)*((1+(KG2))^1)*((1+(KG3))^1))/((1+('DIVIDEND VALUATION'!$B$42+'DIVIDEND VALUATION'!$B$43))^3)+('DIVIDEND VALUATION'!$J$3*((1+(KG1))^1)*((1+(KG2))^1)*((1+(KG3))^1)*((1+(KG4))^1))/((1+('DIVIDEND VALUATION'!$B$42+'DIVIDEND VALUATION'!$B$43))^4)+('DIVIDEND VALUATION'!$J$3*((1+(KG1))^1)*((1+(KG2))^1)*((1+(KG3))^1)*((1+(KG4))^1)*((1+(KG5))^1))/((1+('DIVIDEND VALUATION'!$B$42+'DIVIDEND VALUATION'!$B$43))^5)+('DIVIDEND VALUATION'!$J$3*((1+(KG1))^1)*((1+(KG2))^1)*((1+(KG3))^1)*((1+(KG4))^1)*((1+(KG5))^1)*((1+(KG6))^1))/((1+('DIVIDEND VALUATION'!$B$42+'DIVIDEND VALUATION'!$B$43))^6)+('DIVIDEND VALUATION'!$J$3*((1+(KG1))^1)*((1+(KG2))^1)*((1+(KG3))^1)*((1+(KG4))^1)*((1+(KG5))^1)*((1+(KG6))^1)*((1+(KG7))^1))/((1+('DIVIDEND VALUATION'!$B$42+'DIVIDEND VALUATION'!$B$43))^7)+('DIVIDEND VALUATION'!$J$3*((1+(KG1))^1)*((1+(KG2))^1)*((1+(KG3))^1)*((1+(KG4))^1)*((1+(KG5))^1)*((1+(KG6))^1)*((1+(KG7))^1)*((1+(KG8))^1))/((1+('DIVIDEND VALUATION'!$B$42+'DIVIDEND VALUATION'!$B$43))^8)+('DIVIDEND VALUATION'!$J$3*((1+(KG1))^1)*((1+(KG2))^1)*((1+(KG3))^1)*((1+(KG4))^1)*((1+(KG5))^1)*((1+(KG6))^1)*((1+(KG7))^1)*((1+(KG8))^1)*((1+(KG9))^1))/((1+('DIVIDEND VALUATION'!$B$42+'DIVIDEND VALUATION'!$B$43))^9)+('DIVIDEND VALUATION'!$J$3*((1+(KG1))^1)*((1+(KG2))^1)*((1+(KG3))^1)*((1+(KG4))^1)*((1+(KG5))^1)*((1+(KG6))^1)*((1+(KG7))^1)*((1+(KG8))^1)*((1+(KG9))^1)*((1+(KG10))^1))/((1+('DIVIDEND VALUATION'!$B$42+'DIVIDEND VALUATION'!$B$43))^10)+('DIVIDEND VALUATION'!$J$3*((1+(KG1))^1)*((1+(KG2))^1)*((1+(KG3))^1)*((1+(KG4))^1)*((1+(KG5))^1)*((1+(KG6))^1)*((1+(KG7))^1)*((1+(KG8))^1)*((1+(KG9))^1)*((1+(KG10))^1)*((1+(KG11))^1))/((1+('DIVIDEND VALUATION'!$B$42+'DIVIDEND VALUATION'!$B$43))^11)+('DIVIDEND VALUATION'!$J$3*((1+(KG1))^1)*((1+(KG2))^1)*((1+(KG3))^1)*((1+(KG4))^1)*((1+(KG5))^1)*((1+(KG6))^1)*((1+(KG7))^1)*((1+(KG8))^1)*((1+(KG9))^1)*((1+(KG10))^1)*((1+(KG11))^1)*((1+(KG12))^1))/((1+('DIVIDEND VALUATION'!$B$42+'DIVIDEND VALUATION'!$B$43))^12)+('DIVIDEND VALUATION'!$J$3*((1+(KG1))^1)*((1+(KG2))^1)*((1+(KG3))^1)*((1+(KG4))^1)*((1+(KG5))^1)*((1+(KG6))^1)*((1+(KG7))^1)*((1+(KG8))^1)*((1+(KG9))^1)*((1+(KG10))^1)*((1+(KG11))^1)*((1+(KG12))^1)*((1+(KG13))^1))/((1+('DIVIDEND VALUATION'!$B$42+'DIVIDEND VALUATION'!$B$43))^13)+('DIVIDEND VALUATION'!$J$3*((1+(KG1))^1)*((1+(KG2))^1)*((1+(KG3))^1)*((1+(KG4))^1)*((1+(KG5))^1)*((1+(KG6))^1)*((1+(KG7))^1)*((1+(KG8))^1)*((1+(KG9))^1)*((1+(KG10))^1)*((1+(KG11))^1)*((1+(KG12))^1)*((1+(KG13))^1)*((1+(KG14))^1))/((1+('DIVIDEND VALUATION'!$B$42+'DIVIDEND VALUATION'!$B$43))^14)+('DIVIDEND VALUATION'!$J$3*((1+(KG1))^1)*((1+(KG2))^1)*((1+(KG3))^1)*((1+(KG4))^1)*((1+(KG5))^1)*((1+(KG6))^1)*((1+(KG7))^1)*((1+(KG8))^1)*((1+(KG9))^1)*((1+(KG10))^1)*((1+(KG11))^1)*((1+(KG12))^1)*((1+(KG13))^1)*((1+(KG14))^1)*((1+(KG15))^1))/((1+('DIVIDEND VALUATION'!$B$42+'DIVIDEND VALUATION'!$B$43))^15)+(('DIVIDEND VALUATION'!$J$3*((1+(KG1))^1)*((1+(KG2))^1)*((1+(KG3))^1)*((1+(KG4))^1)*((1+(KG5))^1)*((1+(KG6))^1)*((1+(KG7))^1)*((1+(KG8))^1)*((1+(KG9))^1)*((1+(KG10))^1)*((1+(KG11))^1)*((1+(KG12))^1)*((1+(KG13))^1)*((1+(KG14))^1)*((1+(KG15))^1))/((1+('DIVIDEND VALUATION'!$B$42+'DIVIDEND VALUATION'!$B$43))^15)/('DIVIDEND VALUATION'!$B$42-'DIVIDEND VALUATION'!$B$43)))))</f>
        <v>51.542075224894901</v>
      </c>
      <c r="KH16" s="32">
        <f ca="1">SUM(((('DIVIDEND VALUATION'!$J$3*((1+(KH1))^1))/((1+('DIVIDEND VALUATION'!$B$42+'DIVIDEND VALUATION'!$B$43))^1)+('DIVIDEND VALUATION'!$J$3*((1+(KH1))^1)*((1+(KH2))^1))/((1+('DIVIDEND VALUATION'!$B$42+'DIVIDEND VALUATION'!$B$43))^2)+('DIVIDEND VALUATION'!$J$3*((1+(KH1))^1)*((1+(KH2))^1)*((1+(KH3))^1))/((1+('DIVIDEND VALUATION'!$B$42+'DIVIDEND VALUATION'!$B$43))^3)+('DIVIDEND VALUATION'!$J$3*((1+(KH1))^1)*((1+(KH2))^1)*((1+(KH3))^1)*((1+(KH4))^1))/((1+('DIVIDEND VALUATION'!$B$42+'DIVIDEND VALUATION'!$B$43))^4)+('DIVIDEND VALUATION'!$J$3*((1+(KH1))^1)*((1+(KH2))^1)*((1+(KH3))^1)*((1+(KH4))^1)*((1+(KH5))^1))/((1+('DIVIDEND VALUATION'!$B$42+'DIVIDEND VALUATION'!$B$43))^5)+('DIVIDEND VALUATION'!$J$3*((1+(KH1))^1)*((1+(KH2))^1)*((1+(KH3))^1)*((1+(KH4))^1)*((1+(KH5))^1)*((1+(KH6))^1))/((1+('DIVIDEND VALUATION'!$B$42+'DIVIDEND VALUATION'!$B$43))^6)+('DIVIDEND VALUATION'!$J$3*((1+(KH1))^1)*((1+(KH2))^1)*((1+(KH3))^1)*((1+(KH4))^1)*((1+(KH5))^1)*((1+(KH6))^1)*((1+(KH7))^1))/((1+('DIVIDEND VALUATION'!$B$42+'DIVIDEND VALUATION'!$B$43))^7)+('DIVIDEND VALUATION'!$J$3*((1+(KH1))^1)*((1+(KH2))^1)*((1+(KH3))^1)*((1+(KH4))^1)*((1+(KH5))^1)*((1+(KH6))^1)*((1+(KH7))^1)*((1+(KH8))^1))/((1+('DIVIDEND VALUATION'!$B$42+'DIVIDEND VALUATION'!$B$43))^8)+('DIVIDEND VALUATION'!$J$3*((1+(KH1))^1)*((1+(KH2))^1)*((1+(KH3))^1)*((1+(KH4))^1)*((1+(KH5))^1)*((1+(KH6))^1)*((1+(KH7))^1)*((1+(KH8))^1)*((1+(KH9))^1))/((1+('DIVIDEND VALUATION'!$B$42+'DIVIDEND VALUATION'!$B$43))^9)+('DIVIDEND VALUATION'!$J$3*((1+(KH1))^1)*((1+(KH2))^1)*((1+(KH3))^1)*((1+(KH4))^1)*((1+(KH5))^1)*((1+(KH6))^1)*((1+(KH7))^1)*((1+(KH8))^1)*((1+(KH9))^1)*((1+(KH10))^1))/((1+('DIVIDEND VALUATION'!$B$42+'DIVIDEND VALUATION'!$B$43))^10)+('DIVIDEND VALUATION'!$J$3*((1+(KH1))^1)*((1+(KH2))^1)*((1+(KH3))^1)*((1+(KH4))^1)*((1+(KH5))^1)*((1+(KH6))^1)*((1+(KH7))^1)*((1+(KH8))^1)*((1+(KH9))^1)*((1+(KH10))^1)*((1+(KH11))^1))/((1+('DIVIDEND VALUATION'!$B$42+'DIVIDEND VALUATION'!$B$43))^11)+('DIVIDEND VALUATION'!$J$3*((1+(KH1))^1)*((1+(KH2))^1)*((1+(KH3))^1)*((1+(KH4))^1)*((1+(KH5))^1)*((1+(KH6))^1)*((1+(KH7))^1)*((1+(KH8))^1)*((1+(KH9))^1)*((1+(KH10))^1)*((1+(KH11))^1)*((1+(KH12))^1))/((1+('DIVIDEND VALUATION'!$B$42+'DIVIDEND VALUATION'!$B$43))^12)+('DIVIDEND VALUATION'!$J$3*((1+(KH1))^1)*((1+(KH2))^1)*((1+(KH3))^1)*((1+(KH4))^1)*((1+(KH5))^1)*((1+(KH6))^1)*((1+(KH7))^1)*((1+(KH8))^1)*((1+(KH9))^1)*((1+(KH10))^1)*((1+(KH11))^1)*((1+(KH12))^1)*((1+(KH13))^1))/((1+('DIVIDEND VALUATION'!$B$42+'DIVIDEND VALUATION'!$B$43))^13)+('DIVIDEND VALUATION'!$J$3*((1+(KH1))^1)*((1+(KH2))^1)*((1+(KH3))^1)*((1+(KH4))^1)*((1+(KH5))^1)*((1+(KH6))^1)*((1+(KH7))^1)*((1+(KH8))^1)*((1+(KH9))^1)*((1+(KH10))^1)*((1+(KH11))^1)*((1+(KH12))^1)*((1+(KH13))^1)*((1+(KH14))^1))/((1+('DIVIDEND VALUATION'!$B$42+'DIVIDEND VALUATION'!$B$43))^14)+('DIVIDEND VALUATION'!$J$3*((1+(KH1))^1)*((1+(KH2))^1)*((1+(KH3))^1)*((1+(KH4))^1)*((1+(KH5))^1)*((1+(KH6))^1)*((1+(KH7))^1)*((1+(KH8))^1)*((1+(KH9))^1)*((1+(KH10))^1)*((1+(KH11))^1)*((1+(KH12))^1)*((1+(KH13))^1)*((1+(KH14))^1)*((1+(KH15))^1))/((1+('DIVIDEND VALUATION'!$B$42+'DIVIDEND VALUATION'!$B$43))^15)+(('DIVIDEND VALUATION'!$J$3*((1+(KH1))^1)*((1+(KH2))^1)*((1+(KH3))^1)*((1+(KH4))^1)*((1+(KH5))^1)*((1+(KH6))^1)*((1+(KH7))^1)*((1+(KH8))^1)*((1+(KH9))^1)*((1+(KH10))^1)*((1+(KH11))^1)*((1+(KH12))^1)*((1+(KH13))^1)*((1+(KH14))^1)*((1+(KH15))^1))/((1+('DIVIDEND VALUATION'!$B$42+'DIVIDEND VALUATION'!$B$43))^15)/('DIVIDEND VALUATION'!$B$42-'DIVIDEND VALUATION'!$B$43)))))</f>
        <v>59.197525842917152</v>
      </c>
      <c r="KI16" s="32">
        <f ca="1">SUM(((('DIVIDEND VALUATION'!$J$3*((1+(KI1))^1))/((1+('DIVIDEND VALUATION'!$B$42+'DIVIDEND VALUATION'!$B$43))^1)+('DIVIDEND VALUATION'!$J$3*((1+(KI1))^1)*((1+(KI2))^1))/((1+('DIVIDEND VALUATION'!$B$42+'DIVIDEND VALUATION'!$B$43))^2)+('DIVIDEND VALUATION'!$J$3*((1+(KI1))^1)*((1+(KI2))^1)*((1+(KI3))^1))/((1+('DIVIDEND VALUATION'!$B$42+'DIVIDEND VALUATION'!$B$43))^3)+('DIVIDEND VALUATION'!$J$3*((1+(KI1))^1)*((1+(KI2))^1)*((1+(KI3))^1)*((1+(KI4))^1))/((1+('DIVIDEND VALUATION'!$B$42+'DIVIDEND VALUATION'!$B$43))^4)+('DIVIDEND VALUATION'!$J$3*((1+(KI1))^1)*((1+(KI2))^1)*((1+(KI3))^1)*((1+(KI4))^1)*((1+(KI5))^1))/((1+('DIVIDEND VALUATION'!$B$42+'DIVIDEND VALUATION'!$B$43))^5)+('DIVIDEND VALUATION'!$J$3*((1+(KI1))^1)*((1+(KI2))^1)*((1+(KI3))^1)*((1+(KI4))^1)*((1+(KI5))^1)*((1+(KI6))^1))/((1+('DIVIDEND VALUATION'!$B$42+'DIVIDEND VALUATION'!$B$43))^6)+('DIVIDEND VALUATION'!$J$3*((1+(KI1))^1)*((1+(KI2))^1)*((1+(KI3))^1)*((1+(KI4))^1)*((1+(KI5))^1)*((1+(KI6))^1)*((1+(KI7))^1))/((1+('DIVIDEND VALUATION'!$B$42+'DIVIDEND VALUATION'!$B$43))^7)+('DIVIDEND VALUATION'!$J$3*((1+(KI1))^1)*((1+(KI2))^1)*((1+(KI3))^1)*((1+(KI4))^1)*((1+(KI5))^1)*((1+(KI6))^1)*((1+(KI7))^1)*((1+(KI8))^1))/((1+('DIVIDEND VALUATION'!$B$42+'DIVIDEND VALUATION'!$B$43))^8)+('DIVIDEND VALUATION'!$J$3*((1+(KI1))^1)*((1+(KI2))^1)*((1+(KI3))^1)*((1+(KI4))^1)*((1+(KI5))^1)*((1+(KI6))^1)*((1+(KI7))^1)*((1+(KI8))^1)*((1+(KI9))^1))/((1+('DIVIDEND VALUATION'!$B$42+'DIVIDEND VALUATION'!$B$43))^9)+('DIVIDEND VALUATION'!$J$3*((1+(KI1))^1)*((1+(KI2))^1)*((1+(KI3))^1)*((1+(KI4))^1)*((1+(KI5))^1)*((1+(KI6))^1)*((1+(KI7))^1)*((1+(KI8))^1)*((1+(KI9))^1)*((1+(KI10))^1))/((1+('DIVIDEND VALUATION'!$B$42+'DIVIDEND VALUATION'!$B$43))^10)+('DIVIDEND VALUATION'!$J$3*((1+(KI1))^1)*((1+(KI2))^1)*((1+(KI3))^1)*((1+(KI4))^1)*((1+(KI5))^1)*((1+(KI6))^1)*((1+(KI7))^1)*((1+(KI8))^1)*((1+(KI9))^1)*((1+(KI10))^1)*((1+(KI11))^1))/((1+('DIVIDEND VALUATION'!$B$42+'DIVIDEND VALUATION'!$B$43))^11)+('DIVIDEND VALUATION'!$J$3*((1+(KI1))^1)*((1+(KI2))^1)*((1+(KI3))^1)*((1+(KI4))^1)*((1+(KI5))^1)*((1+(KI6))^1)*((1+(KI7))^1)*((1+(KI8))^1)*((1+(KI9))^1)*((1+(KI10))^1)*((1+(KI11))^1)*((1+(KI12))^1))/((1+('DIVIDEND VALUATION'!$B$42+'DIVIDEND VALUATION'!$B$43))^12)+('DIVIDEND VALUATION'!$J$3*((1+(KI1))^1)*((1+(KI2))^1)*((1+(KI3))^1)*((1+(KI4))^1)*((1+(KI5))^1)*((1+(KI6))^1)*((1+(KI7))^1)*((1+(KI8))^1)*((1+(KI9))^1)*((1+(KI10))^1)*((1+(KI11))^1)*((1+(KI12))^1)*((1+(KI13))^1))/((1+('DIVIDEND VALUATION'!$B$42+'DIVIDEND VALUATION'!$B$43))^13)+('DIVIDEND VALUATION'!$J$3*((1+(KI1))^1)*((1+(KI2))^1)*((1+(KI3))^1)*((1+(KI4))^1)*((1+(KI5))^1)*((1+(KI6))^1)*((1+(KI7))^1)*((1+(KI8))^1)*((1+(KI9))^1)*((1+(KI10))^1)*((1+(KI11))^1)*((1+(KI12))^1)*((1+(KI13))^1)*((1+(KI14))^1))/((1+('DIVIDEND VALUATION'!$B$42+'DIVIDEND VALUATION'!$B$43))^14)+('DIVIDEND VALUATION'!$J$3*((1+(KI1))^1)*((1+(KI2))^1)*((1+(KI3))^1)*((1+(KI4))^1)*((1+(KI5))^1)*((1+(KI6))^1)*((1+(KI7))^1)*((1+(KI8))^1)*((1+(KI9))^1)*((1+(KI10))^1)*((1+(KI11))^1)*((1+(KI12))^1)*((1+(KI13))^1)*((1+(KI14))^1)*((1+(KI15))^1))/((1+('DIVIDEND VALUATION'!$B$42+'DIVIDEND VALUATION'!$B$43))^15)+(('DIVIDEND VALUATION'!$J$3*((1+(KI1))^1)*((1+(KI2))^1)*((1+(KI3))^1)*((1+(KI4))^1)*((1+(KI5))^1)*((1+(KI6))^1)*((1+(KI7))^1)*((1+(KI8))^1)*((1+(KI9))^1)*((1+(KI10))^1)*((1+(KI11))^1)*((1+(KI12))^1)*((1+(KI13))^1)*((1+(KI14))^1)*((1+(KI15))^1))/((1+('DIVIDEND VALUATION'!$B$42+'DIVIDEND VALUATION'!$B$43))^15)/('DIVIDEND VALUATION'!$B$42-'DIVIDEND VALUATION'!$B$43)))))</f>
        <v>27.960451721659069</v>
      </c>
      <c r="KJ16" s="32">
        <f ca="1">SUM(((('DIVIDEND VALUATION'!$J$3*((1+(KJ1))^1))/((1+('DIVIDEND VALUATION'!$B$42+'DIVIDEND VALUATION'!$B$43))^1)+('DIVIDEND VALUATION'!$J$3*((1+(KJ1))^1)*((1+(KJ2))^1))/((1+('DIVIDEND VALUATION'!$B$42+'DIVIDEND VALUATION'!$B$43))^2)+('DIVIDEND VALUATION'!$J$3*((1+(KJ1))^1)*((1+(KJ2))^1)*((1+(KJ3))^1))/((1+('DIVIDEND VALUATION'!$B$42+'DIVIDEND VALUATION'!$B$43))^3)+('DIVIDEND VALUATION'!$J$3*((1+(KJ1))^1)*((1+(KJ2))^1)*((1+(KJ3))^1)*((1+(KJ4))^1))/((1+('DIVIDEND VALUATION'!$B$42+'DIVIDEND VALUATION'!$B$43))^4)+('DIVIDEND VALUATION'!$J$3*((1+(KJ1))^1)*((1+(KJ2))^1)*((1+(KJ3))^1)*((1+(KJ4))^1)*((1+(KJ5))^1))/((1+('DIVIDEND VALUATION'!$B$42+'DIVIDEND VALUATION'!$B$43))^5)+('DIVIDEND VALUATION'!$J$3*((1+(KJ1))^1)*((1+(KJ2))^1)*((1+(KJ3))^1)*((1+(KJ4))^1)*((1+(KJ5))^1)*((1+(KJ6))^1))/((1+('DIVIDEND VALUATION'!$B$42+'DIVIDEND VALUATION'!$B$43))^6)+('DIVIDEND VALUATION'!$J$3*((1+(KJ1))^1)*((1+(KJ2))^1)*((1+(KJ3))^1)*((1+(KJ4))^1)*((1+(KJ5))^1)*((1+(KJ6))^1)*((1+(KJ7))^1))/((1+('DIVIDEND VALUATION'!$B$42+'DIVIDEND VALUATION'!$B$43))^7)+('DIVIDEND VALUATION'!$J$3*((1+(KJ1))^1)*((1+(KJ2))^1)*((1+(KJ3))^1)*((1+(KJ4))^1)*((1+(KJ5))^1)*((1+(KJ6))^1)*((1+(KJ7))^1)*((1+(KJ8))^1))/((1+('DIVIDEND VALUATION'!$B$42+'DIVIDEND VALUATION'!$B$43))^8)+('DIVIDEND VALUATION'!$J$3*((1+(KJ1))^1)*((1+(KJ2))^1)*((1+(KJ3))^1)*((1+(KJ4))^1)*((1+(KJ5))^1)*((1+(KJ6))^1)*((1+(KJ7))^1)*((1+(KJ8))^1)*((1+(KJ9))^1))/((1+('DIVIDEND VALUATION'!$B$42+'DIVIDEND VALUATION'!$B$43))^9)+('DIVIDEND VALUATION'!$J$3*((1+(KJ1))^1)*((1+(KJ2))^1)*((1+(KJ3))^1)*((1+(KJ4))^1)*((1+(KJ5))^1)*((1+(KJ6))^1)*((1+(KJ7))^1)*((1+(KJ8))^1)*((1+(KJ9))^1)*((1+(KJ10))^1))/((1+('DIVIDEND VALUATION'!$B$42+'DIVIDEND VALUATION'!$B$43))^10)+('DIVIDEND VALUATION'!$J$3*((1+(KJ1))^1)*((1+(KJ2))^1)*((1+(KJ3))^1)*((1+(KJ4))^1)*((1+(KJ5))^1)*((1+(KJ6))^1)*((1+(KJ7))^1)*((1+(KJ8))^1)*((1+(KJ9))^1)*((1+(KJ10))^1)*((1+(KJ11))^1))/((1+('DIVIDEND VALUATION'!$B$42+'DIVIDEND VALUATION'!$B$43))^11)+('DIVIDEND VALUATION'!$J$3*((1+(KJ1))^1)*((1+(KJ2))^1)*((1+(KJ3))^1)*((1+(KJ4))^1)*((1+(KJ5))^1)*((1+(KJ6))^1)*((1+(KJ7))^1)*((1+(KJ8))^1)*((1+(KJ9))^1)*((1+(KJ10))^1)*((1+(KJ11))^1)*((1+(KJ12))^1))/((1+('DIVIDEND VALUATION'!$B$42+'DIVIDEND VALUATION'!$B$43))^12)+('DIVIDEND VALUATION'!$J$3*((1+(KJ1))^1)*((1+(KJ2))^1)*((1+(KJ3))^1)*((1+(KJ4))^1)*((1+(KJ5))^1)*((1+(KJ6))^1)*((1+(KJ7))^1)*((1+(KJ8))^1)*((1+(KJ9))^1)*((1+(KJ10))^1)*((1+(KJ11))^1)*((1+(KJ12))^1)*((1+(KJ13))^1))/((1+('DIVIDEND VALUATION'!$B$42+'DIVIDEND VALUATION'!$B$43))^13)+('DIVIDEND VALUATION'!$J$3*((1+(KJ1))^1)*((1+(KJ2))^1)*((1+(KJ3))^1)*((1+(KJ4))^1)*((1+(KJ5))^1)*((1+(KJ6))^1)*((1+(KJ7))^1)*((1+(KJ8))^1)*((1+(KJ9))^1)*((1+(KJ10))^1)*((1+(KJ11))^1)*((1+(KJ12))^1)*((1+(KJ13))^1)*((1+(KJ14))^1))/((1+('DIVIDEND VALUATION'!$B$42+'DIVIDEND VALUATION'!$B$43))^14)+('DIVIDEND VALUATION'!$J$3*((1+(KJ1))^1)*((1+(KJ2))^1)*((1+(KJ3))^1)*((1+(KJ4))^1)*((1+(KJ5))^1)*((1+(KJ6))^1)*((1+(KJ7))^1)*((1+(KJ8))^1)*((1+(KJ9))^1)*((1+(KJ10))^1)*((1+(KJ11))^1)*((1+(KJ12))^1)*((1+(KJ13))^1)*((1+(KJ14))^1)*((1+(KJ15))^1))/((1+('DIVIDEND VALUATION'!$B$42+'DIVIDEND VALUATION'!$B$43))^15)+(('DIVIDEND VALUATION'!$J$3*((1+(KJ1))^1)*((1+(KJ2))^1)*((1+(KJ3))^1)*((1+(KJ4))^1)*((1+(KJ5))^1)*((1+(KJ6))^1)*((1+(KJ7))^1)*((1+(KJ8))^1)*((1+(KJ9))^1)*((1+(KJ10))^1)*((1+(KJ11))^1)*((1+(KJ12))^1)*((1+(KJ13))^1)*((1+(KJ14))^1)*((1+(KJ15))^1))/((1+('DIVIDEND VALUATION'!$B$42+'DIVIDEND VALUATION'!$B$43))^15)/('DIVIDEND VALUATION'!$B$42-'DIVIDEND VALUATION'!$B$43)))))</f>
        <v>43.64276520996642</v>
      </c>
      <c r="KK16" s="32">
        <f ca="1">SUM(((('DIVIDEND VALUATION'!$J$3*((1+(KK1))^1))/((1+('DIVIDEND VALUATION'!$B$42+'DIVIDEND VALUATION'!$B$43))^1)+('DIVIDEND VALUATION'!$J$3*((1+(KK1))^1)*((1+(KK2))^1))/((1+('DIVIDEND VALUATION'!$B$42+'DIVIDEND VALUATION'!$B$43))^2)+('DIVIDEND VALUATION'!$J$3*((1+(KK1))^1)*((1+(KK2))^1)*((1+(KK3))^1))/((1+('DIVIDEND VALUATION'!$B$42+'DIVIDEND VALUATION'!$B$43))^3)+('DIVIDEND VALUATION'!$J$3*((1+(KK1))^1)*((1+(KK2))^1)*((1+(KK3))^1)*((1+(KK4))^1))/((1+('DIVIDEND VALUATION'!$B$42+'DIVIDEND VALUATION'!$B$43))^4)+('DIVIDEND VALUATION'!$J$3*((1+(KK1))^1)*((1+(KK2))^1)*((1+(KK3))^1)*((1+(KK4))^1)*((1+(KK5))^1))/((1+('DIVIDEND VALUATION'!$B$42+'DIVIDEND VALUATION'!$B$43))^5)+('DIVIDEND VALUATION'!$J$3*((1+(KK1))^1)*((1+(KK2))^1)*((1+(KK3))^1)*((1+(KK4))^1)*((1+(KK5))^1)*((1+(KK6))^1))/((1+('DIVIDEND VALUATION'!$B$42+'DIVIDEND VALUATION'!$B$43))^6)+('DIVIDEND VALUATION'!$J$3*((1+(KK1))^1)*((1+(KK2))^1)*((1+(KK3))^1)*((1+(KK4))^1)*((1+(KK5))^1)*((1+(KK6))^1)*((1+(KK7))^1))/((1+('DIVIDEND VALUATION'!$B$42+'DIVIDEND VALUATION'!$B$43))^7)+('DIVIDEND VALUATION'!$J$3*((1+(KK1))^1)*((1+(KK2))^1)*((1+(KK3))^1)*((1+(KK4))^1)*((1+(KK5))^1)*((1+(KK6))^1)*((1+(KK7))^1)*((1+(KK8))^1))/((1+('DIVIDEND VALUATION'!$B$42+'DIVIDEND VALUATION'!$B$43))^8)+('DIVIDEND VALUATION'!$J$3*((1+(KK1))^1)*((1+(KK2))^1)*((1+(KK3))^1)*((1+(KK4))^1)*((1+(KK5))^1)*((1+(KK6))^1)*((1+(KK7))^1)*((1+(KK8))^1)*((1+(KK9))^1))/((1+('DIVIDEND VALUATION'!$B$42+'DIVIDEND VALUATION'!$B$43))^9)+('DIVIDEND VALUATION'!$J$3*((1+(KK1))^1)*((1+(KK2))^1)*((1+(KK3))^1)*((1+(KK4))^1)*((1+(KK5))^1)*((1+(KK6))^1)*((1+(KK7))^1)*((1+(KK8))^1)*((1+(KK9))^1)*((1+(KK10))^1))/((1+('DIVIDEND VALUATION'!$B$42+'DIVIDEND VALUATION'!$B$43))^10)+('DIVIDEND VALUATION'!$J$3*((1+(KK1))^1)*((1+(KK2))^1)*((1+(KK3))^1)*((1+(KK4))^1)*((1+(KK5))^1)*((1+(KK6))^1)*((1+(KK7))^1)*((1+(KK8))^1)*((1+(KK9))^1)*((1+(KK10))^1)*((1+(KK11))^1))/((1+('DIVIDEND VALUATION'!$B$42+'DIVIDEND VALUATION'!$B$43))^11)+('DIVIDEND VALUATION'!$J$3*((1+(KK1))^1)*((1+(KK2))^1)*((1+(KK3))^1)*((1+(KK4))^1)*((1+(KK5))^1)*((1+(KK6))^1)*((1+(KK7))^1)*((1+(KK8))^1)*((1+(KK9))^1)*((1+(KK10))^1)*((1+(KK11))^1)*((1+(KK12))^1))/((1+('DIVIDEND VALUATION'!$B$42+'DIVIDEND VALUATION'!$B$43))^12)+('DIVIDEND VALUATION'!$J$3*((1+(KK1))^1)*((1+(KK2))^1)*((1+(KK3))^1)*((1+(KK4))^1)*((1+(KK5))^1)*((1+(KK6))^1)*((1+(KK7))^1)*((1+(KK8))^1)*((1+(KK9))^1)*((1+(KK10))^1)*((1+(KK11))^1)*((1+(KK12))^1)*((1+(KK13))^1))/((1+('DIVIDEND VALUATION'!$B$42+'DIVIDEND VALUATION'!$B$43))^13)+('DIVIDEND VALUATION'!$J$3*((1+(KK1))^1)*((1+(KK2))^1)*((1+(KK3))^1)*((1+(KK4))^1)*((1+(KK5))^1)*((1+(KK6))^1)*((1+(KK7))^1)*((1+(KK8))^1)*((1+(KK9))^1)*((1+(KK10))^1)*((1+(KK11))^1)*((1+(KK12))^1)*((1+(KK13))^1)*((1+(KK14))^1))/((1+('DIVIDEND VALUATION'!$B$42+'DIVIDEND VALUATION'!$B$43))^14)+('DIVIDEND VALUATION'!$J$3*((1+(KK1))^1)*((1+(KK2))^1)*((1+(KK3))^1)*((1+(KK4))^1)*((1+(KK5))^1)*((1+(KK6))^1)*((1+(KK7))^1)*((1+(KK8))^1)*((1+(KK9))^1)*((1+(KK10))^1)*((1+(KK11))^1)*((1+(KK12))^1)*((1+(KK13))^1)*((1+(KK14))^1)*((1+(KK15))^1))/((1+('DIVIDEND VALUATION'!$B$42+'DIVIDEND VALUATION'!$B$43))^15)+(('DIVIDEND VALUATION'!$J$3*((1+(KK1))^1)*((1+(KK2))^1)*((1+(KK3))^1)*((1+(KK4))^1)*((1+(KK5))^1)*((1+(KK6))^1)*((1+(KK7))^1)*((1+(KK8))^1)*((1+(KK9))^1)*((1+(KK10))^1)*((1+(KK11))^1)*((1+(KK12))^1)*((1+(KK13))^1)*((1+(KK14))^1)*((1+(KK15))^1))/((1+('DIVIDEND VALUATION'!$B$42+'DIVIDEND VALUATION'!$B$43))^15)/('DIVIDEND VALUATION'!$B$42-'DIVIDEND VALUATION'!$B$43)))))</f>
        <v>48.779797292578003</v>
      </c>
      <c r="KL16" s="32">
        <f ca="1">SUM(((('DIVIDEND VALUATION'!$J$3*((1+(KL1))^1))/((1+('DIVIDEND VALUATION'!$B$42+'DIVIDEND VALUATION'!$B$43))^1)+('DIVIDEND VALUATION'!$J$3*((1+(KL1))^1)*((1+(KL2))^1))/((1+('DIVIDEND VALUATION'!$B$42+'DIVIDEND VALUATION'!$B$43))^2)+('DIVIDEND VALUATION'!$J$3*((1+(KL1))^1)*((1+(KL2))^1)*((1+(KL3))^1))/((1+('DIVIDEND VALUATION'!$B$42+'DIVIDEND VALUATION'!$B$43))^3)+('DIVIDEND VALUATION'!$J$3*((1+(KL1))^1)*((1+(KL2))^1)*((1+(KL3))^1)*((1+(KL4))^1))/((1+('DIVIDEND VALUATION'!$B$42+'DIVIDEND VALUATION'!$B$43))^4)+('DIVIDEND VALUATION'!$J$3*((1+(KL1))^1)*((1+(KL2))^1)*((1+(KL3))^1)*((1+(KL4))^1)*((1+(KL5))^1))/((1+('DIVIDEND VALUATION'!$B$42+'DIVIDEND VALUATION'!$B$43))^5)+('DIVIDEND VALUATION'!$J$3*((1+(KL1))^1)*((1+(KL2))^1)*((1+(KL3))^1)*((1+(KL4))^1)*((1+(KL5))^1)*((1+(KL6))^1))/((1+('DIVIDEND VALUATION'!$B$42+'DIVIDEND VALUATION'!$B$43))^6)+('DIVIDEND VALUATION'!$J$3*((1+(KL1))^1)*((1+(KL2))^1)*((1+(KL3))^1)*((1+(KL4))^1)*((1+(KL5))^1)*((1+(KL6))^1)*((1+(KL7))^1))/((1+('DIVIDEND VALUATION'!$B$42+'DIVIDEND VALUATION'!$B$43))^7)+('DIVIDEND VALUATION'!$J$3*((1+(KL1))^1)*((1+(KL2))^1)*((1+(KL3))^1)*((1+(KL4))^1)*((1+(KL5))^1)*((1+(KL6))^1)*((1+(KL7))^1)*((1+(KL8))^1))/((1+('DIVIDEND VALUATION'!$B$42+'DIVIDEND VALUATION'!$B$43))^8)+('DIVIDEND VALUATION'!$J$3*((1+(KL1))^1)*((1+(KL2))^1)*((1+(KL3))^1)*((1+(KL4))^1)*((1+(KL5))^1)*((1+(KL6))^1)*((1+(KL7))^1)*((1+(KL8))^1)*((1+(KL9))^1))/((1+('DIVIDEND VALUATION'!$B$42+'DIVIDEND VALUATION'!$B$43))^9)+('DIVIDEND VALUATION'!$J$3*((1+(KL1))^1)*((1+(KL2))^1)*((1+(KL3))^1)*((1+(KL4))^1)*((1+(KL5))^1)*((1+(KL6))^1)*((1+(KL7))^1)*((1+(KL8))^1)*((1+(KL9))^1)*((1+(KL10))^1))/((1+('DIVIDEND VALUATION'!$B$42+'DIVIDEND VALUATION'!$B$43))^10)+('DIVIDEND VALUATION'!$J$3*((1+(KL1))^1)*((1+(KL2))^1)*((1+(KL3))^1)*((1+(KL4))^1)*((1+(KL5))^1)*((1+(KL6))^1)*((1+(KL7))^1)*((1+(KL8))^1)*((1+(KL9))^1)*((1+(KL10))^1)*((1+(KL11))^1))/((1+('DIVIDEND VALUATION'!$B$42+'DIVIDEND VALUATION'!$B$43))^11)+('DIVIDEND VALUATION'!$J$3*((1+(KL1))^1)*((1+(KL2))^1)*((1+(KL3))^1)*((1+(KL4))^1)*((1+(KL5))^1)*((1+(KL6))^1)*((1+(KL7))^1)*((1+(KL8))^1)*((1+(KL9))^1)*((1+(KL10))^1)*((1+(KL11))^1)*((1+(KL12))^1))/((1+('DIVIDEND VALUATION'!$B$42+'DIVIDEND VALUATION'!$B$43))^12)+('DIVIDEND VALUATION'!$J$3*((1+(KL1))^1)*((1+(KL2))^1)*((1+(KL3))^1)*((1+(KL4))^1)*((1+(KL5))^1)*((1+(KL6))^1)*((1+(KL7))^1)*((1+(KL8))^1)*((1+(KL9))^1)*((1+(KL10))^1)*((1+(KL11))^1)*((1+(KL12))^1)*((1+(KL13))^1))/((1+('DIVIDEND VALUATION'!$B$42+'DIVIDEND VALUATION'!$B$43))^13)+('DIVIDEND VALUATION'!$J$3*((1+(KL1))^1)*((1+(KL2))^1)*((1+(KL3))^1)*((1+(KL4))^1)*((1+(KL5))^1)*((1+(KL6))^1)*((1+(KL7))^1)*((1+(KL8))^1)*((1+(KL9))^1)*((1+(KL10))^1)*((1+(KL11))^1)*((1+(KL12))^1)*((1+(KL13))^1)*((1+(KL14))^1))/((1+('DIVIDEND VALUATION'!$B$42+'DIVIDEND VALUATION'!$B$43))^14)+('DIVIDEND VALUATION'!$J$3*((1+(KL1))^1)*((1+(KL2))^1)*((1+(KL3))^1)*((1+(KL4))^1)*((1+(KL5))^1)*((1+(KL6))^1)*((1+(KL7))^1)*((1+(KL8))^1)*((1+(KL9))^1)*((1+(KL10))^1)*((1+(KL11))^1)*((1+(KL12))^1)*((1+(KL13))^1)*((1+(KL14))^1)*((1+(KL15))^1))/((1+('DIVIDEND VALUATION'!$B$42+'DIVIDEND VALUATION'!$B$43))^15)+(('DIVIDEND VALUATION'!$J$3*((1+(KL1))^1)*((1+(KL2))^1)*((1+(KL3))^1)*((1+(KL4))^1)*((1+(KL5))^1)*((1+(KL6))^1)*((1+(KL7))^1)*((1+(KL8))^1)*((1+(KL9))^1)*((1+(KL10))^1)*((1+(KL11))^1)*((1+(KL12))^1)*((1+(KL13))^1)*((1+(KL14))^1)*((1+(KL15))^1))/((1+('DIVIDEND VALUATION'!$B$42+'DIVIDEND VALUATION'!$B$43))^15)/('DIVIDEND VALUATION'!$B$42-'DIVIDEND VALUATION'!$B$43)))))</f>
        <v>41.068914157297911</v>
      </c>
      <c r="KM16" s="32">
        <f ca="1">SUM(((('DIVIDEND VALUATION'!$J$3*((1+(KM1))^1))/((1+('DIVIDEND VALUATION'!$B$42+'DIVIDEND VALUATION'!$B$43))^1)+('DIVIDEND VALUATION'!$J$3*((1+(KM1))^1)*((1+(KM2))^1))/((1+('DIVIDEND VALUATION'!$B$42+'DIVIDEND VALUATION'!$B$43))^2)+('DIVIDEND VALUATION'!$J$3*((1+(KM1))^1)*((1+(KM2))^1)*((1+(KM3))^1))/((1+('DIVIDEND VALUATION'!$B$42+'DIVIDEND VALUATION'!$B$43))^3)+('DIVIDEND VALUATION'!$J$3*((1+(KM1))^1)*((1+(KM2))^1)*((1+(KM3))^1)*((1+(KM4))^1))/((1+('DIVIDEND VALUATION'!$B$42+'DIVIDEND VALUATION'!$B$43))^4)+('DIVIDEND VALUATION'!$J$3*((1+(KM1))^1)*((1+(KM2))^1)*((1+(KM3))^1)*((1+(KM4))^1)*((1+(KM5))^1))/((1+('DIVIDEND VALUATION'!$B$42+'DIVIDEND VALUATION'!$B$43))^5)+('DIVIDEND VALUATION'!$J$3*((1+(KM1))^1)*((1+(KM2))^1)*((1+(KM3))^1)*((1+(KM4))^1)*((1+(KM5))^1)*((1+(KM6))^1))/((1+('DIVIDEND VALUATION'!$B$42+'DIVIDEND VALUATION'!$B$43))^6)+('DIVIDEND VALUATION'!$J$3*((1+(KM1))^1)*((1+(KM2))^1)*((1+(KM3))^1)*((1+(KM4))^1)*((1+(KM5))^1)*((1+(KM6))^1)*((1+(KM7))^1))/((1+('DIVIDEND VALUATION'!$B$42+'DIVIDEND VALUATION'!$B$43))^7)+('DIVIDEND VALUATION'!$J$3*((1+(KM1))^1)*((1+(KM2))^1)*((1+(KM3))^1)*((1+(KM4))^1)*((1+(KM5))^1)*((1+(KM6))^1)*((1+(KM7))^1)*((1+(KM8))^1))/((1+('DIVIDEND VALUATION'!$B$42+'DIVIDEND VALUATION'!$B$43))^8)+('DIVIDEND VALUATION'!$J$3*((1+(KM1))^1)*((1+(KM2))^1)*((1+(KM3))^1)*((1+(KM4))^1)*((1+(KM5))^1)*((1+(KM6))^1)*((1+(KM7))^1)*((1+(KM8))^1)*((1+(KM9))^1))/((1+('DIVIDEND VALUATION'!$B$42+'DIVIDEND VALUATION'!$B$43))^9)+('DIVIDEND VALUATION'!$J$3*((1+(KM1))^1)*((1+(KM2))^1)*((1+(KM3))^1)*((1+(KM4))^1)*((1+(KM5))^1)*((1+(KM6))^1)*((1+(KM7))^1)*((1+(KM8))^1)*((1+(KM9))^1)*((1+(KM10))^1))/((1+('DIVIDEND VALUATION'!$B$42+'DIVIDEND VALUATION'!$B$43))^10)+('DIVIDEND VALUATION'!$J$3*((1+(KM1))^1)*((1+(KM2))^1)*((1+(KM3))^1)*((1+(KM4))^1)*((1+(KM5))^1)*((1+(KM6))^1)*((1+(KM7))^1)*((1+(KM8))^1)*((1+(KM9))^1)*((1+(KM10))^1)*((1+(KM11))^1))/((1+('DIVIDEND VALUATION'!$B$42+'DIVIDEND VALUATION'!$B$43))^11)+('DIVIDEND VALUATION'!$J$3*((1+(KM1))^1)*((1+(KM2))^1)*((1+(KM3))^1)*((1+(KM4))^1)*((1+(KM5))^1)*((1+(KM6))^1)*((1+(KM7))^1)*((1+(KM8))^1)*((1+(KM9))^1)*((1+(KM10))^1)*((1+(KM11))^1)*((1+(KM12))^1))/((1+('DIVIDEND VALUATION'!$B$42+'DIVIDEND VALUATION'!$B$43))^12)+('DIVIDEND VALUATION'!$J$3*((1+(KM1))^1)*((1+(KM2))^1)*((1+(KM3))^1)*((1+(KM4))^1)*((1+(KM5))^1)*((1+(KM6))^1)*((1+(KM7))^1)*((1+(KM8))^1)*((1+(KM9))^1)*((1+(KM10))^1)*((1+(KM11))^1)*((1+(KM12))^1)*((1+(KM13))^1))/((1+('DIVIDEND VALUATION'!$B$42+'DIVIDEND VALUATION'!$B$43))^13)+('DIVIDEND VALUATION'!$J$3*((1+(KM1))^1)*((1+(KM2))^1)*((1+(KM3))^1)*((1+(KM4))^1)*((1+(KM5))^1)*((1+(KM6))^1)*((1+(KM7))^1)*((1+(KM8))^1)*((1+(KM9))^1)*((1+(KM10))^1)*((1+(KM11))^1)*((1+(KM12))^1)*((1+(KM13))^1)*((1+(KM14))^1))/((1+('DIVIDEND VALUATION'!$B$42+'DIVIDEND VALUATION'!$B$43))^14)+('DIVIDEND VALUATION'!$J$3*((1+(KM1))^1)*((1+(KM2))^1)*((1+(KM3))^1)*((1+(KM4))^1)*((1+(KM5))^1)*((1+(KM6))^1)*((1+(KM7))^1)*((1+(KM8))^1)*((1+(KM9))^1)*((1+(KM10))^1)*((1+(KM11))^1)*((1+(KM12))^1)*((1+(KM13))^1)*((1+(KM14))^1)*((1+(KM15))^1))/((1+('DIVIDEND VALUATION'!$B$42+'DIVIDEND VALUATION'!$B$43))^15)+(('DIVIDEND VALUATION'!$J$3*((1+(KM1))^1)*((1+(KM2))^1)*((1+(KM3))^1)*((1+(KM4))^1)*((1+(KM5))^1)*((1+(KM6))^1)*((1+(KM7))^1)*((1+(KM8))^1)*((1+(KM9))^1)*((1+(KM10))^1)*((1+(KM11))^1)*((1+(KM12))^1)*((1+(KM13))^1)*((1+(KM14))^1)*((1+(KM15))^1))/((1+('DIVIDEND VALUATION'!$B$42+'DIVIDEND VALUATION'!$B$43))^15)/('DIVIDEND VALUATION'!$B$42-'DIVIDEND VALUATION'!$B$43)))))</f>
        <v>26.56575706425388</v>
      </c>
      <c r="KN16" s="32">
        <f ca="1">SUM(((('DIVIDEND VALUATION'!$J$3*((1+(KN1))^1))/((1+('DIVIDEND VALUATION'!$B$42+'DIVIDEND VALUATION'!$B$43))^1)+('DIVIDEND VALUATION'!$J$3*((1+(KN1))^1)*((1+(KN2))^1))/((1+('DIVIDEND VALUATION'!$B$42+'DIVIDEND VALUATION'!$B$43))^2)+('DIVIDEND VALUATION'!$J$3*((1+(KN1))^1)*((1+(KN2))^1)*((1+(KN3))^1))/((1+('DIVIDEND VALUATION'!$B$42+'DIVIDEND VALUATION'!$B$43))^3)+('DIVIDEND VALUATION'!$J$3*((1+(KN1))^1)*((1+(KN2))^1)*((1+(KN3))^1)*((1+(KN4))^1))/((1+('DIVIDEND VALUATION'!$B$42+'DIVIDEND VALUATION'!$B$43))^4)+('DIVIDEND VALUATION'!$J$3*((1+(KN1))^1)*((1+(KN2))^1)*((1+(KN3))^1)*((1+(KN4))^1)*((1+(KN5))^1))/((1+('DIVIDEND VALUATION'!$B$42+'DIVIDEND VALUATION'!$B$43))^5)+('DIVIDEND VALUATION'!$J$3*((1+(KN1))^1)*((1+(KN2))^1)*((1+(KN3))^1)*((1+(KN4))^1)*((1+(KN5))^1)*((1+(KN6))^1))/((1+('DIVIDEND VALUATION'!$B$42+'DIVIDEND VALUATION'!$B$43))^6)+('DIVIDEND VALUATION'!$J$3*((1+(KN1))^1)*((1+(KN2))^1)*((1+(KN3))^1)*((1+(KN4))^1)*((1+(KN5))^1)*((1+(KN6))^1)*((1+(KN7))^1))/((1+('DIVIDEND VALUATION'!$B$42+'DIVIDEND VALUATION'!$B$43))^7)+('DIVIDEND VALUATION'!$J$3*((1+(KN1))^1)*((1+(KN2))^1)*((1+(KN3))^1)*((1+(KN4))^1)*((1+(KN5))^1)*((1+(KN6))^1)*((1+(KN7))^1)*((1+(KN8))^1))/((1+('DIVIDEND VALUATION'!$B$42+'DIVIDEND VALUATION'!$B$43))^8)+('DIVIDEND VALUATION'!$J$3*((1+(KN1))^1)*((1+(KN2))^1)*((1+(KN3))^1)*((1+(KN4))^1)*((1+(KN5))^1)*((1+(KN6))^1)*((1+(KN7))^1)*((1+(KN8))^1)*((1+(KN9))^1))/((1+('DIVIDEND VALUATION'!$B$42+'DIVIDEND VALUATION'!$B$43))^9)+('DIVIDEND VALUATION'!$J$3*((1+(KN1))^1)*((1+(KN2))^1)*((1+(KN3))^1)*((1+(KN4))^1)*((1+(KN5))^1)*((1+(KN6))^1)*((1+(KN7))^1)*((1+(KN8))^1)*((1+(KN9))^1)*((1+(KN10))^1))/((1+('DIVIDEND VALUATION'!$B$42+'DIVIDEND VALUATION'!$B$43))^10)+('DIVIDEND VALUATION'!$J$3*((1+(KN1))^1)*((1+(KN2))^1)*((1+(KN3))^1)*((1+(KN4))^1)*((1+(KN5))^1)*((1+(KN6))^1)*((1+(KN7))^1)*((1+(KN8))^1)*((1+(KN9))^1)*((1+(KN10))^1)*((1+(KN11))^1))/((1+('DIVIDEND VALUATION'!$B$42+'DIVIDEND VALUATION'!$B$43))^11)+('DIVIDEND VALUATION'!$J$3*((1+(KN1))^1)*((1+(KN2))^1)*((1+(KN3))^1)*((1+(KN4))^1)*((1+(KN5))^1)*((1+(KN6))^1)*((1+(KN7))^1)*((1+(KN8))^1)*((1+(KN9))^1)*((1+(KN10))^1)*((1+(KN11))^1)*((1+(KN12))^1))/((1+('DIVIDEND VALUATION'!$B$42+'DIVIDEND VALUATION'!$B$43))^12)+('DIVIDEND VALUATION'!$J$3*((1+(KN1))^1)*((1+(KN2))^1)*((1+(KN3))^1)*((1+(KN4))^1)*((1+(KN5))^1)*((1+(KN6))^1)*((1+(KN7))^1)*((1+(KN8))^1)*((1+(KN9))^1)*((1+(KN10))^1)*((1+(KN11))^1)*((1+(KN12))^1)*((1+(KN13))^1))/((1+('DIVIDEND VALUATION'!$B$42+'DIVIDEND VALUATION'!$B$43))^13)+('DIVIDEND VALUATION'!$J$3*((1+(KN1))^1)*((1+(KN2))^1)*((1+(KN3))^1)*((1+(KN4))^1)*((1+(KN5))^1)*((1+(KN6))^1)*((1+(KN7))^1)*((1+(KN8))^1)*((1+(KN9))^1)*((1+(KN10))^1)*((1+(KN11))^1)*((1+(KN12))^1)*((1+(KN13))^1)*((1+(KN14))^1))/((1+('DIVIDEND VALUATION'!$B$42+'DIVIDEND VALUATION'!$B$43))^14)+('DIVIDEND VALUATION'!$J$3*((1+(KN1))^1)*((1+(KN2))^1)*((1+(KN3))^1)*((1+(KN4))^1)*((1+(KN5))^1)*((1+(KN6))^1)*((1+(KN7))^1)*((1+(KN8))^1)*((1+(KN9))^1)*((1+(KN10))^1)*((1+(KN11))^1)*((1+(KN12))^1)*((1+(KN13))^1)*((1+(KN14))^1)*((1+(KN15))^1))/((1+('DIVIDEND VALUATION'!$B$42+'DIVIDEND VALUATION'!$B$43))^15)+(('DIVIDEND VALUATION'!$J$3*((1+(KN1))^1)*((1+(KN2))^1)*((1+(KN3))^1)*((1+(KN4))^1)*((1+(KN5))^1)*((1+(KN6))^1)*((1+(KN7))^1)*((1+(KN8))^1)*((1+(KN9))^1)*((1+(KN10))^1)*((1+(KN11))^1)*((1+(KN12))^1)*((1+(KN13))^1)*((1+(KN14))^1)*((1+(KN15))^1))/((1+('DIVIDEND VALUATION'!$B$42+'DIVIDEND VALUATION'!$B$43))^15)/('DIVIDEND VALUATION'!$B$42-'DIVIDEND VALUATION'!$B$43)))))</f>
        <v>40.981526502948427</v>
      </c>
      <c r="KO16" s="32">
        <f ca="1">SUM(((('DIVIDEND VALUATION'!$J$3*((1+(KO1))^1))/((1+('DIVIDEND VALUATION'!$B$42+'DIVIDEND VALUATION'!$B$43))^1)+('DIVIDEND VALUATION'!$J$3*((1+(KO1))^1)*((1+(KO2))^1))/((1+('DIVIDEND VALUATION'!$B$42+'DIVIDEND VALUATION'!$B$43))^2)+('DIVIDEND VALUATION'!$J$3*((1+(KO1))^1)*((1+(KO2))^1)*((1+(KO3))^1))/((1+('DIVIDEND VALUATION'!$B$42+'DIVIDEND VALUATION'!$B$43))^3)+('DIVIDEND VALUATION'!$J$3*((1+(KO1))^1)*((1+(KO2))^1)*((1+(KO3))^1)*((1+(KO4))^1))/((1+('DIVIDEND VALUATION'!$B$42+'DIVIDEND VALUATION'!$B$43))^4)+('DIVIDEND VALUATION'!$J$3*((1+(KO1))^1)*((1+(KO2))^1)*((1+(KO3))^1)*((1+(KO4))^1)*((1+(KO5))^1))/((1+('DIVIDEND VALUATION'!$B$42+'DIVIDEND VALUATION'!$B$43))^5)+('DIVIDEND VALUATION'!$J$3*((1+(KO1))^1)*((1+(KO2))^1)*((1+(KO3))^1)*((1+(KO4))^1)*((1+(KO5))^1)*((1+(KO6))^1))/((1+('DIVIDEND VALUATION'!$B$42+'DIVIDEND VALUATION'!$B$43))^6)+('DIVIDEND VALUATION'!$J$3*((1+(KO1))^1)*((1+(KO2))^1)*((1+(KO3))^1)*((1+(KO4))^1)*((1+(KO5))^1)*((1+(KO6))^1)*((1+(KO7))^1))/((1+('DIVIDEND VALUATION'!$B$42+'DIVIDEND VALUATION'!$B$43))^7)+('DIVIDEND VALUATION'!$J$3*((1+(KO1))^1)*((1+(KO2))^1)*((1+(KO3))^1)*((1+(KO4))^1)*((1+(KO5))^1)*((1+(KO6))^1)*((1+(KO7))^1)*((1+(KO8))^1))/((1+('DIVIDEND VALUATION'!$B$42+'DIVIDEND VALUATION'!$B$43))^8)+('DIVIDEND VALUATION'!$J$3*((1+(KO1))^1)*((1+(KO2))^1)*((1+(KO3))^1)*((1+(KO4))^1)*((1+(KO5))^1)*((1+(KO6))^1)*((1+(KO7))^1)*((1+(KO8))^1)*((1+(KO9))^1))/((1+('DIVIDEND VALUATION'!$B$42+'DIVIDEND VALUATION'!$B$43))^9)+('DIVIDEND VALUATION'!$J$3*((1+(KO1))^1)*((1+(KO2))^1)*((1+(KO3))^1)*((1+(KO4))^1)*((1+(KO5))^1)*((1+(KO6))^1)*((1+(KO7))^1)*((1+(KO8))^1)*((1+(KO9))^1)*((1+(KO10))^1))/((1+('DIVIDEND VALUATION'!$B$42+'DIVIDEND VALUATION'!$B$43))^10)+('DIVIDEND VALUATION'!$J$3*((1+(KO1))^1)*((1+(KO2))^1)*((1+(KO3))^1)*((1+(KO4))^1)*((1+(KO5))^1)*((1+(KO6))^1)*((1+(KO7))^1)*((1+(KO8))^1)*((1+(KO9))^1)*((1+(KO10))^1)*((1+(KO11))^1))/((1+('DIVIDEND VALUATION'!$B$42+'DIVIDEND VALUATION'!$B$43))^11)+('DIVIDEND VALUATION'!$J$3*((1+(KO1))^1)*((1+(KO2))^1)*((1+(KO3))^1)*((1+(KO4))^1)*((1+(KO5))^1)*((1+(KO6))^1)*((1+(KO7))^1)*((1+(KO8))^1)*((1+(KO9))^1)*((1+(KO10))^1)*((1+(KO11))^1)*((1+(KO12))^1))/((1+('DIVIDEND VALUATION'!$B$42+'DIVIDEND VALUATION'!$B$43))^12)+('DIVIDEND VALUATION'!$J$3*((1+(KO1))^1)*((1+(KO2))^1)*((1+(KO3))^1)*((1+(KO4))^1)*((1+(KO5))^1)*((1+(KO6))^1)*((1+(KO7))^1)*((1+(KO8))^1)*((1+(KO9))^1)*((1+(KO10))^1)*((1+(KO11))^1)*((1+(KO12))^1)*((1+(KO13))^1))/((1+('DIVIDEND VALUATION'!$B$42+'DIVIDEND VALUATION'!$B$43))^13)+('DIVIDEND VALUATION'!$J$3*((1+(KO1))^1)*((1+(KO2))^1)*((1+(KO3))^1)*((1+(KO4))^1)*((1+(KO5))^1)*((1+(KO6))^1)*((1+(KO7))^1)*((1+(KO8))^1)*((1+(KO9))^1)*((1+(KO10))^1)*((1+(KO11))^1)*((1+(KO12))^1)*((1+(KO13))^1)*((1+(KO14))^1))/((1+('DIVIDEND VALUATION'!$B$42+'DIVIDEND VALUATION'!$B$43))^14)+('DIVIDEND VALUATION'!$J$3*((1+(KO1))^1)*((1+(KO2))^1)*((1+(KO3))^1)*((1+(KO4))^1)*((1+(KO5))^1)*((1+(KO6))^1)*((1+(KO7))^1)*((1+(KO8))^1)*((1+(KO9))^1)*((1+(KO10))^1)*((1+(KO11))^1)*((1+(KO12))^1)*((1+(KO13))^1)*((1+(KO14))^1)*((1+(KO15))^1))/((1+('DIVIDEND VALUATION'!$B$42+'DIVIDEND VALUATION'!$B$43))^15)+(('DIVIDEND VALUATION'!$J$3*((1+(KO1))^1)*((1+(KO2))^1)*((1+(KO3))^1)*((1+(KO4))^1)*((1+(KO5))^1)*((1+(KO6))^1)*((1+(KO7))^1)*((1+(KO8))^1)*((1+(KO9))^1)*((1+(KO10))^1)*((1+(KO11))^1)*((1+(KO12))^1)*((1+(KO13))^1)*((1+(KO14))^1)*((1+(KO15))^1))/((1+('DIVIDEND VALUATION'!$B$42+'DIVIDEND VALUATION'!$B$43))^15)/('DIVIDEND VALUATION'!$B$42-'DIVIDEND VALUATION'!$B$43)))))</f>
        <v>48.62945426779352</v>
      </c>
      <c r="KP16" s="32">
        <f ca="1">SUM(((('DIVIDEND VALUATION'!$J$3*((1+(KP1))^1))/((1+('DIVIDEND VALUATION'!$B$42+'DIVIDEND VALUATION'!$B$43))^1)+('DIVIDEND VALUATION'!$J$3*((1+(KP1))^1)*((1+(KP2))^1))/((1+('DIVIDEND VALUATION'!$B$42+'DIVIDEND VALUATION'!$B$43))^2)+('DIVIDEND VALUATION'!$J$3*((1+(KP1))^1)*((1+(KP2))^1)*((1+(KP3))^1))/((1+('DIVIDEND VALUATION'!$B$42+'DIVIDEND VALUATION'!$B$43))^3)+('DIVIDEND VALUATION'!$J$3*((1+(KP1))^1)*((1+(KP2))^1)*((1+(KP3))^1)*((1+(KP4))^1))/((1+('DIVIDEND VALUATION'!$B$42+'DIVIDEND VALUATION'!$B$43))^4)+('DIVIDEND VALUATION'!$J$3*((1+(KP1))^1)*((1+(KP2))^1)*((1+(KP3))^1)*((1+(KP4))^1)*((1+(KP5))^1))/((1+('DIVIDEND VALUATION'!$B$42+'DIVIDEND VALUATION'!$B$43))^5)+('DIVIDEND VALUATION'!$J$3*((1+(KP1))^1)*((1+(KP2))^1)*((1+(KP3))^1)*((1+(KP4))^1)*((1+(KP5))^1)*((1+(KP6))^1))/((1+('DIVIDEND VALUATION'!$B$42+'DIVIDEND VALUATION'!$B$43))^6)+('DIVIDEND VALUATION'!$J$3*((1+(KP1))^1)*((1+(KP2))^1)*((1+(KP3))^1)*((1+(KP4))^1)*((1+(KP5))^1)*((1+(KP6))^1)*((1+(KP7))^1))/((1+('DIVIDEND VALUATION'!$B$42+'DIVIDEND VALUATION'!$B$43))^7)+('DIVIDEND VALUATION'!$J$3*((1+(KP1))^1)*((1+(KP2))^1)*((1+(KP3))^1)*((1+(KP4))^1)*((1+(KP5))^1)*((1+(KP6))^1)*((1+(KP7))^1)*((1+(KP8))^1))/((1+('DIVIDEND VALUATION'!$B$42+'DIVIDEND VALUATION'!$B$43))^8)+('DIVIDEND VALUATION'!$J$3*((1+(KP1))^1)*((1+(KP2))^1)*((1+(KP3))^1)*((1+(KP4))^1)*((1+(KP5))^1)*((1+(KP6))^1)*((1+(KP7))^1)*((1+(KP8))^1)*((1+(KP9))^1))/((1+('DIVIDEND VALUATION'!$B$42+'DIVIDEND VALUATION'!$B$43))^9)+('DIVIDEND VALUATION'!$J$3*((1+(KP1))^1)*((1+(KP2))^1)*((1+(KP3))^1)*((1+(KP4))^1)*((1+(KP5))^1)*((1+(KP6))^1)*((1+(KP7))^1)*((1+(KP8))^1)*((1+(KP9))^1)*((1+(KP10))^1))/((1+('DIVIDEND VALUATION'!$B$42+'DIVIDEND VALUATION'!$B$43))^10)+('DIVIDEND VALUATION'!$J$3*((1+(KP1))^1)*((1+(KP2))^1)*((1+(KP3))^1)*((1+(KP4))^1)*((1+(KP5))^1)*((1+(KP6))^1)*((1+(KP7))^1)*((1+(KP8))^1)*((1+(KP9))^1)*((1+(KP10))^1)*((1+(KP11))^1))/((1+('DIVIDEND VALUATION'!$B$42+'DIVIDEND VALUATION'!$B$43))^11)+('DIVIDEND VALUATION'!$J$3*((1+(KP1))^1)*((1+(KP2))^1)*((1+(KP3))^1)*((1+(KP4))^1)*((1+(KP5))^1)*((1+(KP6))^1)*((1+(KP7))^1)*((1+(KP8))^1)*((1+(KP9))^1)*((1+(KP10))^1)*((1+(KP11))^1)*((1+(KP12))^1))/((1+('DIVIDEND VALUATION'!$B$42+'DIVIDEND VALUATION'!$B$43))^12)+('DIVIDEND VALUATION'!$J$3*((1+(KP1))^1)*((1+(KP2))^1)*((1+(KP3))^1)*((1+(KP4))^1)*((1+(KP5))^1)*((1+(KP6))^1)*((1+(KP7))^1)*((1+(KP8))^1)*((1+(KP9))^1)*((1+(KP10))^1)*((1+(KP11))^1)*((1+(KP12))^1)*((1+(KP13))^1))/((1+('DIVIDEND VALUATION'!$B$42+'DIVIDEND VALUATION'!$B$43))^13)+('DIVIDEND VALUATION'!$J$3*((1+(KP1))^1)*((1+(KP2))^1)*((1+(KP3))^1)*((1+(KP4))^1)*((1+(KP5))^1)*((1+(KP6))^1)*((1+(KP7))^1)*((1+(KP8))^1)*((1+(KP9))^1)*((1+(KP10))^1)*((1+(KP11))^1)*((1+(KP12))^1)*((1+(KP13))^1)*((1+(KP14))^1))/((1+('DIVIDEND VALUATION'!$B$42+'DIVIDEND VALUATION'!$B$43))^14)+('DIVIDEND VALUATION'!$J$3*((1+(KP1))^1)*((1+(KP2))^1)*((1+(KP3))^1)*((1+(KP4))^1)*((1+(KP5))^1)*((1+(KP6))^1)*((1+(KP7))^1)*((1+(KP8))^1)*((1+(KP9))^1)*((1+(KP10))^1)*((1+(KP11))^1)*((1+(KP12))^1)*((1+(KP13))^1)*((1+(KP14))^1)*((1+(KP15))^1))/((1+('DIVIDEND VALUATION'!$B$42+'DIVIDEND VALUATION'!$B$43))^15)+(('DIVIDEND VALUATION'!$J$3*((1+(KP1))^1)*((1+(KP2))^1)*((1+(KP3))^1)*((1+(KP4))^1)*((1+(KP5))^1)*((1+(KP6))^1)*((1+(KP7))^1)*((1+(KP8))^1)*((1+(KP9))^1)*((1+(KP10))^1)*((1+(KP11))^1)*((1+(KP12))^1)*((1+(KP13))^1)*((1+(KP14))^1)*((1+(KP15))^1))/((1+('DIVIDEND VALUATION'!$B$42+'DIVIDEND VALUATION'!$B$43))^15)/('DIVIDEND VALUATION'!$B$42-'DIVIDEND VALUATION'!$B$43)))))</f>
        <v>39.521096716130238</v>
      </c>
      <c r="KQ16" s="32">
        <f ca="1">SUM(((('DIVIDEND VALUATION'!$J$3*((1+(KQ1))^1))/((1+('DIVIDEND VALUATION'!$B$42+'DIVIDEND VALUATION'!$B$43))^1)+('DIVIDEND VALUATION'!$J$3*((1+(KQ1))^1)*((1+(KQ2))^1))/((1+('DIVIDEND VALUATION'!$B$42+'DIVIDEND VALUATION'!$B$43))^2)+('DIVIDEND VALUATION'!$J$3*((1+(KQ1))^1)*((1+(KQ2))^1)*((1+(KQ3))^1))/((1+('DIVIDEND VALUATION'!$B$42+'DIVIDEND VALUATION'!$B$43))^3)+('DIVIDEND VALUATION'!$J$3*((1+(KQ1))^1)*((1+(KQ2))^1)*((1+(KQ3))^1)*((1+(KQ4))^1))/((1+('DIVIDEND VALUATION'!$B$42+'DIVIDEND VALUATION'!$B$43))^4)+('DIVIDEND VALUATION'!$J$3*((1+(KQ1))^1)*((1+(KQ2))^1)*((1+(KQ3))^1)*((1+(KQ4))^1)*((1+(KQ5))^1))/((1+('DIVIDEND VALUATION'!$B$42+'DIVIDEND VALUATION'!$B$43))^5)+('DIVIDEND VALUATION'!$J$3*((1+(KQ1))^1)*((1+(KQ2))^1)*((1+(KQ3))^1)*((1+(KQ4))^1)*((1+(KQ5))^1)*((1+(KQ6))^1))/((1+('DIVIDEND VALUATION'!$B$42+'DIVIDEND VALUATION'!$B$43))^6)+('DIVIDEND VALUATION'!$J$3*((1+(KQ1))^1)*((1+(KQ2))^1)*((1+(KQ3))^1)*((1+(KQ4))^1)*((1+(KQ5))^1)*((1+(KQ6))^1)*((1+(KQ7))^1))/((1+('DIVIDEND VALUATION'!$B$42+'DIVIDEND VALUATION'!$B$43))^7)+('DIVIDEND VALUATION'!$J$3*((1+(KQ1))^1)*((1+(KQ2))^1)*((1+(KQ3))^1)*((1+(KQ4))^1)*((1+(KQ5))^1)*((1+(KQ6))^1)*((1+(KQ7))^1)*((1+(KQ8))^1))/((1+('DIVIDEND VALUATION'!$B$42+'DIVIDEND VALUATION'!$B$43))^8)+('DIVIDEND VALUATION'!$J$3*((1+(KQ1))^1)*((1+(KQ2))^1)*((1+(KQ3))^1)*((1+(KQ4))^1)*((1+(KQ5))^1)*((1+(KQ6))^1)*((1+(KQ7))^1)*((1+(KQ8))^1)*((1+(KQ9))^1))/((1+('DIVIDEND VALUATION'!$B$42+'DIVIDEND VALUATION'!$B$43))^9)+('DIVIDEND VALUATION'!$J$3*((1+(KQ1))^1)*((1+(KQ2))^1)*((1+(KQ3))^1)*((1+(KQ4))^1)*((1+(KQ5))^1)*((1+(KQ6))^1)*((1+(KQ7))^1)*((1+(KQ8))^1)*((1+(KQ9))^1)*((1+(KQ10))^1))/((1+('DIVIDEND VALUATION'!$B$42+'DIVIDEND VALUATION'!$B$43))^10)+('DIVIDEND VALUATION'!$J$3*((1+(KQ1))^1)*((1+(KQ2))^1)*((1+(KQ3))^1)*((1+(KQ4))^1)*((1+(KQ5))^1)*((1+(KQ6))^1)*((1+(KQ7))^1)*((1+(KQ8))^1)*((1+(KQ9))^1)*((1+(KQ10))^1)*((1+(KQ11))^1))/((1+('DIVIDEND VALUATION'!$B$42+'DIVIDEND VALUATION'!$B$43))^11)+('DIVIDEND VALUATION'!$J$3*((1+(KQ1))^1)*((1+(KQ2))^1)*((1+(KQ3))^1)*((1+(KQ4))^1)*((1+(KQ5))^1)*((1+(KQ6))^1)*((1+(KQ7))^1)*((1+(KQ8))^1)*((1+(KQ9))^1)*((1+(KQ10))^1)*((1+(KQ11))^1)*((1+(KQ12))^1))/((1+('DIVIDEND VALUATION'!$B$42+'DIVIDEND VALUATION'!$B$43))^12)+('DIVIDEND VALUATION'!$J$3*((1+(KQ1))^1)*((1+(KQ2))^1)*((1+(KQ3))^1)*((1+(KQ4))^1)*((1+(KQ5))^1)*((1+(KQ6))^1)*((1+(KQ7))^1)*((1+(KQ8))^1)*((1+(KQ9))^1)*((1+(KQ10))^1)*((1+(KQ11))^1)*((1+(KQ12))^1)*((1+(KQ13))^1))/((1+('DIVIDEND VALUATION'!$B$42+'DIVIDEND VALUATION'!$B$43))^13)+('DIVIDEND VALUATION'!$J$3*((1+(KQ1))^1)*((1+(KQ2))^1)*((1+(KQ3))^1)*((1+(KQ4))^1)*((1+(KQ5))^1)*((1+(KQ6))^1)*((1+(KQ7))^1)*((1+(KQ8))^1)*((1+(KQ9))^1)*((1+(KQ10))^1)*((1+(KQ11))^1)*((1+(KQ12))^1)*((1+(KQ13))^1)*((1+(KQ14))^1))/((1+('DIVIDEND VALUATION'!$B$42+'DIVIDEND VALUATION'!$B$43))^14)+('DIVIDEND VALUATION'!$J$3*((1+(KQ1))^1)*((1+(KQ2))^1)*((1+(KQ3))^1)*((1+(KQ4))^1)*((1+(KQ5))^1)*((1+(KQ6))^1)*((1+(KQ7))^1)*((1+(KQ8))^1)*((1+(KQ9))^1)*((1+(KQ10))^1)*((1+(KQ11))^1)*((1+(KQ12))^1)*((1+(KQ13))^1)*((1+(KQ14))^1)*((1+(KQ15))^1))/((1+('DIVIDEND VALUATION'!$B$42+'DIVIDEND VALUATION'!$B$43))^15)+(('DIVIDEND VALUATION'!$J$3*((1+(KQ1))^1)*((1+(KQ2))^1)*((1+(KQ3))^1)*((1+(KQ4))^1)*((1+(KQ5))^1)*((1+(KQ6))^1)*((1+(KQ7))^1)*((1+(KQ8))^1)*((1+(KQ9))^1)*((1+(KQ10))^1)*((1+(KQ11))^1)*((1+(KQ12))^1)*((1+(KQ13))^1)*((1+(KQ14))^1)*((1+(KQ15))^1))/((1+('DIVIDEND VALUATION'!$B$42+'DIVIDEND VALUATION'!$B$43))^15)/('DIVIDEND VALUATION'!$B$42-'DIVIDEND VALUATION'!$B$43)))))</f>
        <v>34.797519659896736</v>
      </c>
      <c r="KR16" s="32">
        <f ca="1">SUM(((('DIVIDEND VALUATION'!$J$3*((1+(KR1))^1))/((1+('DIVIDEND VALUATION'!$B$42+'DIVIDEND VALUATION'!$B$43))^1)+('DIVIDEND VALUATION'!$J$3*((1+(KR1))^1)*((1+(KR2))^1))/((1+('DIVIDEND VALUATION'!$B$42+'DIVIDEND VALUATION'!$B$43))^2)+('DIVIDEND VALUATION'!$J$3*((1+(KR1))^1)*((1+(KR2))^1)*((1+(KR3))^1))/((1+('DIVIDEND VALUATION'!$B$42+'DIVIDEND VALUATION'!$B$43))^3)+('DIVIDEND VALUATION'!$J$3*((1+(KR1))^1)*((1+(KR2))^1)*((1+(KR3))^1)*((1+(KR4))^1))/((1+('DIVIDEND VALUATION'!$B$42+'DIVIDEND VALUATION'!$B$43))^4)+('DIVIDEND VALUATION'!$J$3*((1+(KR1))^1)*((1+(KR2))^1)*((1+(KR3))^1)*((1+(KR4))^1)*((1+(KR5))^1))/((1+('DIVIDEND VALUATION'!$B$42+'DIVIDEND VALUATION'!$B$43))^5)+('DIVIDEND VALUATION'!$J$3*((1+(KR1))^1)*((1+(KR2))^1)*((1+(KR3))^1)*((1+(KR4))^1)*((1+(KR5))^1)*((1+(KR6))^1))/((1+('DIVIDEND VALUATION'!$B$42+'DIVIDEND VALUATION'!$B$43))^6)+('DIVIDEND VALUATION'!$J$3*((1+(KR1))^1)*((1+(KR2))^1)*((1+(KR3))^1)*((1+(KR4))^1)*((1+(KR5))^1)*((1+(KR6))^1)*((1+(KR7))^1))/((1+('DIVIDEND VALUATION'!$B$42+'DIVIDEND VALUATION'!$B$43))^7)+('DIVIDEND VALUATION'!$J$3*((1+(KR1))^1)*((1+(KR2))^1)*((1+(KR3))^1)*((1+(KR4))^1)*((1+(KR5))^1)*((1+(KR6))^1)*((1+(KR7))^1)*((1+(KR8))^1))/((1+('DIVIDEND VALUATION'!$B$42+'DIVIDEND VALUATION'!$B$43))^8)+('DIVIDEND VALUATION'!$J$3*((1+(KR1))^1)*((1+(KR2))^1)*((1+(KR3))^1)*((1+(KR4))^1)*((1+(KR5))^1)*((1+(KR6))^1)*((1+(KR7))^1)*((1+(KR8))^1)*((1+(KR9))^1))/((1+('DIVIDEND VALUATION'!$B$42+'DIVIDEND VALUATION'!$B$43))^9)+('DIVIDEND VALUATION'!$J$3*((1+(KR1))^1)*((1+(KR2))^1)*((1+(KR3))^1)*((1+(KR4))^1)*((1+(KR5))^1)*((1+(KR6))^1)*((1+(KR7))^1)*((1+(KR8))^1)*((1+(KR9))^1)*((1+(KR10))^1))/((1+('DIVIDEND VALUATION'!$B$42+'DIVIDEND VALUATION'!$B$43))^10)+('DIVIDEND VALUATION'!$J$3*((1+(KR1))^1)*((1+(KR2))^1)*((1+(KR3))^1)*((1+(KR4))^1)*((1+(KR5))^1)*((1+(KR6))^1)*((1+(KR7))^1)*((1+(KR8))^1)*((1+(KR9))^1)*((1+(KR10))^1)*((1+(KR11))^1))/((1+('DIVIDEND VALUATION'!$B$42+'DIVIDEND VALUATION'!$B$43))^11)+('DIVIDEND VALUATION'!$J$3*((1+(KR1))^1)*((1+(KR2))^1)*((1+(KR3))^1)*((1+(KR4))^1)*((1+(KR5))^1)*((1+(KR6))^1)*((1+(KR7))^1)*((1+(KR8))^1)*((1+(KR9))^1)*((1+(KR10))^1)*((1+(KR11))^1)*((1+(KR12))^1))/((1+('DIVIDEND VALUATION'!$B$42+'DIVIDEND VALUATION'!$B$43))^12)+('DIVIDEND VALUATION'!$J$3*((1+(KR1))^1)*((1+(KR2))^1)*((1+(KR3))^1)*((1+(KR4))^1)*((1+(KR5))^1)*((1+(KR6))^1)*((1+(KR7))^1)*((1+(KR8))^1)*((1+(KR9))^1)*((1+(KR10))^1)*((1+(KR11))^1)*((1+(KR12))^1)*((1+(KR13))^1))/((1+('DIVIDEND VALUATION'!$B$42+'DIVIDEND VALUATION'!$B$43))^13)+('DIVIDEND VALUATION'!$J$3*((1+(KR1))^1)*((1+(KR2))^1)*((1+(KR3))^1)*((1+(KR4))^1)*((1+(KR5))^1)*((1+(KR6))^1)*((1+(KR7))^1)*((1+(KR8))^1)*((1+(KR9))^1)*((1+(KR10))^1)*((1+(KR11))^1)*((1+(KR12))^1)*((1+(KR13))^1)*((1+(KR14))^1))/((1+('DIVIDEND VALUATION'!$B$42+'DIVIDEND VALUATION'!$B$43))^14)+('DIVIDEND VALUATION'!$J$3*((1+(KR1))^1)*((1+(KR2))^1)*((1+(KR3))^1)*((1+(KR4))^1)*((1+(KR5))^1)*((1+(KR6))^1)*((1+(KR7))^1)*((1+(KR8))^1)*((1+(KR9))^1)*((1+(KR10))^1)*((1+(KR11))^1)*((1+(KR12))^1)*((1+(KR13))^1)*((1+(KR14))^1)*((1+(KR15))^1))/((1+('DIVIDEND VALUATION'!$B$42+'DIVIDEND VALUATION'!$B$43))^15)+(('DIVIDEND VALUATION'!$J$3*((1+(KR1))^1)*((1+(KR2))^1)*((1+(KR3))^1)*((1+(KR4))^1)*((1+(KR5))^1)*((1+(KR6))^1)*((1+(KR7))^1)*((1+(KR8))^1)*((1+(KR9))^1)*((1+(KR10))^1)*((1+(KR11))^1)*((1+(KR12))^1)*((1+(KR13))^1)*((1+(KR14))^1)*((1+(KR15))^1))/((1+('DIVIDEND VALUATION'!$B$42+'DIVIDEND VALUATION'!$B$43))^15)/('DIVIDEND VALUATION'!$B$42-'DIVIDEND VALUATION'!$B$43)))))</f>
        <v>45.069084304409017</v>
      </c>
      <c r="KS16" s="32">
        <f ca="1">SUM(((('DIVIDEND VALUATION'!$J$3*((1+(KS1))^1))/((1+('DIVIDEND VALUATION'!$B$42+'DIVIDEND VALUATION'!$B$43))^1)+('DIVIDEND VALUATION'!$J$3*((1+(KS1))^1)*((1+(KS2))^1))/((1+('DIVIDEND VALUATION'!$B$42+'DIVIDEND VALUATION'!$B$43))^2)+('DIVIDEND VALUATION'!$J$3*((1+(KS1))^1)*((1+(KS2))^1)*((1+(KS3))^1))/((1+('DIVIDEND VALUATION'!$B$42+'DIVIDEND VALUATION'!$B$43))^3)+('DIVIDEND VALUATION'!$J$3*((1+(KS1))^1)*((1+(KS2))^1)*((1+(KS3))^1)*((1+(KS4))^1))/((1+('DIVIDEND VALUATION'!$B$42+'DIVIDEND VALUATION'!$B$43))^4)+('DIVIDEND VALUATION'!$J$3*((1+(KS1))^1)*((1+(KS2))^1)*((1+(KS3))^1)*((1+(KS4))^1)*((1+(KS5))^1))/((1+('DIVIDEND VALUATION'!$B$42+'DIVIDEND VALUATION'!$B$43))^5)+('DIVIDEND VALUATION'!$J$3*((1+(KS1))^1)*((1+(KS2))^1)*((1+(KS3))^1)*((1+(KS4))^1)*((1+(KS5))^1)*((1+(KS6))^1))/((1+('DIVIDEND VALUATION'!$B$42+'DIVIDEND VALUATION'!$B$43))^6)+('DIVIDEND VALUATION'!$J$3*((1+(KS1))^1)*((1+(KS2))^1)*((1+(KS3))^1)*((1+(KS4))^1)*((1+(KS5))^1)*((1+(KS6))^1)*((1+(KS7))^1))/((1+('DIVIDEND VALUATION'!$B$42+'DIVIDEND VALUATION'!$B$43))^7)+('DIVIDEND VALUATION'!$J$3*((1+(KS1))^1)*((1+(KS2))^1)*((1+(KS3))^1)*((1+(KS4))^1)*((1+(KS5))^1)*((1+(KS6))^1)*((1+(KS7))^1)*((1+(KS8))^1))/((1+('DIVIDEND VALUATION'!$B$42+'DIVIDEND VALUATION'!$B$43))^8)+('DIVIDEND VALUATION'!$J$3*((1+(KS1))^1)*((1+(KS2))^1)*((1+(KS3))^1)*((1+(KS4))^1)*((1+(KS5))^1)*((1+(KS6))^1)*((1+(KS7))^1)*((1+(KS8))^1)*((1+(KS9))^1))/((1+('DIVIDEND VALUATION'!$B$42+'DIVIDEND VALUATION'!$B$43))^9)+('DIVIDEND VALUATION'!$J$3*((1+(KS1))^1)*((1+(KS2))^1)*((1+(KS3))^1)*((1+(KS4))^1)*((1+(KS5))^1)*((1+(KS6))^1)*((1+(KS7))^1)*((1+(KS8))^1)*((1+(KS9))^1)*((1+(KS10))^1))/((1+('DIVIDEND VALUATION'!$B$42+'DIVIDEND VALUATION'!$B$43))^10)+('DIVIDEND VALUATION'!$J$3*((1+(KS1))^1)*((1+(KS2))^1)*((1+(KS3))^1)*((1+(KS4))^1)*((1+(KS5))^1)*((1+(KS6))^1)*((1+(KS7))^1)*((1+(KS8))^1)*((1+(KS9))^1)*((1+(KS10))^1)*((1+(KS11))^1))/((1+('DIVIDEND VALUATION'!$B$42+'DIVIDEND VALUATION'!$B$43))^11)+('DIVIDEND VALUATION'!$J$3*((1+(KS1))^1)*((1+(KS2))^1)*((1+(KS3))^1)*((1+(KS4))^1)*((1+(KS5))^1)*((1+(KS6))^1)*((1+(KS7))^1)*((1+(KS8))^1)*((1+(KS9))^1)*((1+(KS10))^1)*((1+(KS11))^1)*((1+(KS12))^1))/((1+('DIVIDEND VALUATION'!$B$42+'DIVIDEND VALUATION'!$B$43))^12)+('DIVIDEND VALUATION'!$J$3*((1+(KS1))^1)*((1+(KS2))^1)*((1+(KS3))^1)*((1+(KS4))^1)*((1+(KS5))^1)*((1+(KS6))^1)*((1+(KS7))^1)*((1+(KS8))^1)*((1+(KS9))^1)*((1+(KS10))^1)*((1+(KS11))^1)*((1+(KS12))^1)*((1+(KS13))^1))/((1+('DIVIDEND VALUATION'!$B$42+'DIVIDEND VALUATION'!$B$43))^13)+('DIVIDEND VALUATION'!$J$3*((1+(KS1))^1)*((1+(KS2))^1)*((1+(KS3))^1)*((1+(KS4))^1)*((1+(KS5))^1)*((1+(KS6))^1)*((1+(KS7))^1)*((1+(KS8))^1)*((1+(KS9))^1)*((1+(KS10))^1)*((1+(KS11))^1)*((1+(KS12))^1)*((1+(KS13))^1)*((1+(KS14))^1))/((1+('DIVIDEND VALUATION'!$B$42+'DIVIDEND VALUATION'!$B$43))^14)+('DIVIDEND VALUATION'!$J$3*((1+(KS1))^1)*((1+(KS2))^1)*((1+(KS3))^1)*((1+(KS4))^1)*((1+(KS5))^1)*((1+(KS6))^1)*((1+(KS7))^1)*((1+(KS8))^1)*((1+(KS9))^1)*((1+(KS10))^1)*((1+(KS11))^1)*((1+(KS12))^1)*((1+(KS13))^1)*((1+(KS14))^1)*((1+(KS15))^1))/((1+('DIVIDEND VALUATION'!$B$42+'DIVIDEND VALUATION'!$B$43))^15)+(('DIVIDEND VALUATION'!$J$3*((1+(KS1))^1)*((1+(KS2))^1)*((1+(KS3))^1)*((1+(KS4))^1)*((1+(KS5))^1)*((1+(KS6))^1)*((1+(KS7))^1)*((1+(KS8))^1)*((1+(KS9))^1)*((1+(KS10))^1)*((1+(KS11))^1)*((1+(KS12))^1)*((1+(KS13))^1)*((1+(KS14))^1)*((1+(KS15))^1))/((1+('DIVIDEND VALUATION'!$B$42+'DIVIDEND VALUATION'!$B$43))^15)/('DIVIDEND VALUATION'!$B$42-'DIVIDEND VALUATION'!$B$43)))))</f>
        <v>45.238627540606196</v>
      </c>
      <c r="KT16" s="32">
        <f ca="1">SUM(((('DIVIDEND VALUATION'!$J$3*((1+(KT1))^1))/((1+('DIVIDEND VALUATION'!$B$42+'DIVIDEND VALUATION'!$B$43))^1)+('DIVIDEND VALUATION'!$J$3*((1+(KT1))^1)*((1+(KT2))^1))/((1+('DIVIDEND VALUATION'!$B$42+'DIVIDEND VALUATION'!$B$43))^2)+('DIVIDEND VALUATION'!$J$3*((1+(KT1))^1)*((1+(KT2))^1)*((1+(KT3))^1))/((1+('DIVIDEND VALUATION'!$B$42+'DIVIDEND VALUATION'!$B$43))^3)+('DIVIDEND VALUATION'!$J$3*((1+(KT1))^1)*((1+(KT2))^1)*((1+(KT3))^1)*((1+(KT4))^1))/((1+('DIVIDEND VALUATION'!$B$42+'DIVIDEND VALUATION'!$B$43))^4)+('DIVIDEND VALUATION'!$J$3*((1+(KT1))^1)*((1+(KT2))^1)*((1+(KT3))^1)*((1+(KT4))^1)*((1+(KT5))^1))/((1+('DIVIDEND VALUATION'!$B$42+'DIVIDEND VALUATION'!$B$43))^5)+('DIVIDEND VALUATION'!$J$3*((1+(KT1))^1)*((1+(KT2))^1)*((1+(KT3))^1)*((1+(KT4))^1)*((1+(KT5))^1)*((1+(KT6))^1))/((1+('DIVIDEND VALUATION'!$B$42+'DIVIDEND VALUATION'!$B$43))^6)+('DIVIDEND VALUATION'!$J$3*((1+(KT1))^1)*((1+(KT2))^1)*((1+(KT3))^1)*((1+(KT4))^1)*((1+(KT5))^1)*((1+(KT6))^1)*((1+(KT7))^1))/((1+('DIVIDEND VALUATION'!$B$42+'DIVIDEND VALUATION'!$B$43))^7)+('DIVIDEND VALUATION'!$J$3*((1+(KT1))^1)*((1+(KT2))^1)*((1+(KT3))^1)*((1+(KT4))^1)*((1+(KT5))^1)*((1+(KT6))^1)*((1+(KT7))^1)*((1+(KT8))^1))/((1+('DIVIDEND VALUATION'!$B$42+'DIVIDEND VALUATION'!$B$43))^8)+('DIVIDEND VALUATION'!$J$3*((1+(KT1))^1)*((1+(KT2))^1)*((1+(KT3))^1)*((1+(KT4))^1)*((1+(KT5))^1)*((1+(KT6))^1)*((1+(KT7))^1)*((1+(KT8))^1)*((1+(KT9))^1))/((1+('DIVIDEND VALUATION'!$B$42+'DIVIDEND VALUATION'!$B$43))^9)+('DIVIDEND VALUATION'!$J$3*((1+(KT1))^1)*((1+(KT2))^1)*((1+(KT3))^1)*((1+(KT4))^1)*((1+(KT5))^1)*((1+(KT6))^1)*((1+(KT7))^1)*((1+(KT8))^1)*((1+(KT9))^1)*((1+(KT10))^1))/((1+('DIVIDEND VALUATION'!$B$42+'DIVIDEND VALUATION'!$B$43))^10)+('DIVIDEND VALUATION'!$J$3*((1+(KT1))^1)*((1+(KT2))^1)*((1+(KT3))^1)*((1+(KT4))^1)*((1+(KT5))^1)*((1+(KT6))^1)*((1+(KT7))^1)*((1+(KT8))^1)*((1+(KT9))^1)*((1+(KT10))^1)*((1+(KT11))^1))/((1+('DIVIDEND VALUATION'!$B$42+'DIVIDEND VALUATION'!$B$43))^11)+('DIVIDEND VALUATION'!$J$3*((1+(KT1))^1)*((1+(KT2))^1)*((1+(KT3))^1)*((1+(KT4))^1)*((1+(KT5))^1)*((1+(KT6))^1)*((1+(KT7))^1)*((1+(KT8))^1)*((1+(KT9))^1)*((1+(KT10))^1)*((1+(KT11))^1)*((1+(KT12))^1))/((1+('DIVIDEND VALUATION'!$B$42+'DIVIDEND VALUATION'!$B$43))^12)+('DIVIDEND VALUATION'!$J$3*((1+(KT1))^1)*((1+(KT2))^1)*((1+(KT3))^1)*((1+(KT4))^1)*((1+(KT5))^1)*((1+(KT6))^1)*((1+(KT7))^1)*((1+(KT8))^1)*((1+(KT9))^1)*((1+(KT10))^1)*((1+(KT11))^1)*((1+(KT12))^1)*((1+(KT13))^1))/((1+('DIVIDEND VALUATION'!$B$42+'DIVIDEND VALUATION'!$B$43))^13)+('DIVIDEND VALUATION'!$J$3*((1+(KT1))^1)*((1+(KT2))^1)*((1+(KT3))^1)*((1+(KT4))^1)*((1+(KT5))^1)*((1+(KT6))^1)*((1+(KT7))^1)*((1+(KT8))^1)*((1+(KT9))^1)*((1+(KT10))^1)*((1+(KT11))^1)*((1+(KT12))^1)*((1+(KT13))^1)*((1+(KT14))^1))/((1+('DIVIDEND VALUATION'!$B$42+'DIVIDEND VALUATION'!$B$43))^14)+('DIVIDEND VALUATION'!$J$3*((1+(KT1))^1)*((1+(KT2))^1)*((1+(KT3))^1)*((1+(KT4))^1)*((1+(KT5))^1)*((1+(KT6))^1)*((1+(KT7))^1)*((1+(KT8))^1)*((1+(KT9))^1)*((1+(KT10))^1)*((1+(KT11))^1)*((1+(KT12))^1)*((1+(KT13))^1)*((1+(KT14))^1)*((1+(KT15))^1))/((1+('DIVIDEND VALUATION'!$B$42+'DIVIDEND VALUATION'!$B$43))^15)+(('DIVIDEND VALUATION'!$J$3*((1+(KT1))^1)*((1+(KT2))^1)*((1+(KT3))^1)*((1+(KT4))^1)*((1+(KT5))^1)*((1+(KT6))^1)*((1+(KT7))^1)*((1+(KT8))^1)*((1+(KT9))^1)*((1+(KT10))^1)*((1+(KT11))^1)*((1+(KT12))^1)*((1+(KT13))^1)*((1+(KT14))^1)*((1+(KT15))^1))/((1+('DIVIDEND VALUATION'!$B$42+'DIVIDEND VALUATION'!$B$43))^15)/('DIVIDEND VALUATION'!$B$42-'DIVIDEND VALUATION'!$B$43)))))</f>
        <v>52.548406601368356</v>
      </c>
      <c r="KU16" s="32">
        <f ca="1">SUM(((('DIVIDEND VALUATION'!$J$3*((1+(KU1))^1))/((1+('DIVIDEND VALUATION'!$B$42+'DIVIDEND VALUATION'!$B$43))^1)+('DIVIDEND VALUATION'!$J$3*((1+(KU1))^1)*((1+(KU2))^1))/((1+('DIVIDEND VALUATION'!$B$42+'DIVIDEND VALUATION'!$B$43))^2)+('DIVIDEND VALUATION'!$J$3*((1+(KU1))^1)*((1+(KU2))^1)*((1+(KU3))^1))/((1+('DIVIDEND VALUATION'!$B$42+'DIVIDEND VALUATION'!$B$43))^3)+('DIVIDEND VALUATION'!$J$3*((1+(KU1))^1)*((1+(KU2))^1)*((1+(KU3))^1)*((1+(KU4))^1))/((1+('DIVIDEND VALUATION'!$B$42+'DIVIDEND VALUATION'!$B$43))^4)+('DIVIDEND VALUATION'!$J$3*((1+(KU1))^1)*((1+(KU2))^1)*((1+(KU3))^1)*((1+(KU4))^1)*((1+(KU5))^1))/((1+('DIVIDEND VALUATION'!$B$42+'DIVIDEND VALUATION'!$B$43))^5)+('DIVIDEND VALUATION'!$J$3*((1+(KU1))^1)*((1+(KU2))^1)*((1+(KU3))^1)*((1+(KU4))^1)*((1+(KU5))^1)*((1+(KU6))^1))/((1+('DIVIDEND VALUATION'!$B$42+'DIVIDEND VALUATION'!$B$43))^6)+('DIVIDEND VALUATION'!$J$3*((1+(KU1))^1)*((1+(KU2))^1)*((1+(KU3))^1)*((1+(KU4))^1)*((1+(KU5))^1)*((1+(KU6))^1)*((1+(KU7))^1))/((1+('DIVIDEND VALUATION'!$B$42+'DIVIDEND VALUATION'!$B$43))^7)+('DIVIDEND VALUATION'!$J$3*((1+(KU1))^1)*((1+(KU2))^1)*((1+(KU3))^1)*((1+(KU4))^1)*((1+(KU5))^1)*((1+(KU6))^1)*((1+(KU7))^1)*((1+(KU8))^1))/((1+('DIVIDEND VALUATION'!$B$42+'DIVIDEND VALUATION'!$B$43))^8)+('DIVIDEND VALUATION'!$J$3*((1+(KU1))^1)*((1+(KU2))^1)*((1+(KU3))^1)*((1+(KU4))^1)*((1+(KU5))^1)*((1+(KU6))^1)*((1+(KU7))^1)*((1+(KU8))^1)*((1+(KU9))^1))/((1+('DIVIDEND VALUATION'!$B$42+'DIVIDEND VALUATION'!$B$43))^9)+('DIVIDEND VALUATION'!$J$3*((1+(KU1))^1)*((1+(KU2))^1)*((1+(KU3))^1)*((1+(KU4))^1)*((1+(KU5))^1)*((1+(KU6))^1)*((1+(KU7))^1)*((1+(KU8))^1)*((1+(KU9))^1)*((1+(KU10))^1))/((1+('DIVIDEND VALUATION'!$B$42+'DIVIDEND VALUATION'!$B$43))^10)+('DIVIDEND VALUATION'!$J$3*((1+(KU1))^1)*((1+(KU2))^1)*((1+(KU3))^1)*((1+(KU4))^1)*((1+(KU5))^1)*((1+(KU6))^1)*((1+(KU7))^1)*((1+(KU8))^1)*((1+(KU9))^1)*((1+(KU10))^1)*((1+(KU11))^1))/((1+('DIVIDEND VALUATION'!$B$42+'DIVIDEND VALUATION'!$B$43))^11)+('DIVIDEND VALUATION'!$J$3*((1+(KU1))^1)*((1+(KU2))^1)*((1+(KU3))^1)*((1+(KU4))^1)*((1+(KU5))^1)*((1+(KU6))^1)*((1+(KU7))^1)*((1+(KU8))^1)*((1+(KU9))^1)*((1+(KU10))^1)*((1+(KU11))^1)*((1+(KU12))^1))/((1+('DIVIDEND VALUATION'!$B$42+'DIVIDEND VALUATION'!$B$43))^12)+('DIVIDEND VALUATION'!$J$3*((1+(KU1))^1)*((1+(KU2))^1)*((1+(KU3))^1)*((1+(KU4))^1)*((1+(KU5))^1)*((1+(KU6))^1)*((1+(KU7))^1)*((1+(KU8))^1)*((1+(KU9))^1)*((1+(KU10))^1)*((1+(KU11))^1)*((1+(KU12))^1)*((1+(KU13))^1))/((1+('DIVIDEND VALUATION'!$B$42+'DIVIDEND VALUATION'!$B$43))^13)+('DIVIDEND VALUATION'!$J$3*((1+(KU1))^1)*((1+(KU2))^1)*((1+(KU3))^1)*((1+(KU4))^1)*((1+(KU5))^1)*((1+(KU6))^1)*((1+(KU7))^1)*((1+(KU8))^1)*((1+(KU9))^1)*((1+(KU10))^1)*((1+(KU11))^1)*((1+(KU12))^1)*((1+(KU13))^1)*((1+(KU14))^1))/((1+('DIVIDEND VALUATION'!$B$42+'DIVIDEND VALUATION'!$B$43))^14)+('DIVIDEND VALUATION'!$J$3*((1+(KU1))^1)*((1+(KU2))^1)*((1+(KU3))^1)*((1+(KU4))^1)*((1+(KU5))^1)*((1+(KU6))^1)*((1+(KU7))^1)*((1+(KU8))^1)*((1+(KU9))^1)*((1+(KU10))^1)*((1+(KU11))^1)*((1+(KU12))^1)*((1+(KU13))^1)*((1+(KU14))^1)*((1+(KU15))^1))/((1+('DIVIDEND VALUATION'!$B$42+'DIVIDEND VALUATION'!$B$43))^15)+(('DIVIDEND VALUATION'!$J$3*((1+(KU1))^1)*((1+(KU2))^1)*((1+(KU3))^1)*((1+(KU4))^1)*((1+(KU5))^1)*((1+(KU6))^1)*((1+(KU7))^1)*((1+(KU8))^1)*((1+(KU9))^1)*((1+(KU10))^1)*((1+(KU11))^1)*((1+(KU12))^1)*((1+(KU13))^1)*((1+(KU14))^1)*((1+(KU15))^1))/((1+('DIVIDEND VALUATION'!$B$42+'DIVIDEND VALUATION'!$B$43))^15)/('DIVIDEND VALUATION'!$B$42-'DIVIDEND VALUATION'!$B$43)))))</f>
        <v>37.44278877502208</v>
      </c>
      <c r="KV16" s="32">
        <f ca="1">SUM(((('DIVIDEND VALUATION'!$J$3*((1+(KV1))^1))/((1+('DIVIDEND VALUATION'!$B$42+'DIVIDEND VALUATION'!$B$43))^1)+('DIVIDEND VALUATION'!$J$3*((1+(KV1))^1)*((1+(KV2))^1))/((1+('DIVIDEND VALUATION'!$B$42+'DIVIDEND VALUATION'!$B$43))^2)+('DIVIDEND VALUATION'!$J$3*((1+(KV1))^1)*((1+(KV2))^1)*((1+(KV3))^1))/((1+('DIVIDEND VALUATION'!$B$42+'DIVIDEND VALUATION'!$B$43))^3)+('DIVIDEND VALUATION'!$J$3*((1+(KV1))^1)*((1+(KV2))^1)*((1+(KV3))^1)*((1+(KV4))^1))/((1+('DIVIDEND VALUATION'!$B$42+'DIVIDEND VALUATION'!$B$43))^4)+('DIVIDEND VALUATION'!$J$3*((1+(KV1))^1)*((1+(KV2))^1)*((1+(KV3))^1)*((1+(KV4))^1)*((1+(KV5))^1))/((1+('DIVIDEND VALUATION'!$B$42+'DIVIDEND VALUATION'!$B$43))^5)+('DIVIDEND VALUATION'!$J$3*((1+(KV1))^1)*((1+(KV2))^1)*((1+(KV3))^1)*((1+(KV4))^1)*((1+(KV5))^1)*((1+(KV6))^1))/((1+('DIVIDEND VALUATION'!$B$42+'DIVIDEND VALUATION'!$B$43))^6)+('DIVIDEND VALUATION'!$J$3*((1+(KV1))^1)*((1+(KV2))^1)*((1+(KV3))^1)*((1+(KV4))^1)*((1+(KV5))^1)*((1+(KV6))^1)*((1+(KV7))^1))/((1+('DIVIDEND VALUATION'!$B$42+'DIVIDEND VALUATION'!$B$43))^7)+('DIVIDEND VALUATION'!$J$3*((1+(KV1))^1)*((1+(KV2))^1)*((1+(KV3))^1)*((1+(KV4))^1)*((1+(KV5))^1)*((1+(KV6))^1)*((1+(KV7))^1)*((1+(KV8))^1))/((1+('DIVIDEND VALUATION'!$B$42+'DIVIDEND VALUATION'!$B$43))^8)+('DIVIDEND VALUATION'!$J$3*((1+(KV1))^1)*((1+(KV2))^1)*((1+(KV3))^1)*((1+(KV4))^1)*((1+(KV5))^1)*((1+(KV6))^1)*((1+(KV7))^1)*((1+(KV8))^1)*((1+(KV9))^1))/((1+('DIVIDEND VALUATION'!$B$42+'DIVIDEND VALUATION'!$B$43))^9)+('DIVIDEND VALUATION'!$J$3*((1+(KV1))^1)*((1+(KV2))^1)*((1+(KV3))^1)*((1+(KV4))^1)*((1+(KV5))^1)*((1+(KV6))^1)*((1+(KV7))^1)*((1+(KV8))^1)*((1+(KV9))^1)*((1+(KV10))^1))/((1+('DIVIDEND VALUATION'!$B$42+'DIVIDEND VALUATION'!$B$43))^10)+('DIVIDEND VALUATION'!$J$3*((1+(KV1))^1)*((1+(KV2))^1)*((1+(KV3))^1)*((1+(KV4))^1)*((1+(KV5))^1)*((1+(KV6))^1)*((1+(KV7))^1)*((1+(KV8))^1)*((1+(KV9))^1)*((1+(KV10))^1)*((1+(KV11))^1))/((1+('DIVIDEND VALUATION'!$B$42+'DIVIDEND VALUATION'!$B$43))^11)+('DIVIDEND VALUATION'!$J$3*((1+(KV1))^1)*((1+(KV2))^1)*((1+(KV3))^1)*((1+(KV4))^1)*((1+(KV5))^1)*((1+(KV6))^1)*((1+(KV7))^1)*((1+(KV8))^1)*((1+(KV9))^1)*((1+(KV10))^1)*((1+(KV11))^1)*((1+(KV12))^1))/((1+('DIVIDEND VALUATION'!$B$42+'DIVIDEND VALUATION'!$B$43))^12)+('DIVIDEND VALUATION'!$J$3*((1+(KV1))^1)*((1+(KV2))^1)*((1+(KV3))^1)*((1+(KV4))^1)*((1+(KV5))^1)*((1+(KV6))^1)*((1+(KV7))^1)*((1+(KV8))^1)*((1+(KV9))^1)*((1+(KV10))^1)*((1+(KV11))^1)*((1+(KV12))^1)*((1+(KV13))^1))/((1+('DIVIDEND VALUATION'!$B$42+'DIVIDEND VALUATION'!$B$43))^13)+('DIVIDEND VALUATION'!$J$3*((1+(KV1))^1)*((1+(KV2))^1)*((1+(KV3))^1)*((1+(KV4))^1)*((1+(KV5))^1)*((1+(KV6))^1)*((1+(KV7))^1)*((1+(KV8))^1)*((1+(KV9))^1)*((1+(KV10))^1)*((1+(KV11))^1)*((1+(KV12))^1)*((1+(KV13))^1)*((1+(KV14))^1))/((1+('DIVIDEND VALUATION'!$B$42+'DIVIDEND VALUATION'!$B$43))^14)+('DIVIDEND VALUATION'!$J$3*((1+(KV1))^1)*((1+(KV2))^1)*((1+(KV3))^1)*((1+(KV4))^1)*((1+(KV5))^1)*((1+(KV6))^1)*((1+(KV7))^1)*((1+(KV8))^1)*((1+(KV9))^1)*((1+(KV10))^1)*((1+(KV11))^1)*((1+(KV12))^1)*((1+(KV13))^1)*((1+(KV14))^1)*((1+(KV15))^1))/((1+('DIVIDEND VALUATION'!$B$42+'DIVIDEND VALUATION'!$B$43))^15)+(('DIVIDEND VALUATION'!$J$3*((1+(KV1))^1)*((1+(KV2))^1)*((1+(KV3))^1)*((1+(KV4))^1)*((1+(KV5))^1)*((1+(KV6))^1)*((1+(KV7))^1)*((1+(KV8))^1)*((1+(KV9))^1)*((1+(KV10))^1)*((1+(KV11))^1)*((1+(KV12))^1)*((1+(KV13))^1)*((1+(KV14))^1)*((1+(KV15))^1))/((1+('DIVIDEND VALUATION'!$B$42+'DIVIDEND VALUATION'!$B$43))^15)/('DIVIDEND VALUATION'!$B$42-'DIVIDEND VALUATION'!$B$43)))))</f>
        <v>30.311265517464783</v>
      </c>
      <c r="KW16" s="32">
        <f ca="1">SUM(((('DIVIDEND VALUATION'!$J$3*((1+(KW1))^1))/((1+('DIVIDEND VALUATION'!$B$42+'DIVIDEND VALUATION'!$B$43))^1)+('DIVIDEND VALUATION'!$J$3*((1+(KW1))^1)*((1+(KW2))^1))/((1+('DIVIDEND VALUATION'!$B$42+'DIVIDEND VALUATION'!$B$43))^2)+('DIVIDEND VALUATION'!$J$3*((1+(KW1))^1)*((1+(KW2))^1)*((1+(KW3))^1))/((1+('DIVIDEND VALUATION'!$B$42+'DIVIDEND VALUATION'!$B$43))^3)+('DIVIDEND VALUATION'!$J$3*((1+(KW1))^1)*((1+(KW2))^1)*((1+(KW3))^1)*((1+(KW4))^1))/((1+('DIVIDEND VALUATION'!$B$42+'DIVIDEND VALUATION'!$B$43))^4)+('DIVIDEND VALUATION'!$J$3*((1+(KW1))^1)*((1+(KW2))^1)*((1+(KW3))^1)*((1+(KW4))^1)*((1+(KW5))^1))/((1+('DIVIDEND VALUATION'!$B$42+'DIVIDEND VALUATION'!$B$43))^5)+('DIVIDEND VALUATION'!$J$3*((1+(KW1))^1)*((1+(KW2))^1)*((1+(KW3))^1)*((1+(KW4))^1)*((1+(KW5))^1)*((1+(KW6))^1))/((1+('DIVIDEND VALUATION'!$B$42+'DIVIDEND VALUATION'!$B$43))^6)+('DIVIDEND VALUATION'!$J$3*((1+(KW1))^1)*((1+(KW2))^1)*((1+(KW3))^1)*((1+(KW4))^1)*((1+(KW5))^1)*((1+(KW6))^1)*((1+(KW7))^1))/((1+('DIVIDEND VALUATION'!$B$42+'DIVIDEND VALUATION'!$B$43))^7)+('DIVIDEND VALUATION'!$J$3*((1+(KW1))^1)*((1+(KW2))^1)*((1+(KW3))^1)*((1+(KW4))^1)*((1+(KW5))^1)*((1+(KW6))^1)*((1+(KW7))^1)*((1+(KW8))^1))/((1+('DIVIDEND VALUATION'!$B$42+'DIVIDEND VALUATION'!$B$43))^8)+('DIVIDEND VALUATION'!$J$3*((1+(KW1))^1)*((1+(KW2))^1)*((1+(KW3))^1)*((1+(KW4))^1)*((1+(KW5))^1)*((1+(KW6))^1)*((1+(KW7))^1)*((1+(KW8))^1)*((1+(KW9))^1))/((1+('DIVIDEND VALUATION'!$B$42+'DIVIDEND VALUATION'!$B$43))^9)+('DIVIDEND VALUATION'!$J$3*((1+(KW1))^1)*((1+(KW2))^1)*((1+(KW3))^1)*((1+(KW4))^1)*((1+(KW5))^1)*((1+(KW6))^1)*((1+(KW7))^1)*((1+(KW8))^1)*((1+(KW9))^1)*((1+(KW10))^1))/((1+('DIVIDEND VALUATION'!$B$42+'DIVIDEND VALUATION'!$B$43))^10)+('DIVIDEND VALUATION'!$J$3*((1+(KW1))^1)*((1+(KW2))^1)*((1+(KW3))^1)*((1+(KW4))^1)*((1+(KW5))^1)*((1+(KW6))^1)*((1+(KW7))^1)*((1+(KW8))^1)*((1+(KW9))^1)*((1+(KW10))^1)*((1+(KW11))^1))/((1+('DIVIDEND VALUATION'!$B$42+'DIVIDEND VALUATION'!$B$43))^11)+('DIVIDEND VALUATION'!$J$3*((1+(KW1))^1)*((1+(KW2))^1)*((1+(KW3))^1)*((1+(KW4))^1)*((1+(KW5))^1)*((1+(KW6))^1)*((1+(KW7))^1)*((1+(KW8))^1)*((1+(KW9))^1)*((1+(KW10))^1)*((1+(KW11))^1)*((1+(KW12))^1))/((1+('DIVIDEND VALUATION'!$B$42+'DIVIDEND VALUATION'!$B$43))^12)+('DIVIDEND VALUATION'!$J$3*((1+(KW1))^1)*((1+(KW2))^1)*((1+(KW3))^1)*((1+(KW4))^1)*((1+(KW5))^1)*((1+(KW6))^1)*((1+(KW7))^1)*((1+(KW8))^1)*((1+(KW9))^1)*((1+(KW10))^1)*((1+(KW11))^1)*((1+(KW12))^1)*((1+(KW13))^1))/((1+('DIVIDEND VALUATION'!$B$42+'DIVIDEND VALUATION'!$B$43))^13)+('DIVIDEND VALUATION'!$J$3*((1+(KW1))^1)*((1+(KW2))^1)*((1+(KW3))^1)*((1+(KW4))^1)*((1+(KW5))^1)*((1+(KW6))^1)*((1+(KW7))^1)*((1+(KW8))^1)*((1+(KW9))^1)*((1+(KW10))^1)*((1+(KW11))^1)*((1+(KW12))^1)*((1+(KW13))^1)*((1+(KW14))^1))/((1+('DIVIDEND VALUATION'!$B$42+'DIVIDEND VALUATION'!$B$43))^14)+('DIVIDEND VALUATION'!$J$3*((1+(KW1))^1)*((1+(KW2))^1)*((1+(KW3))^1)*((1+(KW4))^1)*((1+(KW5))^1)*((1+(KW6))^1)*((1+(KW7))^1)*((1+(KW8))^1)*((1+(KW9))^1)*((1+(KW10))^1)*((1+(KW11))^1)*((1+(KW12))^1)*((1+(KW13))^1)*((1+(KW14))^1)*((1+(KW15))^1))/((1+('DIVIDEND VALUATION'!$B$42+'DIVIDEND VALUATION'!$B$43))^15)+(('DIVIDEND VALUATION'!$J$3*((1+(KW1))^1)*((1+(KW2))^1)*((1+(KW3))^1)*((1+(KW4))^1)*((1+(KW5))^1)*((1+(KW6))^1)*((1+(KW7))^1)*((1+(KW8))^1)*((1+(KW9))^1)*((1+(KW10))^1)*((1+(KW11))^1)*((1+(KW12))^1)*((1+(KW13))^1)*((1+(KW14))^1)*((1+(KW15))^1))/((1+('DIVIDEND VALUATION'!$B$42+'DIVIDEND VALUATION'!$B$43))^15)/('DIVIDEND VALUATION'!$B$42-'DIVIDEND VALUATION'!$B$43)))))</f>
        <v>40.434835285787088</v>
      </c>
      <c r="KX16" s="32">
        <f ca="1">SUM(((('DIVIDEND VALUATION'!$J$3*((1+(KX1))^1))/((1+('DIVIDEND VALUATION'!$B$42+'DIVIDEND VALUATION'!$B$43))^1)+('DIVIDEND VALUATION'!$J$3*((1+(KX1))^1)*((1+(KX2))^1))/((1+('DIVIDEND VALUATION'!$B$42+'DIVIDEND VALUATION'!$B$43))^2)+('DIVIDEND VALUATION'!$J$3*((1+(KX1))^1)*((1+(KX2))^1)*((1+(KX3))^1))/((1+('DIVIDEND VALUATION'!$B$42+'DIVIDEND VALUATION'!$B$43))^3)+('DIVIDEND VALUATION'!$J$3*((1+(KX1))^1)*((1+(KX2))^1)*((1+(KX3))^1)*((1+(KX4))^1))/((1+('DIVIDEND VALUATION'!$B$42+'DIVIDEND VALUATION'!$B$43))^4)+('DIVIDEND VALUATION'!$J$3*((1+(KX1))^1)*((1+(KX2))^1)*((1+(KX3))^1)*((1+(KX4))^1)*((1+(KX5))^1))/((1+('DIVIDEND VALUATION'!$B$42+'DIVIDEND VALUATION'!$B$43))^5)+('DIVIDEND VALUATION'!$J$3*((1+(KX1))^1)*((1+(KX2))^1)*((1+(KX3))^1)*((1+(KX4))^1)*((1+(KX5))^1)*((1+(KX6))^1))/((1+('DIVIDEND VALUATION'!$B$42+'DIVIDEND VALUATION'!$B$43))^6)+('DIVIDEND VALUATION'!$J$3*((1+(KX1))^1)*((1+(KX2))^1)*((1+(KX3))^1)*((1+(KX4))^1)*((1+(KX5))^1)*((1+(KX6))^1)*((1+(KX7))^1))/((1+('DIVIDEND VALUATION'!$B$42+'DIVIDEND VALUATION'!$B$43))^7)+('DIVIDEND VALUATION'!$J$3*((1+(KX1))^1)*((1+(KX2))^1)*((1+(KX3))^1)*((1+(KX4))^1)*((1+(KX5))^1)*((1+(KX6))^1)*((1+(KX7))^1)*((1+(KX8))^1))/((1+('DIVIDEND VALUATION'!$B$42+'DIVIDEND VALUATION'!$B$43))^8)+('DIVIDEND VALUATION'!$J$3*((1+(KX1))^1)*((1+(KX2))^1)*((1+(KX3))^1)*((1+(KX4))^1)*((1+(KX5))^1)*((1+(KX6))^1)*((1+(KX7))^1)*((1+(KX8))^1)*((1+(KX9))^1))/((1+('DIVIDEND VALUATION'!$B$42+'DIVIDEND VALUATION'!$B$43))^9)+('DIVIDEND VALUATION'!$J$3*((1+(KX1))^1)*((1+(KX2))^1)*((1+(KX3))^1)*((1+(KX4))^1)*((1+(KX5))^1)*((1+(KX6))^1)*((1+(KX7))^1)*((1+(KX8))^1)*((1+(KX9))^1)*((1+(KX10))^1))/((1+('DIVIDEND VALUATION'!$B$42+'DIVIDEND VALUATION'!$B$43))^10)+('DIVIDEND VALUATION'!$J$3*((1+(KX1))^1)*((1+(KX2))^1)*((1+(KX3))^1)*((1+(KX4))^1)*((1+(KX5))^1)*((1+(KX6))^1)*((1+(KX7))^1)*((1+(KX8))^1)*((1+(KX9))^1)*((1+(KX10))^1)*((1+(KX11))^1))/((1+('DIVIDEND VALUATION'!$B$42+'DIVIDEND VALUATION'!$B$43))^11)+('DIVIDEND VALUATION'!$J$3*((1+(KX1))^1)*((1+(KX2))^1)*((1+(KX3))^1)*((1+(KX4))^1)*((1+(KX5))^1)*((1+(KX6))^1)*((1+(KX7))^1)*((1+(KX8))^1)*((1+(KX9))^1)*((1+(KX10))^1)*((1+(KX11))^1)*((1+(KX12))^1))/((1+('DIVIDEND VALUATION'!$B$42+'DIVIDEND VALUATION'!$B$43))^12)+('DIVIDEND VALUATION'!$J$3*((1+(KX1))^1)*((1+(KX2))^1)*((1+(KX3))^1)*((1+(KX4))^1)*((1+(KX5))^1)*((1+(KX6))^1)*((1+(KX7))^1)*((1+(KX8))^1)*((1+(KX9))^1)*((1+(KX10))^1)*((1+(KX11))^1)*((1+(KX12))^1)*((1+(KX13))^1))/((1+('DIVIDEND VALUATION'!$B$42+'DIVIDEND VALUATION'!$B$43))^13)+('DIVIDEND VALUATION'!$J$3*((1+(KX1))^1)*((1+(KX2))^1)*((1+(KX3))^1)*((1+(KX4))^1)*((1+(KX5))^1)*((1+(KX6))^1)*((1+(KX7))^1)*((1+(KX8))^1)*((1+(KX9))^1)*((1+(KX10))^1)*((1+(KX11))^1)*((1+(KX12))^1)*((1+(KX13))^1)*((1+(KX14))^1))/((1+('DIVIDEND VALUATION'!$B$42+'DIVIDEND VALUATION'!$B$43))^14)+('DIVIDEND VALUATION'!$J$3*((1+(KX1))^1)*((1+(KX2))^1)*((1+(KX3))^1)*((1+(KX4))^1)*((1+(KX5))^1)*((1+(KX6))^1)*((1+(KX7))^1)*((1+(KX8))^1)*((1+(KX9))^1)*((1+(KX10))^1)*((1+(KX11))^1)*((1+(KX12))^1)*((1+(KX13))^1)*((1+(KX14))^1)*((1+(KX15))^1))/((1+('DIVIDEND VALUATION'!$B$42+'DIVIDEND VALUATION'!$B$43))^15)+(('DIVIDEND VALUATION'!$J$3*((1+(KX1))^1)*((1+(KX2))^1)*((1+(KX3))^1)*((1+(KX4))^1)*((1+(KX5))^1)*((1+(KX6))^1)*((1+(KX7))^1)*((1+(KX8))^1)*((1+(KX9))^1)*((1+(KX10))^1)*((1+(KX11))^1)*((1+(KX12))^1)*((1+(KX13))^1)*((1+(KX14))^1)*((1+(KX15))^1))/((1+('DIVIDEND VALUATION'!$B$42+'DIVIDEND VALUATION'!$B$43))^15)/('DIVIDEND VALUATION'!$B$42-'DIVIDEND VALUATION'!$B$43)))))</f>
        <v>50.415246836945457</v>
      </c>
      <c r="KY16" s="32">
        <f ca="1">SUM(((('DIVIDEND VALUATION'!$J$3*((1+(KY1))^1))/((1+('DIVIDEND VALUATION'!$B$42+'DIVIDEND VALUATION'!$B$43))^1)+('DIVIDEND VALUATION'!$J$3*((1+(KY1))^1)*((1+(KY2))^1))/((1+('DIVIDEND VALUATION'!$B$42+'DIVIDEND VALUATION'!$B$43))^2)+('DIVIDEND VALUATION'!$J$3*((1+(KY1))^1)*((1+(KY2))^1)*((1+(KY3))^1))/((1+('DIVIDEND VALUATION'!$B$42+'DIVIDEND VALUATION'!$B$43))^3)+('DIVIDEND VALUATION'!$J$3*((1+(KY1))^1)*((1+(KY2))^1)*((1+(KY3))^1)*((1+(KY4))^1))/((1+('DIVIDEND VALUATION'!$B$42+'DIVIDEND VALUATION'!$B$43))^4)+('DIVIDEND VALUATION'!$J$3*((1+(KY1))^1)*((1+(KY2))^1)*((1+(KY3))^1)*((1+(KY4))^1)*((1+(KY5))^1))/((1+('DIVIDEND VALUATION'!$B$42+'DIVIDEND VALUATION'!$B$43))^5)+('DIVIDEND VALUATION'!$J$3*((1+(KY1))^1)*((1+(KY2))^1)*((1+(KY3))^1)*((1+(KY4))^1)*((1+(KY5))^1)*((1+(KY6))^1))/((1+('DIVIDEND VALUATION'!$B$42+'DIVIDEND VALUATION'!$B$43))^6)+('DIVIDEND VALUATION'!$J$3*((1+(KY1))^1)*((1+(KY2))^1)*((1+(KY3))^1)*((1+(KY4))^1)*((1+(KY5))^1)*((1+(KY6))^1)*((1+(KY7))^1))/((1+('DIVIDEND VALUATION'!$B$42+'DIVIDEND VALUATION'!$B$43))^7)+('DIVIDEND VALUATION'!$J$3*((1+(KY1))^1)*((1+(KY2))^1)*((1+(KY3))^1)*((1+(KY4))^1)*((1+(KY5))^1)*((1+(KY6))^1)*((1+(KY7))^1)*((1+(KY8))^1))/((1+('DIVIDEND VALUATION'!$B$42+'DIVIDEND VALUATION'!$B$43))^8)+('DIVIDEND VALUATION'!$J$3*((1+(KY1))^1)*((1+(KY2))^1)*((1+(KY3))^1)*((1+(KY4))^1)*((1+(KY5))^1)*((1+(KY6))^1)*((1+(KY7))^1)*((1+(KY8))^1)*((1+(KY9))^1))/((1+('DIVIDEND VALUATION'!$B$42+'DIVIDEND VALUATION'!$B$43))^9)+('DIVIDEND VALUATION'!$J$3*((1+(KY1))^1)*((1+(KY2))^1)*((1+(KY3))^1)*((1+(KY4))^1)*((1+(KY5))^1)*((1+(KY6))^1)*((1+(KY7))^1)*((1+(KY8))^1)*((1+(KY9))^1)*((1+(KY10))^1))/((1+('DIVIDEND VALUATION'!$B$42+'DIVIDEND VALUATION'!$B$43))^10)+('DIVIDEND VALUATION'!$J$3*((1+(KY1))^1)*((1+(KY2))^1)*((1+(KY3))^1)*((1+(KY4))^1)*((1+(KY5))^1)*((1+(KY6))^1)*((1+(KY7))^1)*((1+(KY8))^1)*((1+(KY9))^1)*((1+(KY10))^1)*((1+(KY11))^1))/((1+('DIVIDEND VALUATION'!$B$42+'DIVIDEND VALUATION'!$B$43))^11)+('DIVIDEND VALUATION'!$J$3*((1+(KY1))^1)*((1+(KY2))^1)*((1+(KY3))^1)*((1+(KY4))^1)*((1+(KY5))^1)*((1+(KY6))^1)*((1+(KY7))^1)*((1+(KY8))^1)*((1+(KY9))^1)*((1+(KY10))^1)*((1+(KY11))^1)*((1+(KY12))^1))/((1+('DIVIDEND VALUATION'!$B$42+'DIVIDEND VALUATION'!$B$43))^12)+('DIVIDEND VALUATION'!$J$3*((1+(KY1))^1)*((1+(KY2))^1)*((1+(KY3))^1)*((1+(KY4))^1)*((1+(KY5))^1)*((1+(KY6))^1)*((1+(KY7))^1)*((1+(KY8))^1)*((1+(KY9))^1)*((1+(KY10))^1)*((1+(KY11))^1)*((1+(KY12))^1)*((1+(KY13))^1))/((1+('DIVIDEND VALUATION'!$B$42+'DIVIDEND VALUATION'!$B$43))^13)+('DIVIDEND VALUATION'!$J$3*((1+(KY1))^1)*((1+(KY2))^1)*((1+(KY3))^1)*((1+(KY4))^1)*((1+(KY5))^1)*((1+(KY6))^1)*((1+(KY7))^1)*((1+(KY8))^1)*((1+(KY9))^1)*((1+(KY10))^1)*((1+(KY11))^1)*((1+(KY12))^1)*((1+(KY13))^1)*((1+(KY14))^1))/((1+('DIVIDEND VALUATION'!$B$42+'DIVIDEND VALUATION'!$B$43))^14)+('DIVIDEND VALUATION'!$J$3*((1+(KY1))^1)*((1+(KY2))^1)*((1+(KY3))^1)*((1+(KY4))^1)*((1+(KY5))^1)*((1+(KY6))^1)*((1+(KY7))^1)*((1+(KY8))^1)*((1+(KY9))^1)*((1+(KY10))^1)*((1+(KY11))^1)*((1+(KY12))^1)*((1+(KY13))^1)*((1+(KY14))^1)*((1+(KY15))^1))/((1+('DIVIDEND VALUATION'!$B$42+'DIVIDEND VALUATION'!$B$43))^15)+(('DIVIDEND VALUATION'!$J$3*((1+(KY1))^1)*((1+(KY2))^1)*((1+(KY3))^1)*((1+(KY4))^1)*((1+(KY5))^1)*((1+(KY6))^1)*((1+(KY7))^1)*((1+(KY8))^1)*((1+(KY9))^1)*((1+(KY10))^1)*((1+(KY11))^1)*((1+(KY12))^1)*((1+(KY13))^1)*((1+(KY14))^1)*((1+(KY15))^1))/((1+('DIVIDEND VALUATION'!$B$42+'DIVIDEND VALUATION'!$B$43))^15)/('DIVIDEND VALUATION'!$B$42-'DIVIDEND VALUATION'!$B$43)))))</f>
        <v>43.553338212387914</v>
      </c>
      <c r="KZ16" s="32">
        <f ca="1">SUM(((('DIVIDEND VALUATION'!$J$3*((1+(KZ1))^1))/((1+('DIVIDEND VALUATION'!$B$42+'DIVIDEND VALUATION'!$B$43))^1)+('DIVIDEND VALUATION'!$J$3*((1+(KZ1))^1)*((1+(KZ2))^1))/((1+('DIVIDEND VALUATION'!$B$42+'DIVIDEND VALUATION'!$B$43))^2)+('DIVIDEND VALUATION'!$J$3*((1+(KZ1))^1)*((1+(KZ2))^1)*((1+(KZ3))^1))/((1+('DIVIDEND VALUATION'!$B$42+'DIVIDEND VALUATION'!$B$43))^3)+('DIVIDEND VALUATION'!$J$3*((1+(KZ1))^1)*((1+(KZ2))^1)*((1+(KZ3))^1)*((1+(KZ4))^1))/((1+('DIVIDEND VALUATION'!$B$42+'DIVIDEND VALUATION'!$B$43))^4)+('DIVIDEND VALUATION'!$J$3*((1+(KZ1))^1)*((1+(KZ2))^1)*((1+(KZ3))^1)*((1+(KZ4))^1)*((1+(KZ5))^1))/((1+('DIVIDEND VALUATION'!$B$42+'DIVIDEND VALUATION'!$B$43))^5)+('DIVIDEND VALUATION'!$J$3*((1+(KZ1))^1)*((1+(KZ2))^1)*((1+(KZ3))^1)*((1+(KZ4))^1)*((1+(KZ5))^1)*((1+(KZ6))^1))/((1+('DIVIDEND VALUATION'!$B$42+'DIVIDEND VALUATION'!$B$43))^6)+('DIVIDEND VALUATION'!$J$3*((1+(KZ1))^1)*((1+(KZ2))^1)*((1+(KZ3))^1)*((1+(KZ4))^1)*((1+(KZ5))^1)*((1+(KZ6))^1)*((1+(KZ7))^1))/((1+('DIVIDEND VALUATION'!$B$42+'DIVIDEND VALUATION'!$B$43))^7)+('DIVIDEND VALUATION'!$J$3*((1+(KZ1))^1)*((1+(KZ2))^1)*((1+(KZ3))^1)*((1+(KZ4))^1)*((1+(KZ5))^1)*((1+(KZ6))^1)*((1+(KZ7))^1)*((1+(KZ8))^1))/((1+('DIVIDEND VALUATION'!$B$42+'DIVIDEND VALUATION'!$B$43))^8)+('DIVIDEND VALUATION'!$J$3*((1+(KZ1))^1)*((1+(KZ2))^1)*((1+(KZ3))^1)*((1+(KZ4))^1)*((1+(KZ5))^1)*((1+(KZ6))^1)*((1+(KZ7))^1)*((1+(KZ8))^1)*((1+(KZ9))^1))/((1+('DIVIDEND VALUATION'!$B$42+'DIVIDEND VALUATION'!$B$43))^9)+('DIVIDEND VALUATION'!$J$3*((1+(KZ1))^1)*((1+(KZ2))^1)*((1+(KZ3))^1)*((1+(KZ4))^1)*((1+(KZ5))^1)*((1+(KZ6))^1)*((1+(KZ7))^1)*((1+(KZ8))^1)*((1+(KZ9))^1)*((1+(KZ10))^1))/((1+('DIVIDEND VALUATION'!$B$42+'DIVIDEND VALUATION'!$B$43))^10)+('DIVIDEND VALUATION'!$J$3*((1+(KZ1))^1)*((1+(KZ2))^1)*((1+(KZ3))^1)*((1+(KZ4))^1)*((1+(KZ5))^1)*((1+(KZ6))^1)*((1+(KZ7))^1)*((1+(KZ8))^1)*((1+(KZ9))^1)*((1+(KZ10))^1)*((1+(KZ11))^1))/((1+('DIVIDEND VALUATION'!$B$42+'DIVIDEND VALUATION'!$B$43))^11)+('DIVIDEND VALUATION'!$J$3*((1+(KZ1))^1)*((1+(KZ2))^1)*((1+(KZ3))^1)*((1+(KZ4))^1)*((1+(KZ5))^1)*((1+(KZ6))^1)*((1+(KZ7))^1)*((1+(KZ8))^1)*((1+(KZ9))^1)*((1+(KZ10))^1)*((1+(KZ11))^1)*((1+(KZ12))^1))/((1+('DIVIDEND VALUATION'!$B$42+'DIVIDEND VALUATION'!$B$43))^12)+('DIVIDEND VALUATION'!$J$3*((1+(KZ1))^1)*((1+(KZ2))^1)*((1+(KZ3))^1)*((1+(KZ4))^1)*((1+(KZ5))^1)*((1+(KZ6))^1)*((1+(KZ7))^1)*((1+(KZ8))^1)*((1+(KZ9))^1)*((1+(KZ10))^1)*((1+(KZ11))^1)*((1+(KZ12))^1)*((1+(KZ13))^1))/((1+('DIVIDEND VALUATION'!$B$42+'DIVIDEND VALUATION'!$B$43))^13)+('DIVIDEND VALUATION'!$J$3*((1+(KZ1))^1)*((1+(KZ2))^1)*((1+(KZ3))^1)*((1+(KZ4))^1)*((1+(KZ5))^1)*((1+(KZ6))^1)*((1+(KZ7))^1)*((1+(KZ8))^1)*((1+(KZ9))^1)*((1+(KZ10))^1)*((1+(KZ11))^1)*((1+(KZ12))^1)*((1+(KZ13))^1)*((1+(KZ14))^1))/((1+('DIVIDEND VALUATION'!$B$42+'DIVIDEND VALUATION'!$B$43))^14)+('DIVIDEND VALUATION'!$J$3*((1+(KZ1))^1)*((1+(KZ2))^1)*((1+(KZ3))^1)*((1+(KZ4))^1)*((1+(KZ5))^1)*((1+(KZ6))^1)*((1+(KZ7))^1)*((1+(KZ8))^1)*((1+(KZ9))^1)*((1+(KZ10))^1)*((1+(KZ11))^1)*((1+(KZ12))^1)*((1+(KZ13))^1)*((1+(KZ14))^1)*((1+(KZ15))^1))/((1+('DIVIDEND VALUATION'!$B$42+'DIVIDEND VALUATION'!$B$43))^15)+(('DIVIDEND VALUATION'!$J$3*((1+(KZ1))^1)*((1+(KZ2))^1)*((1+(KZ3))^1)*((1+(KZ4))^1)*((1+(KZ5))^1)*((1+(KZ6))^1)*((1+(KZ7))^1)*((1+(KZ8))^1)*((1+(KZ9))^1)*((1+(KZ10))^1)*((1+(KZ11))^1)*((1+(KZ12))^1)*((1+(KZ13))^1)*((1+(KZ14))^1)*((1+(KZ15))^1))/((1+('DIVIDEND VALUATION'!$B$42+'DIVIDEND VALUATION'!$B$43))^15)/('DIVIDEND VALUATION'!$B$42-'DIVIDEND VALUATION'!$B$43)))))</f>
        <v>66.665859588990131</v>
      </c>
      <c r="LA16" s="32">
        <f ca="1">SUM(((('DIVIDEND VALUATION'!$J$3*((1+(LA1))^1))/((1+('DIVIDEND VALUATION'!$B$42+'DIVIDEND VALUATION'!$B$43))^1)+('DIVIDEND VALUATION'!$J$3*((1+(LA1))^1)*((1+(LA2))^1))/((1+('DIVIDEND VALUATION'!$B$42+'DIVIDEND VALUATION'!$B$43))^2)+('DIVIDEND VALUATION'!$J$3*((1+(LA1))^1)*((1+(LA2))^1)*((1+(LA3))^1))/((1+('DIVIDEND VALUATION'!$B$42+'DIVIDEND VALUATION'!$B$43))^3)+('DIVIDEND VALUATION'!$J$3*((1+(LA1))^1)*((1+(LA2))^1)*((1+(LA3))^1)*((1+(LA4))^1))/((1+('DIVIDEND VALUATION'!$B$42+'DIVIDEND VALUATION'!$B$43))^4)+('DIVIDEND VALUATION'!$J$3*((1+(LA1))^1)*((1+(LA2))^1)*((1+(LA3))^1)*((1+(LA4))^1)*((1+(LA5))^1))/((1+('DIVIDEND VALUATION'!$B$42+'DIVIDEND VALUATION'!$B$43))^5)+('DIVIDEND VALUATION'!$J$3*((1+(LA1))^1)*((1+(LA2))^1)*((1+(LA3))^1)*((1+(LA4))^1)*((1+(LA5))^1)*((1+(LA6))^1))/((1+('DIVIDEND VALUATION'!$B$42+'DIVIDEND VALUATION'!$B$43))^6)+('DIVIDEND VALUATION'!$J$3*((1+(LA1))^1)*((1+(LA2))^1)*((1+(LA3))^1)*((1+(LA4))^1)*((1+(LA5))^1)*((1+(LA6))^1)*((1+(LA7))^1))/((1+('DIVIDEND VALUATION'!$B$42+'DIVIDEND VALUATION'!$B$43))^7)+('DIVIDEND VALUATION'!$J$3*((1+(LA1))^1)*((1+(LA2))^1)*((1+(LA3))^1)*((1+(LA4))^1)*((1+(LA5))^1)*((1+(LA6))^1)*((1+(LA7))^1)*((1+(LA8))^1))/((1+('DIVIDEND VALUATION'!$B$42+'DIVIDEND VALUATION'!$B$43))^8)+('DIVIDEND VALUATION'!$J$3*((1+(LA1))^1)*((1+(LA2))^1)*((1+(LA3))^1)*((1+(LA4))^1)*((1+(LA5))^1)*((1+(LA6))^1)*((1+(LA7))^1)*((1+(LA8))^1)*((1+(LA9))^1))/((1+('DIVIDEND VALUATION'!$B$42+'DIVIDEND VALUATION'!$B$43))^9)+('DIVIDEND VALUATION'!$J$3*((1+(LA1))^1)*((1+(LA2))^1)*((1+(LA3))^1)*((1+(LA4))^1)*((1+(LA5))^1)*((1+(LA6))^1)*((1+(LA7))^1)*((1+(LA8))^1)*((1+(LA9))^1)*((1+(LA10))^1))/((1+('DIVIDEND VALUATION'!$B$42+'DIVIDEND VALUATION'!$B$43))^10)+('DIVIDEND VALUATION'!$J$3*((1+(LA1))^1)*((1+(LA2))^1)*((1+(LA3))^1)*((1+(LA4))^1)*((1+(LA5))^1)*((1+(LA6))^1)*((1+(LA7))^1)*((1+(LA8))^1)*((1+(LA9))^1)*((1+(LA10))^1)*((1+(LA11))^1))/((1+('DIVIDEND VALUATION'!$B$42+'DIVIDEND VALUATION'!$B$43))^11)+('DIVIDEND VALUATION'!$J$3*((1+(LA1))^1)*((1+(LA2))^1)*((1+(LA3))^1)*((1+(LA4))^1)*((1+(LA5))^1)*((1+(LA6))^1)*((1+(LA7))^1)*((1+(LA8))^1)*((1+(LA9))^1)*((1+(LA10))^1)*((1+(LA11))^1)*((1+(LA12))^1))/((1+('DIVIDEND VALUATION'!$B$42+'DIVIDEND VALUATION'!$B$43))^12)+('DIVIDEND VALUATION'!$J$3*((1+(LA1))^1)*((1+(LA2))^1)*((1+(LA3))^1)*((1+(LA4))^1)*((1+(LA5))^1)*((1+(LA6))^1)*((1+(LA7))^1)*((1+(LA8))^1)*((1+(LA9))^1)*((1+(LA10))^1)*((1+(LA11))^1)*((1+(LA12))^1)*((1+(LA13))^1))/((1+('DIVIDEND VALUATION'!$B$42+'DIVIDEND VALUATION'!$B$43))^13)+('DIVIDEND VALUATION'!$J$3*((1+(LA1))^1)*((1+(LA2))^1)*((1+(LA3))^1)*((1+(LA4))^1)*((1+(LA5))^1)*((1+(LA6))^1)*((1+(LA7))^1)*((1+(LA8))^1)*((1+(LA9))^1)*((1+(LA10))^1)*((1+(LA11))^1)*((1+(LA12))^1)*((1+(LA13))^1)*((1+(LA14))^1))/((1+('DIVIDEND VALUATION'!$B$42+'DIVIDEND VALUATION'!$B$43))^14)+('DIVIDEND VALUATION'!$J$3*((1+(LA1))^1)*((1+(LA2))^1)*((1+(LA3))^1)*((1+(LA4))^1)*((1+(LA5))^1)*((1+(LA6))^1)*((1+(LA7))^1)*((1+(LA8))^1)*((1+(LA9))^1)*((1+(LA10))^1)*((1+(LA11))^1)*((1+(LA12))^1)*((1+(LA13))^1)*((1+(LA14))^1)*((1+(LA15))^1))/((1+('DIVIDEND VALUATION'!$B$42+'DIVIDEND VALUATION'!$B$43))^15)+(('DIVIDEND VALUATION'!$J$3*((1+(LA1))^1)*((1+(LA2))^1)*((1+(LA3))^1)*((1+(LA4))^1)*((1+(LA5))^1)*((1+(LA6))^1)*((1+(LA7))^1)*((1+(LA8))^1)*((1+(LA9))^1)*((1+(LA10))^1)*((1+(LA11))^1)*((1+(LA12))^1)*((1+(LA13))^1)*((1+(LA14))^1)*((1+(LA15))^1))/((1+('DIVIDEND VALUATION'!$B$42+'DIVIDEND VALUATION'!$B$43))^15)/('DIVIDEND VALUATION'!$B$42-'DIVIDEND VALUATION'!$B$43)))))</f>
        <v>33.300105747867249</v>
      </c>
      <c r="LB16" s="32">
        <f ca="1">SUM(((('DIVIDEND VALUATION'!$J$3*((1+(LB1))^1))/((1+('DIVIDEND VALUATION'!$B$42+'DIVIDEND VALUATION'!$B$43))^1)+('DIVIDEND VALUATION'!$J$3*((1+(LB1))^1)*((1+(LB2))^1))/((1+('DIVIDEND VALUATION'!$B$42+'DIVIDEND VALUATION'!$B$43))^2)+('DIVIDEND VALUATION'!$J$3*((1+(LB1))^1)*((1+(LB2))^1)*((1+(LB3))^1))/((1+('DIVIDEND VALUATION'!$B$42+'DIVIDEND VALUATION'!$B$43))^3)+('DIVIDEND VALUATION'!$J$3*((1+(LB1))^1)*((1+(LB2))^1)*((1+(LB3))^1)*((1+(LB4))^1))/((1+('DIVIDEND VALUATION'!$B$42+'DIVIDEND VALUATION'!$B$43))^4)+('DIVIDEND VALUATION'!$J$3*((1+(LB1))^1)*((1+(LB2))^1)*((1+(LB3))^1)*((1+(LB4))^1)*((1+(LB5))^1))/((1+('DIVIDEND VALUATION'!$B$42+'DIVIDEND VALUATION'!$B$43))^5)+('DIVIDEND VALUATION'!$J$3*((1+(LB1))^1)*((1+(LB2))^1)*((1+(LB3))^1)*((1+(LB4))^1)*((1+(LB5))^1)*((1+(LB6))^1))/((1+('DIVIDEND VALUATION'!$B$42+'DIVIDEND VALUATION'!$B$43))^6)+('DIVIDEND VALUATION'!$J$3*((1+(LB1))^1)*((1+(LB2))^1)*((1+(LB3))^1)*((1+(LB4))^1)*((1+(LB5))^1)*((1+(LB6))^1)*((1+(LB7))^1))/((1+('DIVIDEND VALUATION'!$B$42+'DIVIDEND VALUATION'!$B$43))^7)+('DIVIDEND VALUATION'!$J$3*((1+(LB1))^1)*((1+(LB2))^1)*((1+(LB3))^1)*((1+(LB4))^1)*((1+(LB5))^1)*((1+(LB6))^1)*((1+(LB7))^1)*((1+(LB8))^1))/((1+('DIVIDEND VALUATION'!$B$42+'DIVIDEND VALUATION'!$B$43))^8)+('DIVIDEND VALUATION'!$J$3*((1+(LB1))^1)*((1+(LB2))^1)*((1+(LB3))^1)*((1+(LB4))^1)*((1+(LB5))^1)*((1+(LB6))^1)*((1+(LB7))^1)*((1+(LB8))^1)*((1+(LB9))^1))/((1+('DIVIDEND VALUATION'!$B$42+'DIVIDEND VALUATION'!$B$43))^9)+('DIVIDEND VALUATION'!$J$3*((1+(LB1))^1)*((1+(LB2))^1)*((1+(LB3))^1)*((1+(LB4))^1)*((1+(LB5))^1)*((1+(LB6))^1)*((1+(LB7))^1)*((1+(LB8))^1)*((1+(LB9))^1)*((1+(LB10))^1))/((1+('DIVIDEND VALUATION'!$B$42+'DIVIDEND VALUATION'!$B$43))^10)+('DIVIDEND VALUATION'!$J$3*((1+(LB1))^1)*((1+(LB2))^1)*((1+(LB3))^1)*((1+(LB4))^1)*((1+(LB5))^1)*((1+(LB6))^1)*((1+(LB7))^1)*((1+(LB8))^1)*((1+(LB9))^1)*((1+(LB10))^1)*((1+(LB11))^1))/((1+('DIVIDEND VALUATION'!$B$42+'DIVIDEND VALUATION'!$B$43))^11)+('DIVIDEND VALUATION'!$J$3*((1+(LB1))^1)*((1+(LB2))^1)*((1+(LB3))^1)*((1+(LB4))^1)*((1+(LB5))^1)*((1+(LB6))^1)*((1+(LB7))^1)*((1+(LB8))^1)*((1+(LB9))^1)*((1+(LB10))^1)*((1+(LB11))^1)*((1+(LB12))^1))/((1+('DIVIDEND VALUATION'!$B$42+'DIVIDEND VALUATION'!$B$43))^12)+('DIVIDEND VALUATION'!$J$3*((1+(LB1))^1)*((1+(LB2))^1)*((1+(LB3))^1)*((1+(LB4))^1)*((1+(LB5))^1)*((1+(LB6))^1)*((1+(LB7))^1)*((1+(LB8))^1)*((1+(LB9))^1)*((1+(LB10))^1)*((1+(LB11))^1)*((1+(LB12))^1)*((1+(LB13))^1))/((1+('DIVIDEND VALUATION'!$B$42+'DIVIDEND VALUATION'!$B$43))^13)+('DIVIDEND VALUATION'!$J$3*((1+(LB1))^1)*((1+(LB2))^1)*((1+(LB3))^1)*((1+(LB4))^1)*((1+(LB5))^1)*((1+(LB6))^1)*((1+(LB7))^1)*((1+(LB8))^1)*((1+(LB9))^1)*((1+(LB10))^1)*((1+(LB11))^1)*((1+(LB12))^1)*((1+(LB13))^1)*((1+(LB14))^1))/((1+('DIVIDEND VALUATION'!$B$42+'DIVIDEND VALUATION'!$B$43))^14)+('DIVIDEND VALUATION'!$J$3*((1+(LB1))^1)*((1+(LB2))^1)*((1+(LB3))^1)*((1+(LB4))^1)*((1+(LB5))^1)*((1+(LB6))^1)*((1+(LB7))^1)*((1+(LB8))^1)*((1+(LB9))^1)*((1+(LB10))^1)*((1+(LB11))^1)*((1+(LB12))^1)*((1+(LB13))^1)*((1+(LB14))^1)*((1+(LB15))^1))/((1+('DIVIDEND VALUATION'!$B$42+'DIVIDEND VALUATION'!$B$43))^15)+(('DIVIDEND VALUATION'!$J$3*((1+(LB1))^1)*((1+(LB2))^1)*((1+(LB3))^1)*((1+(LB4))^1)*((1+(LB5))^1)*((1+(LB6))^1)*((1+(LB7))^1)*((1+(LB8))^1)*((1+(LB9))^1)*((1+(LB10))^1)*((1+(LB11))^1)*((1+(LB12))^1)*((1+(LB13))^1)*((1+(LB14))^1)*((1+(LB15))^1))/((1+('DIVIDEND VALUATION'!$B$42+'DIVIDEND VALUATION'!$B$43))^15)/('DIVIDEND VALUATION'!$B$42-'DIVIDEND VALUATION'!$B$43)))))</f>
        <v>42.374302603613728</v>
      </c>
      <c r="LC16" s="32">
        <f ca="1">SUM(((('DIVIDEND VALUATION'!$J$3*((1+(LC1))^1))/((1+('DIVIDEND VALUATION'!$B$42+'DIVIDEND VALUATION'!$B$43))^1)+('DIVIDEND VALUATION'!$J$3*((1+(LC1))^1)*((1+(LC2))^1))/((1+('DIVIDEND VALUATION'!$B$42+'DIVIDEND VALUATION'!$B$43))^2)+('DIVIDEND VALUATION'!$J$3*((1+(LC1))^1)*((1+(LC2))^1)*((1+(LC3))^1))/((1+('DIVIDEND VALUATION'!$B$42+'DIVIDEND VALUATION'!$B$43))^3)+('DIVIDEND VALUATION'!$J$3*((1+(LC1))^1)*((1+(LC2))^1)*((1+(LC3))^1)*((1+(LC4))^1))/((1+('DIVIDEND VALUATION'!$B$42+'DIVIDEND VALUATION'!$B$43))^4)+('DIVIDEND VALUATION'!$J$3*((1+(LC1))^1)*((1+(LC2))^1)*((1+(LC3))^1)*((1+(LC4))^1)*((1+(LC5))^1))/((1+('DIVIDEND VALUATION'!$B$42+'DIVIDEND VALUATION'!$B$43))^5)+('DIVIDEND VALUATION'!$J$3*((1+(LC1))^1)*((1+(LC2))^1)*((1+(LC3))^1)*((1+(LC4))^1)*((1+(LC5))^1)*((1+(LC6))^1))/((1+('DIVIDEND VALUATION'!$B$42+'DIVIDEND VALUATION'!$B$43))^6)+('DIVIDEND VALUATION'!$J$3*((1+(LC1))^1)*((1+(LC2))^1)*((1+(LC3))^1)*((1+(LC4))^1)*((1+(LC5))^1)*((1+(LC6))^1)*((1+(LC7))^1))/((1+('DIVIDEND VALUATION'!$B$42+'DIVIDEND VALUATION'!$B$43))^7)+('DIVIDEND VALUATION'!$J$3*((1+(LC1))^1)*((1+(LC2))^1)*((1+(LC3))^1)*((1+(LC4))^1)*((1+(LC5))^1)*((1+(LC6))^1)*((1+(LC7))^1)*((1+(LC8))^1))/((1+('DIVIDEND VALUATION'!$B$42+'DIVIDEND VALUATION'!$B$43))^8)+('DIVIDEND VALUATION'!$J$3*((1+(LC1))^1)*((1+(LC2))^1)*((1+(LC3))^1)*((1+(LC4))^1)*((1+(LC5))^1)*((1+(LC6))^1)*((1+(LC7))^1)*((1+(LC8))^1)*((1+(LC9))^1))/((1+('DIVIDEND VALUATION'!$B$42+'DIVIDEND VALUATION'!$B$43))^9)+('DIVIDEND VALUATION'!$J$3*((1+(LC1))^1)*((1+(LC2))^1)*((1+(LC3))^1)*((1+(LC4))^1)*((1+(LC5))^1)*((1+(LC6))^1)*((1+(LC7))^1)*((1+(LC8))^1)*((1+(LC9))^1)*((1+(LC10))^1))/((1+('DIVIDEND VALUATION'!$B$42+'DIVIDEND VALUATION'!$B$43))^10)+('DIVIDEND VALUATION'!$J$3*((1+(LC1))^1)*((1+(LC2))^1)*((1+(LC3))^1)*((1+(LC4))^1)*((1+(LC5))^1)*((1+(LC6))^1)*((1+(LC7))^1)*((1+(LC8))^1)*((1+(LC9))^1)*((1+(LC10))^1)*((1+(LC11))^1))/((1+('DIVIDEND VALUATION'!$B$42+'DIVIDEND VALUATION'!$B$43))^11)+('DIVIDEND VALUATION'!$J$3*((1+(LC1))^1)*((1+(LC2))^1)*((1+(LC3))^1)*((1+(LC4))^1)*((1+(LC5))^1)*((1+(LC6))^1)*((1+(LC7))^1)*((1+(LC8))^1)*((1+(LC9))^1)*((1+(LC10))^1)*((1+(LC11))^1)*((1+(LC12))^1))/((1+('DIVIDEND VALUATION'!$B$42+'DIVIDEND VALUATION'!$B$43))^12)+('DIVIDEND VALUATION'!$J$3*((1+(LC1))^1)*((1+(LC2))^1)*((1+(LC3))^1)*((1+(LC4))^1)*((1+(LC5))^1)*((1+(LC6))^1)*((1+(LC7))^1)*((1+(LC8))^1)*((1+(LC9))^1)*((1+(LC10))^1)*((1+(LC11))^1)*((1+(LC12))^1)*((1+(LC13))^1))/((1+('DIVIDEND VALUATION'!$B$42+'DIVIDEND VALUATION'!$B$43))^13)+('DIVIDEND VALUATION'!$J$3*((1+(LC1))^1)*((1+(LC2))^1)*((1+(LC3))^1)*((1+(LC4))^1)*((1+(LC5))^1)*((1+(LC6))^1)*((1+(LC7))^1)*((1+(LC8))^1)*((1+(LC9))^1)*((1+(LC10))^1)*((1+(LC11))^1)*((1+(LC12))^1)*((1+(LC13))^1)*((1+(LC14))^1))/((1+('DIVIDEND VALUATION'!$B$42+'DIVIDEND VALUATION'!$B$43))^14)+('DIVIDEND VALUATION'!$J$3*((1+(LC1))^1)*((1+(LC2))^1)*((1+(LC3))^1)*((1+(LC4))^1)*((1+(LC5))^1)*((1+(LC6))^1)*((1+(LC7))^1)*((1+(LC8))^1)*((1+(LC9))^1)*((1+(LC10))^1)*((1+(LC11))^1)*((1+(LC12))^1)*((1+(LC13))^1)*((1+(LC14))^1)*((1+(LC15))^1))/((1+('DIVIDEND VALUATION'!$B$42+'DIVIDEND VALUATION'!$B$43))^15)+(('DIVIDEND VALUATION'!$J$3*((1+(LC1))^1)*((1+(LC2))^1)*((1+(LC3))^1)*((1+(LC4))^1)*((1+(LC5))^1)*((1+(LC6))^1)*((1+(LC7))^1)*((1+(LC8))^1)*((1+(LC9))^1)*((1+(LC10))^1)*((1+(LC11))^1)*((1+(LC12))^1)*((1+(LC13))^1)*((1+(LC14))^1)*((1+(LC15))^1))/((1+('DIVIDEND VALUATION'!$B$42+'DIVIDEND VALUATION'!$B$43))^15)/('DIVIDEND VALUATION'!$B$42-'DIVIDEND VALUATION'!$B$43)))))</f>
        <v>23.488230559418007</v>
      </c>
      <c r="LD16" s="32">
        <f ca="1">SUM(((('DIVIDEND VALUATION'!$J$3*((1+(LD1))^1))/((1+('DIVIDEND VALUATION'!$B$42+'DIVIDEND VALUATION'!$B$43))^1)+('DIVIDEND VALUATION'!$J$3*((1+(LD1))^1)*((1+(LD2))^1))/((1+('DIVIDEND VALUATION'!$B$42+'DIVIDEND VALUATION'!$B$43))^2)+('DIVIDEND VALUATION'!$J$3*((1+(LD1))^1)*((1+(LD2))^1)*((1+(LD3))^1))/((1+('DIVIDEND VALUATION'!$B$42+'DIVIDEND VALUATION'!$B$43))^3)+('DIVIDEND VALUATION'!$J$3*((1+(LD1))^1)*((1+(LD2))^1)*((1+(LD3))^1)*((1+(LD4))^1))/((1+('DIVIDEND VALUATION'!$B$42+'DIVIDEND VALUATION'!$B$43))^4)+('DIVIDEND VALUATION'!$J$3*((1+(LD1))^1)*((1+(LD2))^1)*((1+(LD3))^1)*((1+(LD4))^1)*((1+(LD5))^1))/((1+('DIVIDEND VALUATION'!$B$42+'DIVIDEND VALUATION'!$B$43))^5)+('DIVIDEND VALUATION'!$J$3*((1+(LD1))^1)*((1+(LD2))^1)*((1+(LD3))^1)*((1+(LD4))^1)*((1+(LD5))^1)*((1+(LD6))^1))/((1+('DIVIDEND VALUATION'!$B$42+'DIVIDEND VALUATION'!$B$43))^6)+('DIVIDEND VALUATION'!$J$3*((1+(LD1))^1)*((1+(LD2))^1)*((1+(LD3))^1)*((1+(LD4))^1)*((1+(LD5))^1)*((1+(LD6))^1)*((1+(LD7))^1))/((1+('DIVIDEND VALUATION'!$B$42+'DIVIDEND VALUATION'!$B$43))^7)+('DIVIDEND VALUATION'!$J$3*((1+(LD1))^1)*((1+(LD2))^1)*((1+(LD3))^1)*((1+(LD4))^1)*((1+(LD5))^1)*((1+(LD6))^1)*((1+(LD7))^1)*((1+(LD8))^1))/((1+('DIVIDEND VALUATION'!$B$42+'DIVIDEND VALUATION'!$B$43))^8)+('DIVIDEND VALUATION'!$J$3*((1+(LD1))^1)*((1+(LD2))^1)*((1+(LD3))^1)*((1+(LD4))^1)*((1+(LD5))^1)*((1+(LD6))^1)*((1+(LD7))^1)*((1+(LD8))^1)*((1+(LD9))^1))/((1+('DIVIDEND VALUATION'!$B$42+'DIVIDEND VALUATION'!$B$43))^9)+('DIVIDEND VALUATION'!$J$3*((1+(LD1))^1)*((1+(LD2))^1)*((1+(LD3))^1)*((1+(LD4))^1)*((1+(LD5))^1)*((1+(LD6))^1)*((1+(LD7))^1)*((1+(LD8))^1)*((1+(LD9))^1)*((1+(LD10))^1))/((1+('DIVIDEND VALUATION'!$B$42+'DIVIDEND VALUATION'!$B$43))^10)+('DIVIDEND VALUATION'!$J$3*((1+(LD1))^1)*((1+(LD2))^1)*((1+(LD3))^1)*((1+(LD4))^1)*((1+(LD5))^1)*((1+(LD6))^1)*((1+(LD7))^1)*((1+(LD8))^1)*((1+(LD9))^1)*((1+(LD10))^1)*((1+(LD11))^1))/((1+('DIVIDEND VALUATION'!$B$42+'DIVIDEND VALUATION'!$B$43))^11)+('DIVIDEND VALUATION'!$J$3*((1+(LD1))^1)*((1+(LD2))^1)*((1+(LD3))^1)*((1+(LD4))^1)*((1+(LD5))^1)*((1+(LD6))^1)*((1+(LD7))^1)*((1+(LD8))^1)*((1+(LD9))^1)*((1+(LD10))^1)*((1+(LD11))^1)*((1+(LD12))^1))/((1+('DIVIDEND VALUATION'!$B$42+'DIVIDEND VALUATION'!$B$43))^12)+('DIVIDEND VALUATION'!$J$3*((1+(LD1))^1)*((1+(LD2))^1)*((1+(LD3))^1)*((1+(LD4))^1)*((1+(LD5))^1)*((1+(LD6))^1)*((1+(LD7))^1)*((1+(LD8))^1)*((1+(LD9))^1)*((1+(LD10))^1)*((1+(LD11))^1)*((1+(LD12))^1)*((1+(LD13))^1))/((1+('DIVIDEND VALUATION'!$B$42+'DIVIDEND VALUATION'!$B$43))^13)+('DIVIDEND VALUATION'!$J$3*((1+(LD1))^1)*((1+(LD2))^1)*((1+(LD3))^1)*((1+(LD4))^1)*((1+(LD5))^1)*((1+(LD6))^1)*((1+(LD7))^1)*((1+(LD8))^1)*((1+(LD9))^1)*((1+(LD10))^1)*((1+(LD11))^1)*((1+(LD12))^1)*((1+(LD13))^1)*((1+(LD14))^1))/((1+('DIVIDEND VALUATION'!$B$42+'DIVIDEND VALUATION'!$B$43))^14)+('DIVIDEND VALUATION'!$J$3*((1+(LD1))^1)*((1+(LD2))^1)*((1+(LD3))^1)*((1+(LD4))^1)*((1+(LD5))^1)*((1+(LD6))^1)*((1+(LD7))^1)*((1+(LD8))^1)*((1+(LD9))^1)*((1+(LD10))^1)*((1+(LD11))^1)*((1+(LD12))^1)*((1+(LD13))^1)*((1+(LD14))^1)*((1+(LD15))^1))/((1+('DIVIDEND VALUATION'!$B$42+'DIVIDEND VALUATION'!$B$43))^15)+(('DIVIDEND VALUATION'!$J$3*((1+(LD1))^1)*((1+(LD2))^1)*((1+(LD3))^1)*((1+(LD4))^1)*((1+(LD5))^1)*((1+(LD6))^1)*((1+(LD7))^1)*((1+(LD8))^1)*((1+(LD9))^1)*((1+(LD10))^1)*((1+(LD11))^1)*((1+(LD12))^1)*((1+(LD13))^1)*((1+(LD14))^1)*((1+(LD15))^1))/((1+('DIVIDEND VALUATION'!$B$42+'DIVIDEND VALUATION'!$B$43))^15)/('DIVIDEND VALUATION'!$B$42-'DIVIDEND VALUATION'!$B$43)))))</f>
        <v>28.839404886574322</v>
      </c>
      <c r="LE16" s="32">
        <f ca="1">SUM(((('DIVIDEND VALUATION'!$J$3*((1+(LE1))^1))/((1+('DIVIDEND VALUATION'!$B$42+'DIVIDEND VALUATION'!$B$43))^1)+('DIVIDEND VALUATION'!$J$3*((1+(LE1))^1)*((1+(LE2))^1))/((1+('DIVIDEND VALUATION'!$B$42+'DIVIDEND VALUATION'!$B$43))^2)+('DIVIDEND VALUATION'!$J$3*((1+(LE1))^1)*((1+(LE2))^1)*((1+(LE3))^1))/((1+('DIVIDEND VALUATION'!$B$42+'DIVIDEND VALUATION'!$B$43))^3)+('DIVIDEND VALUATION'!$J$3*((1+(LE1))^1)*((1+(LE2))^1)*((1+(LE3))^1)*((1+(LE4))^1))/((1+('DIVIDEND VALUATION'!$B$42+'DIVIDEND VALUATION'!$B$43))^4)+('DIVIDEND VALUATION'!$J$3*((1+(LE1))^1)*((1+(LE2))^1)*((1+(LE3))^1)*((1+(LE4))^1)*((1+(LE5))^1))/((1+('DIVIDEND VALUATION'!$B$42+'DIVIDEND VALUATION'!$B$43))^5)+('DIVIDEND VALUATION'!$J$3*((1+(LE1))^1)*((1+(LE2))^1)*((1+(LE3))^1)*((1+(LE4))^1)*((1+(LE5))^1)*((1+(LE6))^1))/((1+('DIVIDEND VALUATION'!$B$42+'DIVIDEND VALUATION'!$B$43))^6)+('DIVIDEND VALUATION'!$J$3*((1+(LE1))^1)*((1+(LE2))^1)*((1+(LE3))^1)*((1+(LE4))^1)*((1+(LE5))^1)*((1+(LE6))^1)*((1+(LE7))^1))/((1+('DIVIDEND VALUATION'!$B$42+'DIVIDEND VALUATION'!$B$43))^7)+('DIVIDEND VALUATION'!$J$3*((1+(LE1))^1)*((1+(LE2))^1)*((1+(LE3))^1)*((1+(LE4))^1)*((1+(LE5))^1)*((1+(LE6))^1)*((1+(LE7))^1)*((1+(LE8))^1))/((1+('DIVIDEND VALUATION'!$B$42+'DIVIDEND VALUATION'!$B$43))^8)+('DIVIDEND VALUATION'!$J$3*((1+(LE1))^1)*((1+(LE2))^1)*((1+(LE3))^1)*((1+(LE4))^1)*((1+(LE5))^1)*((1+(LE6))^1)*((1+(LE7))^1)*((1+(LE8))^1)*((1+(LE9))^1))/((1+('DIVIDEND VALUATION'!$B$42+'DIVIDEND VALUATION'!$B$43))^9)+('DIVIDEND VALUATION'!$J$3*((1+(LE1))^1)*((1+(LE2))^1)*((1+(LE3))^1)*((1+(LE4))^1)*((1+(LE5))^1)*((1+(LE6))^1)*((1+(LE7))^1)*((1+(LE8))^1)*((1+(LE9))^1)*((1+(LE10))^1))/((1+('DIVIDEND VALUATION'!$B$42+'DIVIDEND VALUATION'!$B$43))^10)+('DIVIDEND VALUATION'!$J$3*((1+(LE1))^1)*((1+(LE2))^1)*((1+(LE3))^1)*((1+(LE4))^1)*((1+(LE5))^1)*((1+(LE6))^1)*((1+(LE7))^1)*((1+(LE8))^1)*((1+(LE9))^1)*((1+(LE10))^1)*((1+(LE11))^1))/((1+('DIVIDEND VALUATION'!$B$42+'DIVIDEND VALUATION'!$B$43))^11)+('DIVIDEND VALUATION'!$J$3*((1+(LE1))^1)*((1+(LE2))^1)*((1+(LE3))^1)*((1+(LE4))^1)*((1+(LE5))^1)*((1+(LE6))^1)*((1+(LE7))^1)*((1+(LE8))^1)*((1+(LE9))^1)*((1+(LE10))^1)*((1+(LE11))^1)*((1+(LE12))^1))/((1+('DIVIDEND VALUATION'!$B$42+'DIVIDEND VALUATION'!$B$43))^12)+('DIVIDEND VALUATION'!$J$3*((1+(LE1))^1)*((1+(LE2))^1)*((1+(LE3))^1)*((1+(LE4))^1)*((1+(LE5))^1)*((1+(LE6))^1)*((1+(LE7))^1)*((1+(LE8))^1)*((1+(LE9))^1)*((1+(LE10))^1)*((1+(LE11))^1)*((1+(LE12))^1)*((1+(LE13))^1))/((1+('DIVIDEND VALUATION'!$B$42+'DIVIDEND VALUATION'!$B$43))^13)+('DIVIDEND VALUATION'!$J$3*((1+(LE1))^1)*((1+(LE2))^1)*((1+(LE3))^1)*((1+(LE4))^1)*((1+(LE5))^1)*((1+(LE6))^1)*((1+(LE7))^1)*((1+(LE8))^1)*((1+(LE9))^1)*((1+(LE10))^1)*((1+(LE11))^1)*((1+(LE12))^1)*((1+(LE13))^1)*((1+(LE14))^1))/((1+('DIVIDEND VALUATION'!$B$42+'DIVIDEND VALUATION'!$B$43))^14)+('DIVIDEND VALUATION'!$J$3*((1+(LE1))^1)*((1+(LE2))^1)*((1+(LE3))^1)*((1+(LE4))^1)*((1+(LE5))^1)*((1+(LE6))^1)*((1+(LE7))^1)*((1+(LE8))^1)*((1+(LE9))^1)*((1+(LE10))^1)*((1+(LE11))^1)*((1+(LE12))^1)*((1+(LE13))^1)*((1+(LE14))^1)*((1+(LE15))^1))/((1+('DIVIDEND VALUATION'!$B$42+'DIVIDEND VALUATION'!$B$43))^15)+(('DIVIDEND VALUATION'!$J$3*((1+(LE1))^1)*((1+(LE2))^1)*((1+(LE3))^1)*((1+(LE4))^1)*((1+(LE5))^1)*((1+(LE6))^1)*((1+(LE7))^1)*((1+(LE8))^1)*((1+(LE9))^1)*((1+(LE10))^1)*((1+(LE11))^1)*((1+(LE12))^1)*((1+(LE13))^1)*((1+(LE14))^1)*((1+(LE15))^1))/((1+('DIVIDEND VALUATION'!$B$42+'DIVIDEND VALUATION'!$B$43))^15)/('DIVIDEND VALUATION'!$B$42-'DIVIDEND VALUATION'!$B$43)))))</f>
        <v>30.803774232495797</v>
      </c>
      <c r="LF16" s="32">
        <f ca="1">SUM(((('DIVIDEND VALUATION'!$J$3*((1+(LF1))^1))/((1+('DIVIDEND VALUATION'!$B$42+'DIVIDEND VALUATION'!$B$43))^1)+('DIVIDEND VALUATION'!$J$3*((1+(LF1))^1)*((1+(LF2))^1))/((1+('DIVIDEND VALUATION'!$B$42+'DIVIDEND VALUATION'!$B$43))^2)+('DIVIDEND VALUATION'!$J$3*((1+(LF1))^1)*((1+(LF2))^1)*((1+(LF3))^1))/((1+('DIVIDEND VALUATION'!$B$42+'DIVIDEND VALUATION'!$B$43))^3)+('DIVIDEND VALUATION'!$J$3*((1+(LF1))^1)*((1+(LF2))^1)*((1+(LF3))^1)*((1+(LF4))^1))/((1+('DIVIDEND VALUATION'!$B$42+'DIVIDEND VALUATION'!$B$43))^4)+('DIVIDEND VALUATION'!$J$3*((1+(LF1))^1)*((1+(LF2))^1)*((1+(LF3))^1)*((1+(LF4))^1)*((1+(LF5))^1))/((1+('DIVIDEND VALUATION'!$B$42+'DIVIDEND VALUATION'!$B$43))^5)+('DIVIDEND VALUATION'!$J$3*((1+(LF1))^1)*((1+(LF2))^1)*((1+(LF3))^1)*((1+(LF4))^1)*((1+(LF5))^1)*((1+(LF6))^1))/((1+('DIVIDEND VALUATION'!$B$42+'DIVIDEND VALUATION'!$B$43))^6)+('DIVIDEND VALUATION'!$J$3*((1+(LF1))^1)*((1+(LF2))^1)*((1+(LF3))^1)*((1+(LF4))^1)*((1+(LF5))^1)*((1+(LF6))^1)*((1+(LF7))^1))/((1+('DIVIDEND VALUATION'!$B$42+'DIVIDEND VALUATION'!$B$43))^7)+('DIVIDEND VALUATION'!$J$3*((1+(LF1))^1)*((1+(LF2))^1)*((1+(LF3))^1)*((1+(LF4))^1)*((1+(LF5))^1)*((1+(LF6))^1)*((1+(LF7))^1)*((1+(LF8))^1))/((1+('DIVIDEND VALUATION'!$B$42+'DIVIDEND VALUATION'!$B$43))^8)+('DIVIDEND VALUATION'!$J$3*((1+(LF1))^1)*((1+(LF2))^1)*((1+(LF3))^1)*((1+(LF4))^1)*((1+(LF5))^1)*((1+(LF6))^1)*((1+(LF7))^1)*((1+(LF8))^1)*((1+(LF9))^1))/((1+('DIVIDEND VALUATION'!$B$42+'DIVIDEND VALUATION'!$B$43))^9)+('DIVIDEND VALUATION'!$J$3*((1+(LF1))^1)*((1+(LF2))^1)*((1+(LF3))^1)*((1+(LF4))^1)*((1+(LF5))^1)*((1+(LF6))^1)*((1+(LF7))^1)*((1+(LF8))^1)*((1+(LF9))^1)*((1+(LF10))^1))/((1+('DIVIDEND VALUATION'!$B$42+'DIVIDEND VALUATION'!$B$43))^10)+('DIVIDEND VALUATION'!$J$3*((1+(LF1))^1)*((1+(LF2))^1)*((1+(LF3))^1)*((1+(LF4))^1)*((1+(LF5))^1)*((1+(LF6))^1)*((1+(LF7))^1)*((1+(LF8))^1)*((1+(LF9))^1)*((1+(LF10))^1)*((1+(LF11))^1))/((1+('DIVIDEND VALUATION'!$B$42+'DIVIDEND VALUATION'!$B$43))^11)+('DIVIDEND VALUATION'!$J$3*((1+(LF1))^1)*((1+(LF2))^1)*((1+(LF3))^1)*((1+(LF4))^1)*((1+(LF5))^1)*((1+(LF6))^1)*((1+(LF7))^1)*((1+(LF8))^1)*((1+(LF9))^1)*((1+(LF10))^1)*((1+(LF11))^1)*((1+(LF12))^1))/((1+('DIVIDEND VALUATION'!$B$42+'DIVIDEND VALUATION'!$B$43))^12)+('DIVIDEND VALUATION'!$J$3*((1+(LF1))^1)*((1+(LF2))^1)*((1+(LF3))^1)*((1+(LF4))^1)*((1+(LF5))^1)*((1+(LF6))^1)*((1+(LF7))^1)*((1+(LF8))^1)*((1+(LF9))^1)*((1+(LF10))^1)*((1+(LF11))^1)*((1+(LF12))^1)*((1+(LF13))^1))/((1+('DIVIDEND VALUATION'!$B$42+'DIVIDEND VALUATION'!$B$43))^13)+('DIVIDEND VALUATION'!$J$3*((1+(LF1))^1)*((1+(LF2))^1)*((1+(LF3))^1)*((1+(LF4))^1)*((1+(LF5))^1)*((1+(LF6))^1)*((1+(LF7))^1)*((1+(LF8))^1)*((1+(LF9))^1)*((1+(LF10))^1)*((1+(LF11))^1)*((1+(LF12))^1)*((1+(LF13))^1)*((1+(LF14))^1))/((1+('DIVIDEND VALUATION'!$B$42+'DIVIDEND VALUATION'!$B$43))^14)+('DIVIDEND VALUATION'!$J$3*((1+(LF1))^1)*((1+(LF2))^1)*((1+(LF3))^1)*((1+(LF4))^1)*((1+(LF5))^1)*((1+(LF6))^1)*((1+(LF7))^1)*((1+(LF8))^1)*((1+(LF9))^1)*((1+(LF10))^1)*((1+(LF11))^1)*((1+(LF12))^1)*((1+(LF13))^1)*((1+(LF14))^1)*((1+(LF15))^1))/((1+('DIVIDEND VALUATION'!$B$42+'DIVIDEND VALUATION'!$B$43))^15)+(('DIVIDEND VALUATION'!$J$3*((1+(LF1))^1)*((1+(LF2))^1)*((1+(LF3))^1)*((1+(LF4))^1)*((1+(LF5))^1)*((1+(LF6))^1)*((1+(LF7))^1)*((1+(LF8))^1)*((1+(LF9))^1)*((1+(LF10))^1)*((1+(LF11))^1)*((1+(LF12))^1)*((1+(LF13))^1)*((1+(LF14))^1)*((1+(LF15))^1))/((1+('DIVIDEND VALUATION'!$B$42+'DIVIDEND VALUATION'!$B$43))^15)/('DIVIDEND VALUATION'!$B$42-'DIVIDEND VALUATION'!$B$43)))))</f>
        <v>40.716569123564263</v>
      </c>
      <c r="LG16" s="32">
        <f ca="1">SUM(((('DIVIDEND VALUATION'!$J$3*((1+(LG1))^1))/((1+('DIVIDEND VALUATION'!$B$42+'DIVIDEND VALUATION'!$B$43))^1)+('DIVIDEND VALUATION'!$J$3*((1+(LG1))^1)*((1+(LG2))^1))/((1+('DIVIDEND VALUATION'!$B$42+'DIVIDEND VALUATION'!$B$43))^2)+('DIVIDEND VALUATION'!$J$3*((1+(LG1))^1)*((1+(LG2))^1)*((1+(LG3))^1))/((1+('DIVIDEND VALUATION'!$B$42+'DIVIDEND VALUATION'!$B$43))^3)+('DIVIDEND VALUATION'!$J$3*((1+(LG1))^1)*((1+(LG2))^1)*((1+(LG3))^1)*((1+(LG4))^1))/((1+('DIVIDEND VALUATION'!$B$42+'DIVIDEND VALUATION'!$B$43))^4)+('DIVIDEND VALUATION'!$J$3*((1+(LG1))^1)*((1+(LG2))^1)*((1+(LG3))^1)*((1+(LG4))^1)*((1+(LG5))^1))/((1+('DIVIDEND VALUATION'!$B$42+'DIVIDEND VALUATION'!$B$43))^5)+('DIVIDEND VALUATION'!$J$3*((1+(LG1))^1)*((1+(LG2))^1)*((1+(LG3))^1)*((1+(LG4))^1)*((1+(LG5))^1)*((1+(LG6))^1))/((1+('DIVIDEND VALUATION'!$B$42+'DIVIDEND VALUATION'!$B$43))^6)+('DIVIDEND VALUATION'!$J$3*((1+(LG1))^1)*((1+(LG2))^1)*((1+(LG3))^1)*((1+(LG4))^1)*((1+(LG5))^1)*((1+(LG6))^1)*((1+(LG7))^1))/((1+('DIVIDEND VALUATION'!$B$42+'DIVIDEND VALUATION'!$B$43))^7)+('DIVIDEND VALUATION'!$J$3*((1+(LG1))^1)*((1+(LG2))^1)*((1+(LG3))^1)*((1+(LG4))^1)*((1+(LG5))^1)*((1+(LG6))^1)*((1+(LG7))^1)*((1+(LG8))^1))/((1+('DIVIDEND VALUATION'!$B$42+'DIVIDEND VALUATION'!$B$43))^8)+('DIVIDEND VALUATION'!$J$3*((1+(LG1))^1)*((1+(LG2))^1)*((1+(LG3))^1)*((1+(LG4))^1)*((1+(LG5))^1)*((1+(LG6))^1)*((1+(LG7))^1)*((1+(LG8))^1)*((1+(LG9))^1))/((1+('DIVIDEND VALUATION'!$B$42+'DIVIDEND VALUATION'!$B$43))^9)+('DIVIDEND VALUATION'!$J$3*((1+(LG1))^1)*((1+(LG2))^1)*((1+(LG3))^1)*((1+(LG4))^1)*((1+(LG5))^1)*((1+(LG6))^1)*((1+(LG7))^1)*((1+(LG8))^1)*((1+(LG9))^1)*((1+(LG10))^1))/((1+('DIVIDEND VALUATION'!$B$42+'DIVIDEND VALUATION'!$B$43))^10)+('DIVIDEND VALUATION'!$J$3*((1+(LG1))^1)*((1+(LG2))^1)*((1+(LG3))^1)*((1+(LG4))^1)*((1+(LG5))^1)*((1+(LG6))^1)*((1+(LG7))^1)*((1+(LG8))^1)*((1+(LG9))^1)*((1+(LG10))^1)*((1+(LG11))^1))/((1+('DIVIDEND VALUATION'!$B$42+'DIVIDEND VALUATION'!$B$43))^11)+('DIVIDEND VALUATION'!$J$3*((1+(LG1))^1)*((1+(LG2))^1)*((1+(LG3))^1)*((1+(LG4))^1)*((1+(LG5))^1)*((1+(LG6))^1)*((1+(LG7))^1)*((1+(LG8))^1)*((1+(LG9))^1)*((1+(LG10))^1)*((1+(LG11))^1)*((1+(LG12))^1))/((1+('DIVIDEND VALUATION'!$B$42+'DIVIDEND VALUATION'!$B$43))^12)+('DIVIDEND VALUATION'!$J$3*((1+(LG1))^1)*((1+(LG2))^1)*((1+(LG3))^1)*((1+(LG4))^1)*((1+(LG5))^1)*((1+(LG6))^1)*((1+(LG7))^1)*((1+(LG8))^1)*((1+(LG9))^1)*((1+(LG10))^1)*((1+(LG11))^1)*((1+(LG12))^1)*((1+(LG13))^1))/((1+('DIVIDEND VALUATION'!$B$42+'DIVIDEND VALUATION'!$B$43))^13)+('DIVIDEND VALUATION'!$J$3*((1+(LG1))^1)*((1+(LG2))^1)*((1+(LG3))^1)*((1+(LG4))^1)*((1+(LG5))^1)*((1+(LG6))^1)*((1+(LG7))^1)*((1+(LG8))^1)*((1+(LG9))^1)*((1+(LG10))^1)*((1+(LG11))^1)*((1+(LG12))^1)*((1+(LG13))^1)*((1+(LG14))^1))/((1+('DIVIDEND VALUATION'!$B$42+'DIVIDEND VALUATION'!$B$43))^14)+('DIVIDEND VALUATION'!$J$3*((1+(LG1))^1)*((1+(LG2))^1)*((1+(LG3))^1)*((1+(LG4))^1)*((1+(LG5))^1)*((1+(LG6))^1)*((1+(LG7))^1)*((1+(LG8))^1)*((1+(LG9))^1)*((1+(LG10))^1)*((1+(LG11))^1)*((1+(LG12))^1)*((1+(LG13))^1)*((1+(LG14))^1)*((1+(LG15))^1))/((1+('DIVIDEND VALUATION'!$B$42+'DIVIDEND VALUATION'!$B$43))^15)+(('DIVIDEND VALUATION'!$J$3*((1+(LG1))^1)*((1+(LG2))^1)*((1+(LG3))^1)*((1+(LG4))^1)*((1+(LG5))^1)*((1+(LG6))^1)*((1+(LG7))^1)*((1+(LG8))^1)*((1+(LG9))^1)*((1+(LG10))^1)*((1+(LG11))^1)*((1+(LG12))^1)*((1+(LG13))^1)*((1+(LG14))^1)*((1+(LG15))^1))/((1+('DIVIDEND VALUATION'!$B$42+'DIVIDEND VALUATION'!$B$43))^15)/('DIVIDEND VALUATION'!$B$42-'DIVIDEND VALUATION'!$B$43)))))</f>
        <v>58.781496732914199</v>
      </c>
      <c r="LH16" s="32">
        <f ca="1">SUM(((('DIVIDEND VALUATION'!$J$3*((1+(LH1))^1))/((1+('DIVIDEND VALUATION'!$B$42+'DIVIDEND VALUATION'!$B$43))^1)+('DIVIDEND VALUATION'!$J$3*((1+(LH1))^1)*((1+(LH2))^1))/((1+('DIVIDEND VALUATION'!$B$42+'DIVIDEND VALUATION'!$B$43))^2)+('DIVIDEND VALUATION'!$J$3*((1+(LH1))^1)*((1+(LH2))^1)*((1+(LH3))^1))/((1+('DIVIDEND VALUATION'!$B$42+'DIVIDEND VALUATION'!$B$43))^3)+('DIVIDEND VALUATION'!$J$3*((1+(LH1))^1)*((1+(LH2))^1)*((1+(LH3))^1)*((1+(LH4))^1))/((1+('DIVIDEND VALUATION'!$B$42+'DIVIDEND VALUATION'!$B$43))^4)+('DIVIDEND VALUATION'!$J$3*((1+(LH1))^1)*((1+(LH2))^1)*((1+(LH3))^1)*((1+(LH4))^1)*((1+(LH5))^1))/((1+('DIVIDEND VALUATION'!$B$42+'DIVIDEND VALUATION'!$B$43))^5)+('DIVIDEND VALUATION'!$J$3*((1+(LH1))^1)*((1+(LH2))^1)*((1+(LH3))^1)*((1+(LH4))^1)*((1+(LH5))^1)*((1+(LH6))^1))/((1+('DIVIDEND VALUATION'!$B$42+'DIVIDEND VALUATION'!$B$43))^6)+('DIVIDEND VALUATION'!$J$3*((1+(LH1))^1)*((1+(LH2))^1)*((1+(LH3))^1)*((1+(LH4))^1)*((1+(LH5))^1)*((1+(LH6))^1)*((1+(LH7))^1))/((1+('DIVIDEND VALUATION'!$B$42+'DIVIDEND VALUATION'!$B$43))^7)+('DIVIDEND VALUATION'!$J$3*((1+(LH1))^1)*((1+(LH2))^1)*((1+(LH3))^1)*((1+(LH4))^1)*((1+(LH5))^1)*((1+(LH6))^1)*((1+(LH7))^1)*((1+(LH8))^1))/((1+('DIVIDEND VALUATION'!$B$42+'DIVIDEND VALUATION'!$B$43))^8)+('DIVIDEND VALUATION'!$J$3*((1+(LH1))^1)*((1+(LH2))^1)*((1+(LH3))^1)*((1+(LH4))^1)*((1+(LH5))^1)*((1+(LH6))^1)*((1+(LH7))^1)*((1+(LH8))^1)*((1+(LH9))^1))/((1+('DIVIDEND VALUATION'!$B$42+'DIVIDEND VALUATION'!$B$43))^9)+('DIVIDEND VALUATION'!$J$3*((1+(LH1))^1)*((1+(LH2))^1)*((1+(LH3))^1)*((1+(LH4))^1)*((1+(LH5))^1)*((1+(LH6))^1)*((1+(LH7))^1)*((1+(LH8))^1)*((1+(LH9))^1)*((1+(LH10))^1))/((1+('DIVIDEND VALUATION'!$B$42+'DIVIDEND VALUATION'!$B$43))^10)+('DIVIDEND VALUATION'!$J$3*((1+(LH1))^1)*((1+(LH2))^1)*((1+(LH3))^1)*((1+(LH4))^1)*((1+(LH5))^1)*((1+(LH6))^1)*((1+(LH7))^1)*((1+(LH8))^1)*((1+(LH9))^1)*((1+(LH10))^1)*((1+(LH11))^1))/((1+('DIVIDEND VALUATION'!$B$42+'DIVIDEND VALUATION'!$B$43))^11)+('DIVIDEND VALUATION'!$J$3*((1+(LH1))^1)*((1+(LH2))^1)*((1+(LH3))^1)*((1+(LH4))^1)*((1+(LH5))^1)*((1+(LH6))^1)*((1+(LH7))^1)*((1+(LH8))^1)*((1+(LH9))^1)*((1+(LH10))^1)*((1+(LH11))^1)*((1+(LH12))^1))/((1+('DIVIDEND VALUATION'!$B$42+'DIVIDEND VALUATION'!$B$43))^12)+('DIVIDEND VALUATION'!$J$3*((1+(LH1))^1)*((1+(LH2))^1)*((1+(LH3))^1)*((1+(LH4))^1)*((1+(LH5))^1)*((1+(LH6))^1)*((1+(LH7))^1)*((1+(LH8))^1)*((1+(LH9))^1)*((1+(LH10))^1)*((1+(LH11))^1)*((1+(LH12))^1)*((1+(LH13))^1))/((1+('DIVIDEND VALUATION'!$B$42+'DIVIDEND VALUATION'!$B$43))^13)+('DIVIDEND VALUATION'!$J$3*((1+(LH1))^1)*((1+(LH2))^1)*((1+(LH3))^1)*((1+(LH4))^1)*((1+(LH5))^1)*((1+(LH6))^1)*((1+(LH7))^1)*((1+(LH8))^1)*((1+(LH9))^1)*((1+(LH10))^1)*((1+(LH11))^1)*((1+(LH12))^1)*((1+(LH13))^1)*((1+(LH14))^1))/((1+('DIVIDEND VALUATION'!$B$42+'DIVIDEND VALUATION'!$B$43))^14)+('DIVIDEND VALUATION'!$J$3*((1+(LH1))^1)*((1+(LH2))^1)*((1+(LH3))^1)*((1+(LH4))^1)*((1+(LH5))^1)*((1+(LH6))^1)*((1+(LH7))^1)*((1+(LH8))^1)*((1+(LH9))^1)*((1+(LH10))^1)*((1+(LH11))^1)*((1+(LH12))^1)*((1+(LH13))^1)*((1+(LH14))^1)*((1+(LH15))^1))/((1+('DIVIDEND VALUATION'!$B$42+'DIVIDEND VALUATION'!$B$43))^15)+(('DIVIDEND VALUATION'!$J$3*((1+(LH1))^1)*((1+(LH2))^1)*((1+(LH3))^1)*((1+(LH4))^1)*((1+(LH5))^1)*((1+(LH6))^1)*((1+(LH7))^1)*((1+(LH8))^1)*((1+(LH9))^1)*((1+(LH10))^1)*((1+(LH11))^1)*((1+(LH12))^1)*((1+(LH13))^1)*((1+(LH14))^1)*((1+(LH15))^1))/((1+('DIVIDEND VALUATION'!$B$42+'DIVIDEND VALUATION'!$B$43))^15)/('DIVIDEND VALUATION'!$B$42-'DIVIDEND VALUATION'!$B$43)))))</f>
        <v>35.277376343785519</v>
      </c>
      <c r="LI16" s="32">
        <f ca="1">SUM(((('DIVIDEND VALUATION'!$J$3*((1+(LI1))^1))/((1+('DIVIDEND VALUATION'!$B$42+'DIVIDEND VALUATION'!$B$43))^1)+('DIVIDEND VALUATION'!$J$3*((1+(LI1))^1)*((1+(LI2))^1))/((1+('DIVIDEND VALUATION'!$B$42+'DIVIDEND VALUATION'!$B$43))^2)+('DIVIDEND VALUATION'!$J$3*((1+(LI1))^1)*((1+(LI2))^1)*((1+(LI3))^1))/((1+('DIVIDEND VALUATION'!$B$42+'DIVIDEND VALUATION'!$B$43))^3)+('DIVIDEND VALUATION'!$J$3*((1+(LI1))^1)*((1+(LI2))^1)*((1+(LI3))^1)*((1+(LI4))^1))/((1+('DIVIDEND VALUATION'!$B$42+'DIVIDEND VALUATION'!$B$43))^4)+('DIVIDEND VALUATION'!$J$3*((1+(LI1))^1)*((1+(LI2))^1)*((1+(LI3))^1)*((1+(LI4))^1)*((1+(LI5))^1))/((1+('DIVIDEND VALUATION'!$B$42+'DIVIDEND VALUATION'!$B$43))^5)+('DIVIDEND VALUATION'!$J$3*((1+(LI1))^1)*((1+(LI2))^1)*((1+(LI3))^1)*((1+(LI4))^1)*((1+(LI5))^1)*((1+(LI6))^1))/((1+('DIVIDEND VALUATION'!$B$42+'DIVIDEND VALUATION'!$B$43))^6)+('DIVIDEND VALUATION'!$J$3*((1+(LI1))^1)*((1+(LI2))^1)*((1+(LI3))^1)*((1+(LI4))^1)*((1+(LI5))^1)*((1+(LI6))^1)*((1+(LI7))^1))/((1+('DIVIDEND VALUATION'!$B$42+'DIVIDEND VALUATION'!$B$43))^7)+('DIVIDEND VALUATION'!$J$3*((1+(LI1))^1)*((1+(LI2))^1)*((1+(LI3))^1)*((1+(LI4))^1)*((1+(LI5))^1)*((1+(LI6))^1)*((1+(LI7))^1)*((1+(LI8))^1))/((1+('DIVIDEND VALUATION'!$B$42+'DIVIDEND VALUATION'!$B$43))^8)+('DIVIDEND VALUATION'!$J$3*((1+(LI1))^1)*((1+(LI2))^1)*((1+(LI3))^1)*((1+(LI4))^1)*((1+(LI5))^1)*((1+(LI6))^1)*((1+(LI7))^1)*((1+(LI8))^1)*((1+(LI9))^1))/((1+('DIVIDEND VALUATION'!$B$42+'DIVIDEND VALUATION'!$B$43))^9)+('DIVIDEND VALUATION'!$J$3*((1+(LI1))^1)*((1+(LI2))^1)*((1+(LI3))^1)*((1+(LI4))^1)*((1+(LI5))^1)*((1+(LI6))^1)*((1+(LI7))^1)*((1+(LI8))^1)*((1+(LI9))^1)*((1+(LI10))^1))/((1+('DIVIDEND VALUATION'!$B$42+'DIVIDEND VALUATION'!$B$43))^10)+('DIVIDEND VALUATION'!$J$3*((1+(LI1))^1)*((1+(LI2))^1)*((1+(LI3))^1)*((1+(LI4))^1)*((1+(LI5))^1)*((1+(LI6))^1)*((1+(LI7))^1)*((1+(LI8))^1)*((1+(LI9))^1)*((1+(LI10))^1)*((1+(LI11))^1))/((1+('DIVIDEND VALUATION'!$B$42+'DIVIDEND VALUATION'!$B$43))^11)+('DIVIDEND VALUATION'!$J$3*((1+(LI1))^1)*((1+(LI2))^1)*((1+(LI3))^1)*((1+(LI4))^1)*((1+(LI5))^1)*((1+(LI6))^1)*((1+(LI7))^1)*((1+(LI8))^1)*((1+(LI9))^1)*((1+(LI10))^1)*((1+(LI11))^1)*((1+(LI12))^1))/((1+('DIVIDEND VALUATION'!$B$42+'DIVIDEND VALUATION'!$B$43))^12)+('DIVIDEND VALUATION'!$J$3*((1+(LI1))^1)*((1+(LI2))^1)*((1+(LI3))^1)*((1+(LI4))^1)*((1+(LI5))^1)*((1+(LI6))^1)*((1+(LI7))^1)*((1+(LI8))^1)*((1+(LI9))^1)*((1+(LI10))^1)*((1+(LI11))^1)*((1+(LI12))^1)*((1+(LI13))^1))/((1+('DIVIDEND VALUATION'!$B$42+'DIVIDEND VALUATION'!$B$43))^13)+('DIVIDEND VALUATION'!$J$3*((1+(LI1))^1)*((1+(LI2))^1)*((1+(LI3))^1)*((1+(LI4))^1)*((1+(LI5))^1)*((1+(LI6))^1)*((1+(LI7))^1)*((1+(LI8))^1)*((1+(LI9))^1)*((1+(LI10))^1)*((1+(LI11))^1)*((1+(LI12))^1)*((1+(LI13))^1)*((1+(LI14))^1))/((1+('DIVIDEND VALUATION'!$B$42+'DIVIDEND VALUATION'!$B$43))^14)+('DIVIDEND VALUATION'!$J$3*((1+(LI1))^1)*((1+(LI2))^1)*((1+(LI3))^1)*((1+(LI4))^1)*((1+(LI5))^1)*((1+(LI6))^1)*((1+(LI7))^1)*((1+(LI8))^1)*((1+(LI9))^1)*((1+(LI10))^1)*((1+(LI11))^1)*((1+(LI12))^1)*((1+(LI13))^1)*((1+(LI14))^1)*((1+(LI15))^1))/((1+('DIVIDEND VALUATION'!$B$42+'DIVIDEND VALUATION'!$B$43))^15)+(('DIVIDEND VALUATION'!$J$3*((1+(LI1))^1)*((1+(LI2))^1)*((1+(LI3))^1)*((1+(LI4))^1)*((1+(LI5))^1)*((1+(LI6))^1)*((1+(LI7))^1)*((1+(LI8))^1)*((1+(LI9))^1)*((1+(LI10))^1)*((1+(LI11))^1)*((1+(LI12))^1)*((1+(LI13))^1)*((1+(LI14))^1)*((1+(LI15))^1))/((1+('DIVIDEND VALUATION'!$B$42+'DIVIDEND VALUATION'!$B$43))^15)/('DIVIDEND VALUATION'!$B$42-'DIVIDEND VALUATION'!$B$43)))))</f>
        <v>23.078073692003098</v>
      </c>
      <c r="LJ16" s="32">
        <f ca="1">SUM(((('DIVIDEND VALUATION'!$J$3*((1+(LJ1))^1))/((1+('DIVIDEND VALUATION'!$B$42+'DIVIDEND VALUATION'!$B$43))^1)+('DIVIDEND VALUATION'!$J$3*((1+(LJ1))^1)*((1+(LJ2))^1))/((1+('DIVIDEND VALUATION'!$B$42+'DIVIDEND VALUATION'!$B$43))^2)+('DIVIDEND VALUATION'!$J$3*((1+(LJ1))^1)*((1+(LJ2))^1)*((1+(LJ3))^1))/((1+('DIVIDEND VALUATION'!$B$42+'DIVIDEND VALUATION'!$B$43))^3)+('DIVIDEND VALUATION'!$J$3*((1+(LJ1))^1)*((1+(LJ2))^1)*((1+(LJ3))^1)*((1+(LJ4))^1))/((1+('DIVIDEND VALUATION'!$B$42+'DIVIDEND VALUATION'!$B$43))^4)+('DIVIDEND VALUATION'!$J$3*((1+(LJ1))^1)*((1+(LJ2))^1)*((1+(LJ3))^1)*((1+(LJ4))^1)*((1+(LJ5))^1))/((1+('DIVIDEND VALUATION'!$B$42+'DIVIDEND VALUATION'!$B$43))^5)+('DIVIDEND VALUATION'!$J$3*((1+(LJ1))^1)*((1+(LJ2))^1)*((1+(LJ3))^1)*((1+(LJ4))^1)*((1+(LJ5))^1)*((1+(LJ6))^1))/((1+('DIVIDEND VALUATION'!$B$42+'DIVIDEND VALUATION'!$B$43))^6)+('DIVIDEND VALUATION'!$J$3*((1+(LJ1))^1)*((1+(LJ2))^1)*((1+(LJ3))^1)*((1+(LJ4))^1)*((1+(LJ5))^1)*((1+(LJ6))^1)*((1+(LJ7))^1))/((1+('DIVIDEND VALUATION'!$B$42+'DIVIDEND VALUATION'!$B$43))^7)+('DIVIDEND VALUATION'!$J$3*((1+(LJ1))^1)*((1+(LJ2))^1)*((1+(LJ3))^1)*((1+(LJ4))^1)*((1+(LJ5))^1)*((1+(LJ6))^1)*((1+(LJ7))^1)*((1+(LJ8))^1))/((1+('DIVIDEND VALUATION'!$B$42+'DIVIDEND VALUATION'!$B$43))^8)+('DIVIDEND VALUATION'!$J$3*((1+(LJ1))^1)*((1+(LJ2))^1)*((1+(LJ3))^1)*((1+(LJ4))^1)*((1+(LJ5))^1)*((1+(LJ6))^1)*((1+(LJ7))^1)*((1+(LJ8))^1)*((1+(LJ9))^1))/((1+('DIVIDEND VALUATION'!$B$42+'DIVIDEND VALUATION'!$B$43))^9)+('DIVIDEND VALUATION'!$J$3*((1+(LJ1))^1)*((1+(LJ2))^1)*((1+(LJ3))^1)*((1+(LJ4))^1)*((1+(LJ5))^1)*((1+(LJ6))^1)*((1+(LJ7))^1)*((1+(LJ8))^1)*((1+(LJ9))^1)*((1+(LJ10))^1))/((1+('DIVIDEND VALUATION'!$B$42+'DIVIDEND VALUATION'!$B$43))^10)+('DIVIDEND VALUATION'!$J$3*((1+(LJ1))^1)*((1+(LJ2))^1)*((1+(LJ3))^1)*((1+(LJ4))^1)*((1+(LJ5))^1)*((1+(LJ6))^1)*((1+(LJ7))^1)*((1+(LJ8))^1)*((1+(LJ9))^1)*((1+(LJ10))^1)*((1+(LJ11))^1))/((1+('DIVIDEND VALUATION'!$B$42+'DIVIDEND VALUATION'!$B$43))^11)+('DIVIDEND VALUATION'!$J$3*((1+(LJ1))^1)*((1+(LJ2))^1)*((1+(LJ3))^1)*((1+(LJ4))^1)*((1+(LJ5))^1)*((1+(LJ6))^1)*((1+(LJ7))^1)*((1+(LJ8))^1)*((1+(LJ9))^1)*((1+(LJ10))^1)*((1+(LJ11))^1)*((1+(LJ12))^1))/((1+('DIVIDEND VALUATION'!$B$42+'DIVIDEND VALUATION'!$B$43))^12)+('DIVIDEND VALUATION'!$J$3*((1+(LJ1))^1)*((1+(LJ2))^1)*((1+(LJ3))^1)*((1+(LJ4))^1)*((1+(LJ5))^1)*((1+(LJ6))^1)*((1+(LJ7))^1)*((1+(LJ8))^1)*((1+(LJ9))^1)*((1+(LJ10))^1)*((1+(LJ11))^1)*((1+(LJ12))^1)*((1+(LJ13))^1))/((1+('DIVIDEND VALUATION'!$B$42+'DIVIDEND VALUATION'!$B$43))^13)+('DIVIDEND VALUATION'!$J$3*((1+(LJ1))^1)*((1+(LJ2))^1)*((1+(LJ3))^1)*((1+(LJ4))^1)*((1+(LJ5))^1)*((1+(LJ6))^1)*((1+(LJ7))^1)*((1+(LJ8))^1)*((1+(LJ9))^1)*((1+(LJ10))^1)*((1+(LJ11))^1)*((1+(LJ12))^1)*((1+(LJ13))^1)*((1+(LJ14))^1))/((1+('DIVIDEND VALUATION'!$B$42+'DIVIDEND VALUATION'!$B$43))^14)+('DIVIDEND VALUATION'!$J$3*((1+(LJ1))^1)*((1+(LJ2))^1)*((1+(LJ3))^1)*((1+(LJ4))^1)*((1+(LJ5))^1)*((1+(LJ6))^1)*((1+(LJ7))^1)*((1+(LJ8))^1)*((1+(LJ9))^1)*((1+(LJ10))^1)*((1+(LJ11))^1)*((1+(LJ12))^1)*((1+(LJ13))^1)*((1+(LJ14))^1)*((1+(LJ15))^1))/((1+('DIVIDEND VALUATION'!$B$42+'DIVIDEND VALUATION'!$B$43))^15)+(('DIVIDEND VALUATION'!$J$3*((1+(LJ1))^1)*((1+(LJ2))^1)*((1+(LJ3))^1)*((1+(LJ4))^1)*((1+(LJ5))^1)*((1+(LJ6))^1)*((1+(LJ7))^1)*((1+(LJ8))^1)*((1+(LJ9))^1)*((1+(LJ10))^1)*((1+(LJ11))^1)*((1+(LJ12))^1)*((1+(LJ13))^1)*((1+(LJ14))^1)*((1+(LJ15))^1))/((1+('DIVIDEND VALUATION'!$B$42+'DIVIDEND VALUATION'!$B$43))^15)/('DIVIDEND VALUATION'!$B$42-'DIVIDEND VALUATION'!$B$43)))))</f>
        <v>52.30598569079018</v>
      </c>
      <c r="LK16" s="32">
        <f ca="1">SUM(((('DIVIDEND VALUATION'!$J$3*((1+(LK1))^1))/((1+('DIVIDEND VALUATION'!$B$42+'DIVIDEND VALUATION'!$B$43))^1)+('DIVIDEND VALUATION'!$J$3*((1+(LK1))^1)*((1+(LK2))^1))/((1+('DIVIDEND VALUATION'!$B$42+'DIVIDEND VALUATION'!$B$43))^2)+('DIVIDEND VALUATION'!$J$3*((1+(LK1))^1)*((1+(LK2))^1)*((1+(LK3))^1))/((1+('DIVIDEND VALUATION'!$B$42+'DIVIDEND VALUATION'!$B$43))^3)+('DIVIDEND VALUATION'!$J$3*((1+(LK1))^1)*((1+(LK2))^1)*((1+(LK3))^1)*((1+(LK4))^1))/((1+('DIVIDEND VALUATION'!$B$42+'DIVIDEND VALUATION'!$B$43))^4)+('DIVIDEND VALUATION'!$J$3*((1+(LK1))^1)*((1+(LK2))^1)*((1+(LK3))^1)*((1+(LK4))^1)*((1+(LK5))^1))/((1+('DIVIDEND VALUATION'!$B$42+'DIVIDEND VALUATION'!$B$43))^5)+('DIVIDEND VALUATION'!$J$3*((1+(LK1))^1)*((1+(LK2))^1)*((1+(LK3))^1)*((1+(LK4))^1)*((1+(LK5))^1)*((1+(LK6))^1))/((1+('DIVIDEND VALUATION'!$B$42+'DIVIDEND VALUATION'!$B$43))^6)+('DIVIDEND VALUATION'!$J$3*((1+(LK1))^1)*((1+(LK2))^1)*((1+(LK3))^1)*((1+(LK4))^1)*((1+(LK5))^1)*((1+(LK6))^1)*((1+(LK7))^1))/((1+('DIVIDEND VALUATION'!$B$42+'DIVIDEND VALUATION'!$B$43))^7)+('DIVIDEND VALUATION'!$J$3*((1+(LK1))^1)*((1+(LK2))^1)*((1+(LK3))^1)*((1+(LK4))^1)*((1+(LK5))^1)*((1+(LK6))^1)*((1+(LK7))^1)*((1+(LK8))^1))/((1+('DIVIDEND VALUATION'!$B$42+'DIVIDEND VALUATION'!$B$43))^8)+('DIVIDEND VALUATION'!$J$3*((1+(LK1))^1)*((1+(LK2))^1)*((1+(LK3))^1)*((1+(LK4))^1)*((1+(LK5))^1)*((1+(LK6))^1)*((1+(LK7))^1)*((1+(LK8))^1)*((1+(LK9))^1))/((1+('DIVIDEND VALUATION'!$B$42+'DIVIDEND VALUATION'!$B$43))^9)+('DIVIDEND VALUATION'!$J$3*((1+(LK1))^1)*((1+(LK2))^1)*((1+(LK3))^1)*((1+(LK4))^1)*((1+(LK5))^1)*((1+(LK6))^1)*((1+(LK7))^1)*((1+(LK8))^1)*((1+(LK9))^1)*((1+(LK10))^1))/((1+('DIVIDEND VALUATION'!$B$42+'DIVIDEND VALUATION'!$B$43))^10)+('DIVIDEND VALUATION'!$J$3*((1+(LK1))^1)*((1+(LK2))^1)*((1+(LK3))^1)*((1+(LK4))^1)*((1+(LK5))^1)*((1+(LK6))^1)*((1+(LK7))^1)*((1+(LK8))^1)*((1+(LK9))^1)*((1+(LK10))^1)*((1+(LK11))^1))/((1+('DIVIDEND VALUATION'!$B$42+'DIVIDEND VALUATION'!$B$43))^11)+('DIVIDEND VALUATION'!$J$3*((1+(LK1))^1)*((1+(LK2))^1)*((1+(LK3))^1)*((1+(LK4))^1)*((1+(LK5))^1)*((1+(LK6))^1)*((1+(LK7))^1)*((1+(LK8))^1)*((1+(LK9))^1)*((1+(LK10))^1)*((1+(LK11))^1)*((1+(LK12))^1))/((1+('DIVIDEND VALUATION'!$B$42+'DIVIDEND VALUATION'!$B$43))^12)+('DIVIDEND VALUATION'!$J$3*((1+(LK1))^1)*((1+(LK2))^1)*((1+(LK3))^1)*((1+(LK4))^1)*((1+(LK5))^1)*((1+(LK6))^1)*((1+(LK7))^1)*((1+(LK8))^1)*((1+(LK9))^1)*((1+(LK10))^1)*((1+(LK11))^1)*((1+(LK12))^1)*((1+(LK13))^1))/((1+('DIVIDEND VALUATION'!$B$42+'DIVIDEND VALUATION'!$B$43))^13)+('DIVIDEND VALUATION'!$J$3*((1+(LK1))^1)*((1+(LK2))^1)*((1+(LK3))^1)*((1+(LK4))^1)*((1+(LK5))^1)*((1+(LK6))^1)*((1+(LK7))^1)*((1+(LK8))^1)*((1+(LK9))^1)*((1+(LK10))^1)*((1+(LK11))^1)*((1+(LK12))^1)*((1+(LK13))^1)*((1+(LK14))^1))/((1+('DIVIDEND VALUATION'!$B$42+'DIVIDEND VALUATION'!$B$43))^14)+('DIVIDEND VALUATION'!$J$3*((1+(LK1))^1)*((1+(LK2))^1)*((1+(LK3))^1)*((1+(LK4))^1)*((1+(LK5))^1)*((1+(LK6))^1)*((1+(LK7))^1)*((1+(LK8))^1)*((1+(LK9))^1)*((1+(LK10))^1)*((1+(LK11))^1)*((1+(LK12))^1)*((1+(LK13))^1)*((1+(LK14))^1)*((1+(LK15))^1))/((1+('DIVIDEND VALUATION'!$B$42+'DIVIDEND VALUATION'!$B$43))^15)+(('DIVIDEND VALUATION'!$J$3*((1+(LK1))^1)*((1+(LK2))^1)*((1+(LK3))^1)*((1+(LK4))^1)*((1+(LK5))^1)*((1+(LK6))^1)*((1+(LK7))^1)*((1+(LK8))^1)*((1+(LK9))^1)*((1+(LK10))^1)*((1+(LK11))^1)*((1+(LK12))^1)*((1+(LK13))^1)*((1+(LK14))^1)*((1+(LK15))^1))/((1+('DIVIDEND VALUATION'!$B$42+'DIVIDEND VALUATION'!$B$43))^15)/('DIVIDEND VALUATION'!$B$42-'DIVIDEND VALUATION'!$B$43)))))</f>
        <v>43.301358410565484</v>
      </c>
      <c r="LL16" s="32">
        <f ca="1">SUM(((('DIVIDEND VALUATION'!$J$3*((1+(LL1))^1))/((1+('DIVIDEND VALUATION'!$B$42+'DIVIDEND VALUATION'!$B$43))^1)+('DIVIDEND VALUATION'!$J$3*((1+(LL1))^1)*((1+(LL2))^1))/((1+('DIVIDEND VALUATION'!$B$42+'DIVIDEND VALUATION'!$B$43))^2)+('DIVIDEND VALUATION'!$J$3*((1+(LL1))^1)*((1+(LL2))^1)*((1+(LL3))^1))/((1+('DIVIDEND VALUATION'!$B$42+'DIVIDEND VALUATION'!$B$43))^3)+('DIVIDEND VALUATION'!$J$3*((1+(LL1))^1)*((1+(LL2))^1)*((1+(LL3))^1)*((1+(LL4))^1))/((1+('DIVIDEND VALUATION'!$B$42+'DIVIDEND VALUATION'!$B$43))^4)+('DIVIDEND VALUATION'!$J$3*((1+(LL1))^1)*((1+(LL2))^1)*((1+(LL3))^1)*((1+(LL4))^1)*((1+(LL5))^1))/((1+('DIVIDEND VALUATION'!$B$42+'DIVIDEND VALUATION'!$B$43))^5)+('DIVIDEND VALUATION'!$J$3*((1+(LL1))^1)*((1+(LL2))^1)*((1+(LL3))^1)*((1+(LL4))^1)*((1+(LL5))^1)*((1+(LL6))^1))/((1+('DIVIDEND VALUATION'!$B$42+'DIVIDEND VALUATION'!$B$43))^6)+('DIVIDEND VALUATION'!$J$3*((1+(LL1))^1)*((1+(LL2))^1)*((1+(LL3))^1)*((1+(LL4))^1)*((1+(LL5))^1)*((1+(LL6))^1)*((1+(LL7))^1))/((1+('DIVIDEND VALUATION'!$B$42+'DIVIDEND VALUATION'!$B$43))^7)+('DIVIDEND VALUATION'!$J$3*((1+(LL1))^1)*((1+(LL2))^1)*((1+(LL3))^1)*((1+(LL4))^1)*((1+(LL5))^1)*((1+(LL6))^1)*((1+(LL7))^1)*((1+(LL8))^1))/((1+('DIVIDEND VALUATION'!$B$42+'DIVIDEND VALUATION'!$B$43))^8)+('DIVIDEND VALUATION'!$J$3*((1+(LL1))^1)*((1+(LL2))^1)*((1+(LL3))^1)*((1+(LL4))^1)*((1+(LL5))^1)*((1+(LL6))^1)*((1+(LL7))^1)*((1+(LL8))^1)*((1+(LL9))^1))/((1+('DIVIDEND VALUATION'!$B$42+'DIVIDEND VALUATION'!$B$43))^9)+('DIVIDEND VALUATION'!$J$3*((1+(LL1))^1)*((1+(LL2))^1)*((1+(LL3))^1)*((1+(LL4))^1)*((1+(LL5))^1)*((1+(LL6))^1)*((1+(LL7))^1)*((1+(LL8))^1)*((1+(LL9))^1)*((1+(LL10))^1))/((1+('DIVIDEND VALUATION'!$B$42+'DIVIDEND VALUATION'!$B$43))^10)+('DIVIDEND VALUATION'!$J$3*((1+(LL1))^1)*((1+(LL2))^1)*((1+(LL3))^1)*((1+(LL4))^1)*((1+(LL5))^1)*((1+(LL6))^1)*((1+(LL7))^1)*((1+(LL8))^1)*((1+(LL9))^1)*((1+(LL10))^1)*((1+(LL11))^1))/((1+('DIVIDEND VALUATION'!$B$42+'DIVIDEND VALUATION'!$B$43))^11)+('DIVIDEND VALUATION'!$J$3*((1+(LL1))^1)*((1+(LL2))^1)*((1+(LL3))^1)*((1+(LL4))^1)*((1+(LL5))^1)*((1+(LL6))^1)*((1+(LL7))^1)*((1+(LL8))^1)*((1+(LL9))^1)*((1+(LL10))^1)*((1+(LL11))^1)*((1+(LL12))^1))/((1+('DIVIDEND VALUATION'!$B$42+'DIVIDEND VALUATION'!$B$43))^12)+('DIVIDEND VALUATION'!$J$3*((1+(LL1))^1)*((1+(LL2))^1)*((1+(LL3))^1)*((1+(LL4))^1)*((1+(LL5))^1)*((1+(LL6))^1)*((1+(LL7))^1)*((1+(LL8))^1)*((1+(LL9))^1)*((1+(LL10))^1)*((1+(LL11))^1)*((1+(LL12))^1)*((1+(LL13))^1))/((1+('DIVIDEND VALUATION'!$B$42+'DIVIDEND VALUATION'!$B$43))^13)+('DIVIDEND VALUATION'!$J$3*((1+(LL1))^1)*((1+(LL2))^1)*((1+(LL3))^1)*((1+(LL4))^1)*((1+(LL5))^1)*((1+(LL6))^1)*((1+(LL7))^1)*((1+(LL8))^1)*((1+(LL9))^1)*((1+(LL10))^1)*((1+(LL11))^1)*((1+(LL12))^1)*((1+(LL13))^1)*((1+(LL14))^1))/((1+('DIVIDEND VALUATION'!$B$42+'DIVIDEND VALUATION'!$B$43))^14)+('DIVIDEND VALUATION'!$J$3*((1+(LL1))^1)*((1+(LL2))^1)*((1+(LL3))^1)*((1+(LL4))^1)*((1+(LL5))^1)*((1+(LL6))^1)*((1+(LL7))^1)*((1+(LL8))^1)*((1+(LL9))^1)*((1+(LL10))^1)*((1+(LL11))^1)*((1+(LL12))^1)*((1+(LL13))^1)*((1+(LL14))^1)*((1+(LL15))^1))/((1+('DIVIDEND VALUATION'!$B$42+'DIVIDEND VALUATION'!$B$43))^15)+(('DIVIDEND VALUATION'!$J$3*((1+(LL1))^1)*((1+(LL2))^1)*((1+(LL3))^1)*((1+(LL4))^1)*((1+(LL5))^1)*((1+(LL6))^1)*((1+(LL7))^1)*((1+(LL8))^1)*((1+(LL9))^1)*((1+(LL10))^1)*((1+(LL11))^1)*((1+(LL12))^1)*((1+(LL13))^1)*((1+(LL14))^1)*((1+(LL15))^1))/((1+('DIVIDEND VALUATION'!$B$42+'DIVIDEND VALUATION'!$B$43))^15)/('DIVIDEND VALUATION'!$B$42-'DIVIDEND VALUATION'!$B$43)))))</f>
        <v>47.515429531329389</v>
      </c>
      <c r="LM16" s="32">
        <f ca="1">SUM(((('DIVIDEND VALUATION'!$J$3*((1+(LM1))^1))/((1+('DIVIDEND VALUATION'!$B$42+'DIVIDEND VALUATION'!$B$43))^1)+('DIVIDEND VALUATION'!$J$3*((1+(LM1))^1)*((1+(LM2))^1))/((1+('DIVIDEND VALUATION'!$B$42+'DIVIDEND VALUATION'!$B$43))^2)+('DIVIDEND VALUATION'!$J$3*((1+(LM1))^1)*((1+(LM2))^1)*((1+(LM3))^1))/((1+('DIVIDEND VALUATION'!$B$42+'DIVIDEND VALUATION'!$B$43))^3)+('DIVIDEND VALUATION'!$J$3*((1+(LM1))^1)*((1+(LM2))^1)*((1+(LM3))^1)*((1+(LM4))^1))/((1+('DIVIDEND VALUATION'!$B$42+'DIVIDEND VALUATION'!$B$43))^4)+('DIVIDEND VALUATION'!$J$3*((1+(LM1))^1)*((1+(LM2))^1)*((1+(LM3))^1)*((1+(LM4))^1)*((1+(LM5))^1))/((1+('DIVIDEND VALUATION'!$B$42+'DIVIDEND VALUATION'!$B$43))^5)+('DIVIDEND VALUATION'!$J$3*((1+(LM1))^1)*((1+(LM2))^1)*((1+(LM3))^1)*((1+(LM4))^1)*((1+(LM5))^1)*((1+(LM6))^1))/((1+('DIVIDEND VALUATION'!$B$42+'DIVIDEND VALUATION'!$B$43))^6)+('DIVIDEND VALUATION'!$J$3*((1+(LM1))^1)*((1+(LM2))^1)*((1+(LM3))^1)*((1+(LM4))^1)*((1+(LM5))^1)*((1+(LM6))^1)*((1+(LM7))^1))/((1+('DIVIDEND VALUATION'!$B$42+'DIVIDEND VALUATION'!$B$43))^7)+('DIVIDEND VALUATION'!$J$3*((1+(LM1))^1)*((1+(LM2))^1)*((1+(LM3))^1)*((1+(LM4))^1)*((1+(LM5))^1)*((1+(LM6))^1)*((1+(LM7))^1)*((1+(LM8))^1))/((1+('DIVIDEND VALUATION'!$B$42+'DIVIDEND VALUATION'!$B$43))^8)+('DIVIDEND VALUATION'!$J$3*((1+(LM1))^1)*((1+(LM2))^1)*((1+(LM3))^1)*((1+(LM4))^1)*((1+(LM5))^1)*((1+(LM6))^1)*((1+(LM7))^1)*((1+(LM8))^1)*((1+(LM9))^1))/((1+('DIVIDEND VALUATION'!$B$42+'DIVIDEND VALUATION'!$B$43))^9)+('DIVIDEND VALUATION'!$J$3*((1+(LM1))^1)*((1+(LM2))^1)*((1+(LM3))^1)*((1+(LM4))^1)*((1+(LM5))^1)*((1+(LM6))^1)*((1+(LM7))^1)*((1+(LM8))^1)*((1+(LM9))^1)*((1+(LM10))^1))/((1+('DIVIDEND VALUATION'!$B$42+'DIVIDEND VALUATION'!$B$43))^10)+('DIVIDEND VALUATION'!$J$3*((1+(LM1))^1)*((1+(LM2))^1)*((1+(LM3))^1)*((1+(LM4))^1)*((1+(LM5))^1)*((1+(LM6))^1)*((1+(LM7))^1)*((1+(LM8))^1)*((1+(LM9))^1)*((1+(LM10))^1)*((1+(LM11))^1))/((1+('DIVIDEND VALUATION'!$B$42+'DIVIDEND VALUATION'!$B$43))^11)+('DIVIDEND VALUATION'!$J$3*((1+(LM1))^1)*((1+(LM2))^1)*((1+(LM3))^1)*((1+(LM4))^1)*((1+(LM5))^1)*((1+(LM6))^1)*((1+(LM7))^1)*((1+(LM8))^1)*((1+(LM9))^1)*((1+(LM10))^1)*((1+(LM11))^1)*((1+(LM12))^1))/((1+('DIVIDEND VALUATION'!$B$42+'DIVIDEND VALUATION'!$B$43))^12)+('DIVIDEND VALUATION'!$J$3*((1+(LM1))^1)*((1+(LM2))^1)*((1+(LM3))^1)*((1+(LM4))^1)*((1+(LM5))^1)*((1+(LM6))^1)*((1+(LM7))^1)*((1+(LM8))^1)*((1+(LM9))^1)*((1+(LM10))^1)*((1+(LM11))^1)*((1+(LM12))^1)*((1+(LM13))^1))/((1+('DIVIDEND VALUATION'!$B$42+'DIVIDEND VALUATION'!$B$43))^13)+('DIVIDEND VALUATION'!$J$3*((1+(LM1))^1)*((1+(LM2))^1)*((1+(LM3))^1)*((1+(LM4))^1)*((1+(LM5))^1)*((1+(LM6))^1)*((1+(LM7))^1)*((1+(LM8))^1)*((1+(LM9))^1)*((1+(LM10))^1)*((1+(LM11))^1)*((1+(LM12))^1)*((1+(LM13))^1)*((1+(LM14))^1))/((1+('DIVIDEND VALUATION'!$B$42+'DIVIDEND VALUATION'!$B$43))^14)+('DIVIDEND VALUATION'!$J$3*((1+(LM1))^1)*((1+(LM2))^1)*((1+(LM3))^1)*((1+(LM4))^1)*((1+(LM5))^1)*((1+(LM6))^1)*((1+(LM7))^1)*((1+(LM8))^1)*((1+(LM9))^1)*((1+(LM10))^1)*((1+(LM11))^1)*((1+(LM12))^1)*((1+(LM13))^1)*((1+(LM14))^1)*((1+(LM15))^1))/((1+('DIVIDEND VALUATION'!$B$42+'DIVIDEND VALUATION'!$B$43))^15)+(('DIVIDEND VALUATION'!$J$3*((1+(LM1))^1)*((1+(LM2))^1)*((1+(LM3))^1)*((1+(LM4))^1)*((1+(LM5))^1)*((1+(LM6))^1)*((1+(LM7))^1)*((1+(LM8))^1)*((1+(LM9))^1)*((1+(LM10))^1)*((1+(LM11))^1)*((1+(LM12))^1)*((1+(LM13))^1)*((1+(LM14))^1)*((1+(LM15))^1))/((1+('DIVIDEND VALUATION'!$B$42+'DIVIDEND VALUATION'!$B$43))^15)/('DIVIDEND VALUATION'!$B$42-'DIVIDEND VALUATION'!$B$43)))))</f>
        <v>24.918853655865643</v>
      </c>
      <c r="LN16" s="32">
        <f ca="1">SUM(((('DIVIDEND VALUATION'!$J$3*((1+(LN1))^1))/((1+('DIVIDEND VALUATION'!$B$42+'DIVIDEND VALUATION'!$B$43))^1)+('DIVIDEND VALUATION'!$J$3*((1+(LN1))^1)*((1+(LN2))^1))/((1+('DIVIDEND VALUATION'!$B$42+'DIVIDEND VALUATION'!$B$43))^2)+('DIVIDEND VALUATION'!$J$3*((1+(LN1))^1)*((1+(LN2))^1)*((1+(LN3))^1))/((1+('DIVIDEND VALUATION'!$B$42+'DIVIDEND VALUATION'!$B$43))^3)+('DIVIDEND VALUATION'!$J$3*((1+(LN1))^1)*((1+(LN2))^1)*((1+(LN3))^1)*((1+(LN4))^1))/((1+('DIVIDEND VALUATION'!$B$42+'DIVIDEND VALUATION'!$B$43))^4)+('DIVIDEND VALUATION'!$J$3*((1+(LN1))^1)*((1+(LN2))^1)*((1+(LN3))^1)*((1+(LN4))^1)*((1+(LN5))^1))/((1+('DIVIDEND VALUATION'!$B$42+'DIVIDEND VALUATION'!$B$43))^5)+('DIVIDEND VALUATION'!$J$3*((1+(LN1))^1)*((1+(LN2))^1)*((1+(LN3))^1)*((1+(LN4))^1)*((1+(LN5))^1)*((1+(LN6))^1))/((1+('DIVIDEND VALUATION'!$B$42+'DIVIDEND VALUATION'!$B$43))^6)+('DIVIDEND VALUATION'!$J$3*((1+(LN1))^1)*((1+(LN2))^1)*((1+(LN3))^1)*((1+(LN4))^1)*((1+(LN5))^1)*((1+(LN6))^1)*((1+(LN7))^1))/((1+('DIVIDEND VALUATION'!$B$42+'DIVIDEND VALUATION'!$B$43))^7)+('DIVIDEND VALUATION'!$J$3*((1+(LN1))^1)*((1+(LN2))^1)*((1+(LN3))^1)*((1+(LN4))^1)*((1+(LN5))^1)*((1+(LN6))^1)*((1+(LN7))^1)*((1+(LN8))^1))/((1+('DIVIDEND VALUATION'!$B$42+'DIVIDEND VALUATION'!$B$43))^8)+('DIVIDEND VALUATION'!$J$3*((1+(LN1))^1)*((1+(LN2))^1)*((1+(LN3))^1)*((1+(LN4))^1)*((1+(LN5))^1)*((1+(LN6))^1)*((1+(LN7))^1)*((1+(LN8))^1)*((1+(LN9))^1))/((1+('DIVIDEND VALUATION'!$B$42+'DIVIDEND VALUATION'!$B$43))^9)+('DIVIDEND VALUATION'!$J$3*((1+(LN1))^1)*((1+(LN2))^1)*((1+(LN3))^1)*((1+(LN4))^1)*((1+(LN5))^1)*((1+(LN6))^1)*((1+(LN7))^1)*((1+(LN8))^1)*((1+(LN9))^1)*((1+(LN10))^1))/((1+('DIVIDEND VALUATION'!$B$42+'DIVIDEND VALUATION'!$B$43))^10)+('DIVIDEND VALUATION'!$J$3*((1+(LN1))^1)*((1+(LN2))^1)*((1+(LN3))^1)*((1+(LN4))^1)*((1+(LN5))^1)*((1+(LN6))^1)*((1+(LN7))^1)*((1+(LN8))^1)*((1+(LN9))^1)*((1+(LN10))^1)*((1+(LN11))^1))/((1+('DIVIDEND VALUATION'!$B$42+'DIVIDEND VALUATION'!$B$43))^11)+('DIVIDEND VALUATION'!$J$3*((1+(LN1))^1)*((1+(LN2))^1)*((1+(LN3))^1)*((1+(LN4))^1)*((1+(LN5))^1)*((1+(LN6))^1)*((1+(LN7))^1)*((1+(LN8))^1)*((1+(LN9))^1)*((1+(LN10))^1)*((1+(LN11))^1)*((1+(LN12))^1))/((1+('DIVIDEND VALUATION'!$B$42+'DIVIDEND VALUATION'!$B$43))^12)+('DIVIDEND VALUATION'!$J$3*((1+(LN1))^1)*((1+(LN2))^1)*((1+(LN3))^1)*((1+(LN4))^1)*((1+(LN5))^1)*((1+(LN6))^1)*((1+(LN7))^1)*((1+(LN8))^1)*((1+(LN9))^1)*((1+(LN10))^1)*((1+(LN11))^1)*((1+(LN12))^1)*((1+(LN13))^1))/((1+('DIVIDEND VALUATION'!$B$42+'DIVIDEND VALUATION'!$B$43))^13)+('DIVIDEND VALUATION'!$J$3*((1+(LN1))^1)*((1+(LN2))^1)*((1+(LN3))^1)*((1+(LN4))^1)*((1+(LN5))^1)*((1+(LN6))^1)*((1+(LN7))^1)*((1+(LN8))^1)*((1+(LN9))^1)*((1+(LN10))^1)*((1+(LN11))^1)*((1+(LN12))^1)*((1+(LN13))^1)*((1+(LN14))^1))/((1+('DIVIDEND VALUATION'!$B$42+'DIVIDEND VALUATION'!$B$43))^14)+('DIVIDEND VALUATION'!$J$3*((1+(LN1))^1)*((1+(LN2))^1)*((1+(LN3))^1)*((1+(LN4))^1)*((1+(LN5))^1)*((1+(LN6))^1)*((1+(LN7))^1)*((1+(LN8))^1)*((1+(LN9))^1)*((1+(LN10))^1)*((1+(LN11))^1)*((1+(LN12))^1)*((1+(LN13))^1)*((1+(LN14))^1)*((1+(LN15))^1))/((1+('DIVIDEND VALUATION'!$B$42+'DIVIDEND VALUATION'!$B$43))^15)+(('DIVIDEND VALUATION'!$J$3*((1+(LN1))^1)*((1+(LN2))^1)*((1+(LN3))^1)*((1+(LN4))^1)*((1+(LN5))^1)*((1+(LN6))^1)*((1+(LN7))^1)*((1+(LN8))^1)*((1+(LN9))^1)*((1+(LN10))^1)*((1+(LN11))^1)*((1+(LN12))^1)*((1+(LN13))^1)*((1+(LN14))^1)*((1+(LN15))^1))/((1+('DIVIDEND VALUATION'!$B$42+'DIVIDEND VALUATION'!$B$43))^15)/('DIVIDEND VALUATION'!$B$42-'DIVIDEND VALUATION'!$B$43)))))</f>
        <v>37.19595142350154</v>
      </c>
      <c r="LO16" s="32">
        <f ca="1">SUM(((('DIVIDEND VALUATION'!$J$3*((1+(LO1))^1))/((1+('DIVIDEND VALUATION'!$B$42+'DIVIDEND VALUATION'!$B$43))^1)+('DIVIDEND VALUATION'!$J$3*((1+(LO1))^1)*((1+(LO2))^1))/((1+('DIVIDEND VALUATION'!$B$42+'DIVIDEND VALUATION'!$B$43))^2)+('DIVIDEND VALUATION'!$J$3*((1+(LO1))^1)*((1+(LO2))^1)*((1+(LO3))^1))/((1+('DIVIDEND VALUATION'!$B$42+'DIVIDEND VALUATION'!$B$43))^3)+('DIVIDEND VALUATION'!$J$3*((1+(LO1))^1)*((1+(LO2))^1)*((1+(LO3))^1)*((1+(LO4))^1))/((1+('DIVIDEND VALUATION'!$B$42+'DIVIDEND VALUATION'!$B$43))^4)+('DIVIDEND VALUATION'!$J$3*((1+(LO1))^1)*((1+(LO2))^1)*((1+(LO3))^1)*((1+(LO4))^1)*((1+(LO5))^1))/((1+('DIVIDEND VALUATION'!$B$42+'DIVIDEND VALUATION'!$B$43))^5)+('DIVIDEND VALUATION'!$J$3*((1+(LO1))^1)*((1+(LO2))^1)*((1+(LO3))^1)*((1+(LO4))^1)*((1+(LO5))^1)*((1+(LO6))^1))/((1+('DIVIDEND VALUATION'!$B$42+'DIVIDEND VALUATION'!$B$43))^6)+('DIVIDEND VALUATION'!$J$3*((1+(LO1))^1)*((1+(LO2))^1)*((1+(LO3))^1)*((1+(LO4))^1)*((1+(LO5))^1)*((1+(LO6))^1)*((1+(LO7))^1))/((1+('DIVIDEND VALUATION'!$B$42+'DIVIDEND VALUATION'!$B$43))^7)+('DIVIDEND VALUATION'!$J$3*((1+(LO1))^1)*((1+(LO2))^1)*((1+(LO3))^1)*((1+(LO4))^1)*((1+(LO5))^1)*((1+(LO6))^1)*((1+(LO7))^1)*((1+(LO8))^1))/((1+('DIVIDEND VALUATION'!$B$42+'DIVIDEND VALUATION'!$B$43))^8)+('DIVIDEND VALUATION'!$J$3*((1+(LO1))^1)*((1+(LO2))^1)*((1+(LO3))^1)*((1+(LO4))^1)*((1+(LO5))^1)*((1+(LO6))^1)*((1+(LO7))^1)*((1+(LO8))^1)*((1+(LO9))^1))/((1+('DIVIDEND VALUATION'!$B$42+'DIVIDEND VALUATION'!$B$43))^9)+('DIVIDEND VALUATION'!$J$3*((1+(LO1))^1)*((1+(LO2))^1)*((1+(LO3))^1)*((1+(LO4))^1)*((1+(LO5))^1)*((1+(LO6))^1)*((1+(LO7))^1)*((1+(LO8))^1)*((1+(LO9))^1)*((1+(LO10))^1))/((1+('DIVIDEND VALUATION'!$B$42+'DIVIDEND VALUATION'!$B$43))^10)+('DIVIDEND VALUATION'!$J$3*((1+(LO1))^1)*((1+(LO2))^1)*((1+(LO3))^1)*((1+(LO4))^1)*((1+(LO5))^1)*((1+(LO6))^1)*((1+(LO7))^1)*((1+(LO8))^1)*((1+(LO9))^1)*((1+(LO10))^1)*((1+(LO11))^1))/((1+('DIVIDEND VALUATION'!$B$42+'DIVIDEND VALUATION'!$B$43))^11)+('DIVIDEND VALUATION'!$J$3*((1+(LO1))^1)*((1+(LO2))^1)*((1+(LO3))^1)*((1+(LO4))^1)*((1+(LO5))^1)*((1+(LO6))^1)*((1+(LO7))^1)*((1+(LO8))^1)*((1+(LO9))^1)*((1+(LO10))^1)*((1+(LO11))^1)*((1+(LO12))^1))/((1+('DIVIDEND VALUATION'!$B$42+'DIVIDEND VALUATION'!$B$43))^12)+('DIVIDEND VALUATION'!$J$3*((1+(LO1))^1)*((1+(LO2))^1)*((1+(LO3))^1)*((1+(LO4))^1)*((1+(LO5))^1)*((1+(LO6))^1)*((1+(LO7))^1)*((1+(LO8))^1)*((1+(LO9))^1)*((1+(LO10))^1)*((1+(LO11))^1)*((1+(LO12))^1)*((1+(LO13))^1))/((1+('DIVIDEND VALUATION'!$B$42+'DIVIDEND VALUATION'!$B$43))^13)+('DIVIDEND VALUATION'!$J$3*((1+(LO1))^1)*((1+(LO2))^1)*((1+(LO3))^1)*((1+(LO4))^1)*((1+(LO5))^1)*((1+(LO6))^1)*((1+(LO7))^1)*((1+(LO8))^1)*((1+(LO9))^1)*((1+(LO10))^1)*((1+(LO11))^1)*((1+(LO12))^1)*((1+(LO13))^1)*((1+(LO14))^1))/((1+('DIVIDEND VALUATION'!$B$42+'DIVIDEND VALUATION'!$B$43))^14)+('DIVIDEND VALUATION'!$J$3*((1+(LO1))^1)*((1+(LO2))^1)*((1+(LO3))^1)*((1+(LO4))^1)*((1+(LO5))^1)*((1+(LO6))^1)*((1+(LO7))^1)*((1+(LO8))^1)*((1+(LO9))^1)*((1+(LO10))^1)*((1+(LO11))^1)*((1+(LO12))^1)*((1+(LO13))^1)*((1+(LO14))^1)*((1+(LO15))^1))/((1+('DIVIDEND VALUATION'!$B$42+'DIVIDEND VALUATION'!$B$43))^15)+(('DIVIDEND VALUATION'!$J$3*((1+(LO1))^1)*((1+(LO2))^1)*((1+(LO3))^1)*((1+(LO4))^1)*((1+(LO5))^1)*((1+(LO6))^1)*((1+(LO7))^1)*((1+(LO8))^1)*((1+(LO9))^1)*((1+(LO10))^1)*((1+(LO11))^1)*((1+(LO12))^1)*((1+(LO13))^1)*((1+(LO14))^1)*((1+(LO15))^1))/((1+('DIVIDEND VALUATION'!$B$42+'DIVIDEND VALUATION'!$B$43))^15)/('DIVIDEND VALUATION'!$B$42-'DIVIDEND VALUATION'!$B$43)))))</f>
        <v>29.779450864386632</v>
      </c>
      <c r="LP16" s="32">
        <f ca="1">SUM(((('DIVIDEND VALUATION'!$J$3*((1+(LP1))^1))/((1+('DIVIDEND VALUATION'!$B$42+'DIVIDEND VALUATION'!$B$43))^1)+('DIVIDEND VALUATION'!$J$3*((1+(LP1))^1)*((1+(LP2))^1))/((1+('DIVIDEND VALUATION'!$B$42+'DIVIDEND VALUATION'!$B$43))^2)+('DIVIDEND VALUATION'!$J$3*((1+(LP1))^1)*((1+(LP2))^1)*((1+(LP3))^1))/((1+('DIVIDEND VALUATION'!$B$42+'DIVIDEND VALUATION'!$B$43))^3)+('DIVIDEND VALUATION'!$J$3*((1+(LP1))^1)*((1+(LP2))^1)*((1+(LP3))^1)*((1+(LP4))^1))/((1+('DIVIDEND VALUATION'!$B$42+'DIVIDEND VALUATION'!$B$43))^4)+('DIVIDEND VALUATION'!$J$3*((1+(LP1))^1)*((1+(LP2))^1)*((1+(LP3))^1)*((1+(LP4))^1)*((1+(LP5))^1))/((1+('DIVIDEND VALUATION'!$B$42+'DIVIDEND VALUATION'!$B$43))^5)+('DIVIDEND VALUATION'!$J$3*((1+(LP1))^1)*((1+(LP2))^1)*((1+(LP3))^1)*((1+(LP4))^1)*((1+(LP5))^1)*((1+(LP6))^1))/((1+('DIVIDEND VALUATION'!$B$42+'DIVIDEND VALUATION'!$B$43))^6)+('DIVIDEND VALUATION'!$J$3*((1+(LP1))^1)*((1+(LP2))^1)*((1+(LP3))^1)*((1+(LP4))^1)*((1+(LP5))^1)*((1+(LP6))^1)*((1+(LP7))^1))/((1+('DIVIDEND VALUATION'!$B$42+'DIVIDEND VALUATION'!$B$43))^7)+('DIVIDEND VALUATION'!$J$3*((1+(LP1))^1)*((1+(LP2))^1)*((1+(LP3))^1)*((1+(LP4))^1)*((1+(LP5))^1)*((1+(LP6))^1)*((1+(LP7))^1)*((1+(LP8))^1))/((1+('DIVIDEND VALUATION'!$B$42+'DIVIDEND VALUATION'!$B$43))^8)+('DIVIDEND VALUATION'!$J$3*((1+(LP1))^1)*((1+(LP2))^1)*((1+(LP3))^1)*((1+(LP4))^1)*((1+(LP5))^1)*((1+(LP6))^1)*((1+(LP7))^1)*((1+(LP8))^1)*((1+(LP9))^1))/((1+('DIVIDEND VALUATION'!$B$42+'DIVIDEND VALUATION'!$B$43))^9)+('DIVIDEND VALUATION'!$J$3*((1+(LP1))^1)*((1+(LP2))^1)*((1+(LP3))^1)*((1+(LP4))^1)*((1+(LP5))^1)*((1+(LP6))^1)*((1+(LP7))^1)*((1+(LP8))^1)*((1+(LP9))^1)*((1+(LP10))^1))/((1+('DIVIDEND VALUATION'!$B$42+'DIVIDEND VALUATION'!$B$43))^10)+('DIVIDEND VALUATION'!$J$3*((1+(LP1))^1)*((1+(LP2))^1)*((1+(LP3))^1)*((1+(LP4))^1)*((1+(LP5))^1)*((1+(LP6))^1)*((1+(LP7))^1)*((1+(LP8))^1)*((1+(LP9))^1)*((1+(LP10))^1)*((1+(LP11))^1))/((1+('DIVIDEND VALUATION'!$B$42+'DIVIDEND VALUATION'!$B$43))^11)+('DIVIDEND VALUATION'!$J$3*((1+(LP1))^1)*((1+(LP2))^1)*((1+(LP3))^1)*((1+(LP4))^1)*((1+(LP5))^1)*((1+(LP6))^1)*((1+(LP7))^1)*((1+(LP8))^1)*((1+(LP9))^1)*((1+(LP10))^1)*((1+(LP11))^1)*((1+(LP12))^1))/((1+('DIVIDEND VALUATION'!$B$42+'DIVIDEND VALUATION'!$B$43))^12)+('DIVIDEND VALUATION'!$J$3*((1+(LP1))^1)*((1+(LP2))^1)*((1+(LP3))^1)*((1+(LP4))^1)*((1+(LP5))^1)*((1+(LP6))^1)*((1+(LP7))^1)*((1+(LP8))^1)*((1+(LP9))^1)*((1+(LP10))^1)*((1+(LP11))^1)*((1+(LP12))^1)*((1+(LP13))^1))/((1+('DIVIDEND VALUATION'!$B$42+'DIVIDEND VALUATION'!$B$43))^13)+('DIVIDEND VALUATION'!$J$3*((1+(LP1))^1)*((1+(LP2))^1)*((1+(LP3))^1)*((1+(LP4))^1)*((1+(LP5))^1)*((1+(LP6))^1)*((1+(LP7))^1)*((1+(LP8))^1)*((1+(LP9))^1)*((1+(LP10))^1)*((1+(LP11))^1)*((1+(LP12))^1)*((1+(LP13))^1)*((1+(LP14))^1))/((1+('DIVIDEND VALUATION'!$B$42+'DIVIDEND VALUATION'!$B$43))^14)+('DIVIDEND VALUATION'!$J$3*((1+(LP1))^1)*((1+(LP2))^1)*((1+(LP3))^1)*((1+(LP4))^1)*((1+(LP5))^1)*((1+(LP6))^1)*((1+(LP7))^1)*((1+(LP8))^1)*((1+(LP9))^1)*((1+(LP10))^1)*((1+(LP11))^1)*((1+(LP12))^1)*((1+(LP13))^1)*((1+(LP14))^1)*((1+(LP15))^1))/((1+('DIVIDEND VALUATION'!$B$42+'DIVIDEND VALUATION'!$B$43))^15)+(('DIVIDEND VALUATION'!$J$3*((1+(LP1))^1)*((1+(LP2))^1)*((1+(LP3))^1)*((1+(LP4))^1)*((1+(LP5))^1)*((1+(LP6))^1)*((1+(LP7))^1)*((1+(LP8))^1)*((1+(LP9))^1)*((1+(LP10))^1)*((1+(LP11))^1)*((1+(LP12))^1)*((1+(LP13))^1)*((1+(LP14))^1)*((1+(LP15))^1))/((1+('DIVIDEND VALUATION'!$B$42+'DIVIDEND VALUATION'!$B$43))^15)/('DIVIDEND VALUATION'!$B$42-'DIVIDEND VALUATION'!$B$43)))))</f>
        <v>69.435716687423081</v>
      </c>
      <c r="LQ16" s="32">
        <f ca="1">SUM(((('DIVIDEND VALUATION'!$J$3*((1+(LQ1))^1))/((1+('DIVIDEND VALUATION'!$B$42+'DIVIDEND VALUATION'!$B$43))^1)+('DIVIDEND VALUATION'!$J$3*((1+(LQ1))^1)*((1+(LQ2))^1))/((1+('DIVIDEND VALUATION'!$B$42+'DIVIDEND VALUATION'!$B$43))^2)+('DIVIDEND VALUATION'!$J$3*((1+(LQ1))^1)*((1+(LQ2))^1)*((1+(LQ3))^1))/((1+('DIVIDEND VALUATION'!$B$42+'DIVIDEND VALUATION'!$B$43))^3)+('DIVIDEND VALUATION'!$J$3*((1+(LQ1))^1)*((1+(LQ2))^1)*((1+(LQ3))^1)*((1+(LQ4))^1))/((1+('DIVIDEND VALUATION'!$B$42+'DIVIDEND VALUATION'!$B$43))^4)+('DIVIDEND VALUATION'!$J$3*((1+(LQ1))^1)*((1+(LQ2))^1)*((1+(LQ3))^1)*((1+(LQ4))^1)*((1+(LQ5))^1))/((1+('DIVIDEND VALUATION'!$B$42+'DIVIDEND VALUATION'!$B$43))^5)+('DIVIDEND VALUATION'!$J$3*((1+(LQ1))^1)*((1+(LQ2))^1)*((1+(LQ3))^1)*((1+(LQ4))^1)*((1+(LQ5))^1)*((1+(LQ6))^1))/((1+('DIVIDEND VALUATION'!$B$42+'DIVIDEND VALUATION'!$B$43))^6)+('DIVIDEND VALUATION'!$J$3*((1+(LQ1))^1)*((1+(LQ2))^1)*((1+(LQ3))^1)*((1+(LQ4))^1)*((1+(LQ5))^1)*((1+(LQ6))^1)*((1+(LQ7))^1))/((1+('DIVIDEND VALUATION'!$B$42+'DIVIDEND VALUATION'!$B$43))^7)+('DIVIDEND VALUATION'!$J$3*((1+(LQ1))^1)*((1+(LQ2))^1)*((1+(LQ3))^1)*((1+(LQ4))^1)*((1+(LQ5))^1)*((1+(LQ6))^1)*((1+(LQ7))^1)*((1+(LQ8))^1))/((1+('DIVIDEND VALUATION'!$B$42+'DIVIDEND VALUATION'!$B$43))^8)+('DIVIDEND VALUATION'!$J$3*((1+(LQ1))^1)*((1+(LQ2))^1)*((1+(LQ3))^1)*((1+(LQ4))^1)*((1+(LQ5))^1)*((1+(LQ6))^1)*((1+(LQ7))^1)*((1+(LQ8))^1)*((1+(LQ9))^1))/((1+('DIVIDEND VALUATION'!$B$42+'DIVIDEND VALUATION'!$B$43))^9)+('DIVIDEND VALUATION'!$J$3*((1+(LQ1))^1)*((1+(LQ2))^1)*((1+(LQ3))^1)*((1+(LQ4))^1)*((1+(LQ5))^1)*((1+(LQ6))^1)*((1+(LQ7))^1)*((1+(LQ8))^1)*((1+(LQ9))^1)*((1+(LQ10))^1))/((1+('DIVIDEND VALUATION'!$B$42+'DIVIDEND VALUATION'!$B$43))^10)+('DIVIDEND VALUATION'!$J$3*((1+(LQ1))^1)*((1+(LQ2))^1)*((1+(LQ3))^1)*((1+(LQ4))^1)*((1+(LQ5))^1)*((1+(LQ6))^1)*((1+(LQ7))^1)*((1+(LQ8))^1)*((1+(LQ9))^1)*((1+(LQ10))^1)*((1+(LQ11))^1))/((1+('DIVIDEND VALUATION'!$B$42+'DIVIDEND VALUATION'!$B$43))^11)+('DIVIDEND VALUATION'!$J$3*((1+(LQ1))^1)*((1+(LQ2))^1)*((1+(LQ3))^1)*((1+(LQ4))^1)*((1+(LQ5))^1)*((1+(LQ6))^1)*((1+(LQ7))^1)*((1+(LQ8))^1)*((1+(LQ9))^1)*((1+(LQ10))^1)*((1+(LQ11))^1)*((1+(LQ12))^1))/((1+('DIVIDEND VALUATION'!$B$42+'DIVIDEND VALUATION'!$B$43))^12)+('DIVIDEND VALUATION'!$J$3*((1+(LQ1))^1)*((1+(LQ2))^1)*((1+(LQ3))^1)*((1+(LQ4))^1)*((1+(LQ5))^1)*((1+(LQ6))^1)*((1+(LQ7))^1)*((1+(LQ8))^1)*((1+(LQ9))^1)*((1+(LQ10))^1)*((1+(LQ11))^1)*((1+(LQ12))^1)*((1+(LQ13))^1))/((1+('DIVIDEND VALUATION'!$B$42+'DIVIDEND VALUATION'!$B$43))^13)+('DIVIDEND VALUATION'!$J$3*((1+(LQ1))^1)*((1+(LQ2))^1)*((1+(LQ3))^1)*((1+(LQ4))^1)*((1+(LQ5))^1)*((1+(LQ6))^1)*((1+(LQ7))^1)*((1+(LQ8))^1)*((1+(LQ9))^1)*((1+(LQ10))^1)*((1+(LQ11))^1)*((1+(LQ12))^1)*((1+(LQ13))^1)*((1+(LQ14))^1))/((1+('DIVIDEND VALUATION'!$B$42+'DIVIDEND VALUATION'!$B$43))^14)+('DIVIDEND VALUATION'!$J$3*((1+(LQ1))^1)*((1+(LQ2))^1)*((1+(LQ3))^1)*((1+(LQ4))^1)*((1+(LQ5))^1)*((1+(LQ6))^1)*((1+(LQ7))^1)*((1+(LQ8))^1)*((1+(LQ9))^1)*((1+(LQ10))^1)*((1+(LQ11))^1)*((1+(LQ12))^1)*((1+(LQ13))^1)*((1+(LQ14))^1)*((1+(LQ15))^1))/((1+('DIVIDEND VALUATION'!$B$42+'DIVIDEND VALUATION'!$B$43))^15)+(('DIVIDEND VALUATION'!$J$3*((1+(LQ1))^1)*((1+(LQ2))^1)*((1+(LQ3))^1)*((1+(LQ4))^1)*((1+(LQ5))^1)*((1+(LQ6))^1)*((1+(LQ7))^1)*((1+(LQ8))^1)*((1+(LQ9))^1)*((1+(LQ10))^1)*((1+(LQ11))^1)*((1+(LQ12))^1)*((1+(LQ13))^1)*((1+(LQ14))^1)*((1+(LQ15))^1))/((1+('DIVIDEND VALUATION'!$B$42+'DIVIDEND VALUATION'!$B$43))^15)/('DIVIDEND VALUATION'!$B$42-'DIVIDEND VALUATION'!$B$43)))))</f>
        <v>36.795957263124052</v>
      </c>
      <c r="LR16" s="32">
        <f ca="1">SUM(((('DIVIDEND VALUATION'!$J$3*((1+(LR1))^1))/((1+('DIVIDEND VALUATION'!$B$42+'DIVIDEND VALUATION'!$B$43))^1)+('DIVIDEND VALUATION'!$J$3*((1+(LR1))^1)*((1+(LR2))^1))/((1+('DIVIDEND VALUATION'!$B$42+'DIVIDEND VALUATION'!$B$43))^2)+('DIVIDEND VALUATION'!$J$3*((1+(LR1))^1)*((1+(LR2))^1)*((1+(LR3))^1))/((1+('DIVIDEND VALUATION'!$B$42+'DIVIDEND VALUATION'!$B$43))^3)+('DIVIDEND VALUATION'!$J$3*((1+(LR1))^1)*((1+(LR2))^1)*((1+(LR3))^1)*((1+(LR4))^1))/((1+('DIVIDEND VALUATION'!$B$42+'DIVIDEND VALUATION'!$B$43))^4)+('DIVIDEND VALUATION'!$J$3*((1+(LR1))^1)*((1+(LR2))^1)*((1+(LR3))^1)*((1+(LR4))^1)*((1+(LR5))^1))/((1+('DIVIDEND VALUATION'!$B$42+'DIVIDEND VALUATION'!$B$43))^5)+('DIVIDEND VALUATION'!$J$3*((1+(LR1))^1)*((1+(LR2))^1)*((1+(LR3))^1)*((1+(LR4))^1)*((1+(LR5))^1)*((1+(LR6))^1))/((1+('DIVIDEND VALUATION'!$B$42+'DIVIDEND VALUATION'!$B$43))^6)+('DIVIDEND VALUATION'!$J$3*((1+(LR1))^1)*((1+(LR2))^1)*((1+(LR3))^1)*((1+(LR4))^1)*((1+(LR5))^1)*((1+(LR6))^1)*((1+(LR7))^1))/((1+('DIVIDEND VALUATION'!$B$42+'DIVIDEND VALUATION'!$B$43))^7)+('DIVIDEND VALUATION'!$J$3*((1+(LR1))^1)*((1+(LR2))^1)*((1+(LR3))^1)*((1+(LR4))^1)*((1+(LR5))^1)*((1+(LR6))^1)*((1+(LR7))^1)*((1+(LR8))^1))/((1+('DIVIDEND VALUATION'!$B$42+'DIVIDEND VALUATION'!$B$43))^8)+('DIVIDEND VALUATION'!$J$3*((1+(LR1))^1)*((1+(LR2))^1)*((1+(LR3))^1)*((1+(LR4))^1)*((1+(LR5))^1)*((1+(LR6))^1)*((1+(LR7))^1)*((1+(LR8))^1)*((1+(LR9))^1))/((1+('DIVIDEND VALUATION'!$B$42+'DIVIDEND VALUATION'!$B$43))^9)+('DIVIDEND VALUATION'!$J$3*((1+(LR1))^1)*((1+(LR2))^1)*((1+(LR3))^1)*((1+(LR4))^1)*((1+(LR5))^1)*((1+(LR6))^1)*((1+(LR7))^1)*((1+(LR8))^1)*((1+(LR9))^1)*((1+(LR10))^1))/((1+('DIVIDEND VALUATION'!$B$42+'DIVIDEND VALUATION'!$B$43))^10)+('DIVIDEND VALUATION'!$J$3*((1+(LR1))^1)*((1+(LR2))^1)*((1+(LR3))^1)*((1+(LR4))^1)*((1+(LR5))^1)*((1+(LR6))^1)*((1+(LR7))^1)*((1+(LR8))^1)*((1+(LR9))^1)*((1+(LR10))^1)*((1+(LR11))^1))/((1+('DIVIDEND VALUATION'!$B$42+'DIVIDEND VALUATION'!$B$43))^11)+('DIVIDEND VALUATION'!$J$3*((1+(LR1))^1)*((1+(LR2))^1)*((1+(LR3))^1)*((1+(LR4))^1)*((1+(LR5))^1)*((1+(LR6))^1)*((1+(LR7))^1)*((1+(LR8))^1)*((1+(LR9))^1)*((1+(LR10))^1)*((1+(LR11))^1)*((1+(LR12))^1))/((1+('DIVIDEND VALUATION'!$B$42+'DIVIDEND VALUATION'!$B$43))^12)+('DIVIDEND VALUATION'!$J$3*((1+(LR1))^1)*((1+(LR2))^1)*((1+(LR3))^1)*((1+(LR4))^1)*((1+(LR5))^1)*((1+(LR6))^1)*((1+(LR7))^1)*((1+(LR8))^1)*((1+(LR9))^1)*((1+(LR10))^1)*((1+(LR11))^1)*((1+(LR12))^1)*((1+(LR13))^1))/((1+('DIVIDEND VALUATION'!$B$42+'DIVIDEND VALUATION'!$B$43))^13)+('DIVIDEND VALUATION'!$J$3*((1+(LR1))^1)*((1+(LR2))^1)*((1+(LR3))^1)*((1+(LR4))^1)*((1+(LR5))^1)*((1+(LR6))^1)*((1+(LR7))^1)*((1+(LR8))^1)*((1+(LR9))^1)*((1+(LR10))^1)*((1+(LR11))^1)*((1+(LR12))^1)*((1+(LR13))^1)*((1+(LR14))^1))/((1+('DIVIDEND VALUATION'!$B$42+'DIVIDEND VALUATION'!$B$43))^14)+('DIVIDEND VALUATION'!$J$3*((1+(LR1))^1)*((1+(LR2))^1)*((1+(LR3))^1)*((1+(LR4))^1)*((1+(LR5))^1)*((1+(LR6))^1)*((1+(LR7))^1)*((1+(LR8))^1)*((1+(LR9))^1)*((1+(LR10))^1)*((1+(LR11))^1)*((1+(LR12))^1)*((1+(LR13))^1)*((1+(LR14))^1)*((1+(LR15))^1))/((1+('DIVIDEND VALUATION'!$B$42+'DIVIDEND VALUATION'!$B$43))^15)+(('DIVIDEND VALUATION'!$J$3*((1+(LR1))^1)*((1+(LR2))^1)*((1+(LR3))^1)*((1+(LR4))^1)*((1+(LR5))^1)*((1+(LR6))^1)*((1+(LR7))^1)*((1+(LR8))^1)*((1+(LR9))^1)*((1+(LR10))^1)*((1+(LR11))^1)*((1+(LR12))^1)*((1+(LR13))^1)*((1+(LR14))^1)*((1+(LR15))^1))/((1+('DIVIDEND VALUATION'!$B$42+'DIVIDEND VALUATION'!$B$43))^15)/('DIVIDEND VALUATION'!$B$42-'DIVIDEND VALUATION'!$B$43)))))</f>
        <v>47.65172612995319</v>
      </c>
      <c r="LS16" s="32">
        <f ca="1">SUM(((('DIVIDEND VALUATION'!$J$3*((1+(LS1))^1))/((1+('DIVIDEND VALUATION'!$B$42+'DIVIDEND VALUATION'!$B$43))^1)+('DIVIDEND VALUATION'!$J$3*((1+(LS1))^1)*((1+(LS2))^1))/((1+('DIVIDEND VALUATION'!$B$42+'DIVIDEND VALUATION'!$B$43))^2)+('DIVIDEND VALUATION'!$J$3*((1+(LS1))^1)*((1+(LS2))^1)*((1+(LS3))^1))/((1+('DIVIDEND VALUATION'!$B$42+'DIVIDEND VALUATION'!$B$43))^3)+('DIVIDEND VALUATION'!$J$3*((1+(LS1))^1)*((1+(LS2))^1)*((1+(LS3))^1)*((1+(LS4))^1))/((1+('DIVIDEND VALUATION'!$B$42+'DIVIDEND VALUATION'!$B$43))^4)+('DIVIDEND VALUATION'!$J$3*((1+(LS1))^1)*((1+(LS2))^1)*((1+(LS3))^1)*((1+(LS4))^1)*((1+(LS5))^1))/((1+('DIVIDEND VALUATION'!$B$42+'DIVIDEND VALUATION'!$B$43))^5)+('DIVIDEND VALUATION'!$J$3*((1+(LS1))^1)*((1+(LS2))^1)*((1+(LS3))^1)*((1+(LS4))^1)*((1+(LS5))^1)*((1+(LS6))^1))/((1+('DIVIDEND VALUATION'!$B$42+'DIVIDEND VALUATION'!$B$43))^6)+('DIVIDEND VALUATION'!$J$3*((1+(LS1))^1)*((1+(LS2))^1)*((1+(LS3))^1)*((1+(LS4))^1)*((1+(LS5))^1)*((1+(LS6))^1)*((1+(LS7))^1))/((1+('DIVIDEND VALUATION'!$B$42+'DIVIDEND VALUATION'!$B$43))^7)+('DIVIDEND VALUATION'!$J$3*((1+(LS1))^1)*((1+(LS2))^1)*((1+(LS3))^1)*((1+(LS4))^1)*((1+(LS5))^1)*((1+(LS6))^1)*((1+(LS7))^1)*((1+(LS8))^1))/((1+('DIVIDEND VALUATION'!$B$42+'DIVIDEND VALUATION'!$B$43))^8)+('DIVIDEND VALUATION'!$J$3*((1+(LS1))^1)*((1+(LS2))^1)*((1+(LS3))^1)*((1+(LS4))^1)*((1+(LS5))^1)*((1+(LS6))^1)*((1+(LS7))^1)*((1+(LS8))^1)*((1+(LS9))^1))/((1+('DIVIDEND VALUATION'!$B$42+'DIVIDEND VALUATION'!$B$43))^9)+('DIVIDEND VALUATION'!$J$3*((1+(LS1))^1)*((1+(LS2))^1)*((1+(LS3))^1)*((1+(LS4))^1)*((1+(LS5))^1)*((1+(LS6))^1)*((1+(LS7))^1)*((1+(LS8))^1)*((1+(LS9))^1)*((1+(LS10))^1))/((1+('DIVIDEND VALUATION'!$B$42+'DIVIDEND VALUATION'!$B$43))^10)+('DIVIDEND VALUATION'!$J$3*((1+(LS1))^1)*((1+(LS2))^1)*((1+(LS3))^1)*((1+(LS4))^1)*((1+(LS5))^1)*((1+(LS6))^1)*((1+(LS7))^1)*((1+(LS8))^1)*((1+(LS9))^1)*((1+(LS10))^1)*((1+(LS11))^1))/((1+('DIVIDEND VALUATION'!$B$42+'DIVIDEND VALUATION'!$B$43))^11)+('DIVIDEND VALUATION'!$J$3*((1+(LS1))^1)*((1+(LS2))^1)*((1+(LS3))^1)*((1+(LS4))^1)*((1+(LS5))^1)*((1+(LS6))^1)*((1+(LS7))^1)*((1+(LS8))^1)*((1+(LS9))^1)*((1+(LS10))^1)*((1+(LS11))^1)*((1+(LS12))^1))/((1+('DIVIDEND VALUATION'!$B$42+'DIVIDEND VALUATION'!$B$43))^12)+('DIVIDEND VALUATION'!$J$3*((1+(LS1))^1)*((1+(LS2))^1)*((1+(LS3))^1)*((1+(LS4))^1)*((1+(LS5))^1)*((1+(LS6))^1)*((1+(LS7))^1)*((1+(LS8))^1)*((1+(LS9))^1)*((1+(LS10))^1)*((1+(LS11))^1)*((1+(LS12))^1)*((1+(LS13))^1))/((1+('DIVIDEND VALUATION'!$B$42+'DIVIDEND VALUATION'!$B$43))^13)+('DIVIDEND VALUATION'!$J$3*((1+(LS1))^1)*((1+(LS2))^1)*((1+(LS3))^1)*((1+(LS4))^1)*((1+(LS5))^1)*((1+(LS6))^1)*((1+(LS7))^1)*((1+(LS8))^1)*((1+(LS9))^1)*((1+(LS10))^1)*((1+(LS11))^1)*((1+(LS12))^1)*((1+(LS13))^1)*((1+(LS14))^1))/((1+('DIVIDEND VALUATION'!$B$42+'DIVIDEND VALUATION'!$B$43))^14)+('DIVIDEND VALUATION'!$J$3*((1+(LS1))^1)*((1+(LS2))^1)*((1+(LS3))^1)*((1+(LS4))^1)*((1+(LS5))^1)*((1+(LS6))^1)*((1+(LS7))^1)*((1+(LS8))^1)*((1+(LS9))^1)*((1+(LS10))^1)*((1+(LS11))^1)*((1+(LS12))^1)*((1+(LS13))^1)*((1+(LS14))^1)*((1+(LS15))^1))/((1+('DIVIDEND VALUATION'!$B$42+'DIVIDEND VALUATION'!$B$43))^15)+(('DIVIDEND VALUATION'!$J$3*((1+(LS1))^1)*((1+(LS2))^1)*((1+(LS3))^1)*((1+(LS4))^1)*((1+(LS5))^1)*((1+(LS6))^1)*((1+(LS7))^1)*((1+(LS8))^1)*((1+(LS9))^1)*((1+(LS10))^1)*((1+(LS11))^1)*((1+(LS12))^1)*((1+(LS13))^1)*((1+(LS14))^1)*((1+(LS15))^1))/((1+('DIVIDEND VALUATION'!$B$42+'DIVIDEND VALUATION'!$B$43))^15)/('DIVIDEND VALUATION'!$B$42-'DIVIDEND VALUATION'!$B$43)))))</f>
        <v>42.407618240901016</v>
      </c>
      <c r="LT16" s="32">
        <f ca="1">SUM(((('DIVIDEND VALUATION'!$J$3*((1+(LT1))^1))/((1+('DIVIDEND VALUATION'!$B$42+'DIVIDEND VALUATION'!$B$43))^1)+('DIVIDEND VALUATION'!$J$3*((1+(LT1))^1)*((1+(LT2))^1))/((1+('DIVIDEND VALUATION'!$B$42+'DIVIDEND VALUATION'!$B$43))^2)+('DIVIDEND VALUATION'!$J$3*((1+(LT1))^1)*((1+(LT2))^1)*((1+(LT3))^1))/((1+('DIVIDEND VALUATION'!$B$42+'DIVIDEND VALUATION'!$B$43))^3)+('DIVIDEND VALUATION'!$J$3*((1+(LT1))^1)*((1+(LT2))^1)*((1+(LT3))^1)*((1+(LT4))^1))/((1+('DIVIDEND VALUATION'!$B$42+'DIVIDEND VALUATION'!$B$43))^4)+('DIVIDEND VALUATION'!$J$3*((1+(LT1))^1)*((1+(LT2))^1)*((1+(LT3))^1)*((1+(LT4))^1)*((1+(LT5))^1))/((1+('DIVIDEND VALUATION'!$B$42+'DIVIDEND VALUATION'!$B$43))^5)+('DIVIDEND VALUATION'!$J$3*((1+(LT1))^1)*((1+(LT2))^1)*((1+(LT3))^1)*((1+(LT4))^1)*((1+(LT5))^1)*((1+(LT6))^1))/((1+('DIVIDEND VALUATION'!$B$42+'DIVIDEND VALUATION'!$B$43))^6)+('DIVIDEND VALUATION'!$J$3*((1+(LT1))^1)*((1+(LT2))^1)*((1+(LT3))^1)*((1+(LT4))^1)*((1+(LT5))^1)*((1+(LT6))^1)*((1+(LT7))^1))/((1+('DIVIDEND VALUATION'!$B$42+'DIVIDEND VALUATION'!$B$43))^7)+('DIVIDEND VALUATION'!$J$3*((1+(LT1))^1)*((1+(LT2))^1)*((1+(LT3))^1)*((1+(LT4))^1)*((1+(LT5))^1)*((1+(LT6))^1)*((1+(LT7))^1)*((1+(LT8))^1))/((1+('DIVIDEND VALUATION'!$B$42+'DIVIDEND VALUATION'!$B$43))^8)+('DIVIDEND VALUATION'!$J$3*((1+(LT1))^1)*((1+(LT2))^1)*((1+(LT3))^1)*((1+(LT4))^1)*((1+(LT5))^1)*((1+(LT6))^1)*((1+(LT7))^1)*((1+(LT8))^1)*((1+(LT9))^1))/((1+('DIVIDEND VALUATION'!$B$42+'DIVIDEND VALUATION'!$B$43))^9)+('DIVIDEND VALUATION'!$J$3*((1+(LT1))^1)*((1+(LT2))^1)*((1+(LT3))^1)*((1+(LT4))^1)*((1+(LT5))^1)*((1+(LT6))^1)*((1+(LT7))^1)*((1+(LT8))^1)*((1+(LT9))^1)*((1+(LT10))^1))/((1+('DIVIDEND VALUATION'!$B$42+'DIVIDEND VALUATION'!$B$43))^10)+('DIVIDEND VALUATION'!$J$3*((1+(LT1))^1)*((1+(LT2))^1)*((1+(LT3))^1)*((1+(LT4))^1)*((1+(LT5))^1)*((1+(LT6))^1)*((1+(LT7))^1)*((1+(LT8))^1)*((1+(LT9))^1)*((1+(LT10))^1)*((1+(LT11))^1))/((1+('DIVIDEND VALUATION'!$B$42+'DIVIDEND VALUATION'!$B$43))^11)+('DIVIDEND VALUATION'!$J$3*((1+(LT1))^1)*((1+(LT2))^1)*((1+(LT3))^1)*((1+(LT4))^1)*((1+(LT5))^1)*((1+(LT6))^1)*((1+(LT7))^1)*((1+(LT8))^1)*((1+(LT9))^1)*((1+(LT10))^1)*((1+(LT11))^1)*((1+(LT12))^1))/((1+('DIVIDEND VALUATION'!$B$42+'DIVIDEND VALUATION'!$B$43))^12)+('DIVIDEND VALUATION'!$J$3*((1+(LT1))^1)*((1+(LT2))^1)*((1+(LT3))^1)*((1+(LT4))^1)*((1+(LT5))^1)*((1+(LT6))^1)*((1+(LT7))^1)*((1+(LT8))^1)*((1+(LT9))^1)*((1+(LT10))^1)*((1+(LT11))^1)*((1+(LT12))^1)*((1+(LT13))^1))/((1+('DIVIDEND VALUATION'!$B$42+'DIVIDEND VALUATION'!$B$43))^13)+('DIVIDEND VALUATION'!$J$3*((1+(LT1))^1)*((1+(LT2))^1)*((1+(LT3))^1)*((1+(LT4))^1)*((1+(LT5))^1)*((1+(LT6))^1)*((1+(LT7))^1)*((1+(LT8))^1)*((1+(LT9))^1)*((1+(LT10))^1)*((1+(LT11))^1)*((1+(LT12))^1)*((1+(LT13))^1)*((1+(LT14))^1))/((1+('DIVIDEND VALUATION'!$B$42+'DIVIDEND VALUATION'!$B$43))^14)+('DIVIDEND VALUATION'!$J$3*((1+(LT1))^1)*((1+(LT2))^1)*((1+(LT3))^1)*((1+(LT4))^1)*((1+(LT5))^1)*((1+(LT6))^1)*((1+(LT7))^1)*((1+(LT8))^1)*((1+(LT9))^1)*((1+(LT10))^1)*((1+(LT11))^1)*((1+(LT12))^1)*((1+(LT13))^1)*((1+(LT14))^1)*((1+(LT15))^1))/((1+('DIVIDEND VALUATION'!$B$42+'DIVIDEND VALUATION'!$B$43))^15)+(('DIVIDEND VALUATION'!$J$3*((1+(LT1))^1)*((1+(LT2))^1)*((1+(LT3))^1)*((1+(LT4))^1)*((1+(LT5))^1)*((1+(LT6))^1)*((1+(LT7))^1)*((1+(LT8))^1)*((1+(LT9))^1)*((1+(LT10))^1)*((1+(LT11))^1)*((1+(LT12))^1)*((1+(LT13))^1)*((1+(LT14))^1)*((1+(LT15))^1))/((1+('DIVIDEND VALUATION'!$B$42+'DIVIDEND VALUATION'!$B$43))^15)/('DIVIDEND VALUATION'!$B$42-'DIVIDEND VALUATION'!$B$43)))))</f>
        <v>49.91764785694523</v>
      </c>
      <c r="LU16" s="32">
        <f ca="1">SUM(((('DIVIDEND VALUATION'!$J$3*((1+(LU1))^1))/((1+('DIVIDEND VALUATION'!$B$42+'DIVIDEND VALUATION'!$B$43))^1)+('DIVIDEND VALUATION'!$J$3*((1+(LU1))^1)*((1+(LU2))^1))/((1+('DIVIDEND VALUATION'!$B$42+'DIVIDEND VALUATION'!$B$43))^2)+('DIVIDEND VALUATION'!$J$3*((1+(LU1))^1)*((1+(LU2))^1)*((1+(LU3))^1))/((1+('DIVIDEND VALUATION'!$B$42+'DIVIDEND VALUATION'!$B$43))^3)+('DIVIDEND VALUATION'!$J$3*((1+(LU1))^1)*((1+(LU2))^1)*((1+(LU3))^1)*((1+(LU4))^1))/((1+('DIVIDEND VALUATION'!$B$42+'DIVIDEND VALUATION'!$B$43))^4)+('DIVIDEND VALUATION'!$J$3*((1+(LU1))^1)*((1+(LU2))^1)*((1+(LU3))^1)*((1+(LU4))^1)*((1+(LU5))^1))/((1+('DIVIDEND VALUATION'!$B$42+'DIVIDEND VALUATION'!$B$43))^5)+('DIVIDEND VALUATION'!$J$3*((1+(LU1))^1)*((1+(LU2))^1)*((1+(LU3))^1)*((1+(LU4))^1)*((1+(LU5))^1)*((1+(LU6))^1))/((1+('DIVIDEND VALUATION'!$B$42+'DIVIDEND VALUATION'!$B$43))^6)+('DIVIDEND VALUATION'!$J$3*((1+(LU1))^1)*((1+(LU2))^1)*((1+(LU3))^1)*((1+(LU4))^1)*((1+(LU5))^1)*((1+(LU6))^1)*((1+(LU7))^1))/((1+('DIVIDEND VALUATION'!$B$42+'DIVIDEND VALUATION'!$B$43))^7)+('DIVIDEND VALUATION'!$J$3*((1+(LU1))^1)*((1+(LU2))^1)*((1+(LU3))^1)*((1+(LU4))^1)*((1+(LU5))^1)*((1+(LU6))^1)*((1+(LU7))^1)*((1+(LU8))^1))/((1+('DIVIDEND VALUATION'!$B$42+'DIVIDEND VALUATION'!$B$43))^8)+('DIVIDEND VALUATION'!$J$3*((1+(LU1))^1)*((1+(LU2))^1)*((1+(LU3))^1)*((1+(LU4))^1)*((1+(LU5))^1)*((1+(LU6))^1)*((1+(LU7))^1)*((1+(LU8))^1)*((1+(LU9))^1))/((1+('DIVIDEND VALUATION'!$B$42+'DIVIDEND VALUATION'!$B$43))^9)+('DIVIDEND VALUATION'!$J$3*((1+(LU1))^1)*((1+(LU2))^1)*((1+(LU3))^1)*((1+(LU4))^1)*((1+(LU5))^1)*((1+(LU6))^1)*((1+(LU7))^1)*((1+(LU8))^1)*((1+(LU9))^1)*((1+(LU10))^1))/((1+('DIVIDEND VALUATION'!$B$42+'DIVIDEND VALUATION'!$B$43))^10)+('DIVIDEND VALUATION'!$J$3*((1+(LU1))^1)*((1+(LU2))^1)*((1+(LU3))^1)*((1+(LU4))^1)*((1+(LU5))^1)*((1+(LU6))^1)*((1+(LU7))^1)*((1+(LU8))^1)*((1+(LU9))^1)*((1+(LU10))^1)*((1+(LU11))^1))/((1+('DIVIDEND VALUATION'!$B$42+'DIVIDEND VALUATION'!$B$43))^11)+('DIVIDEND VALUATION'!$J$3*((1+(LU1))^1)*((1+(LU2))^1)*((1+(LU3))^1)*((1+(LU4))^1)*((1+(LU5))^1)*((1+(LU6))^1)*((1+(LU7))^1)*((1+(LU8))^1)*((1+(LU9))^1)*((1+(LU10))^1)*((1+(LU11))^1)*((1+(LU12))^1))/((1+('DIVIDEND VALUATION'!$B$42+'DIVIDEND VALUATION'!$B$43))^12)+('DIVIDEND VALUATION'!$J$3*((1+(LU1))^1)*((1+(LU2))^1)*((1+(LU3))^1)*((1+(LU4))^1)*((1+(LU5))^1)*((1+(LU6))^1)*((1+(LU7))^1)*((1+(LU8))^1)*((1+(LU9))^1)*((1+(LU10))^1)*((1+(LU11))^1)*((1+(LU12))^1)*((1+(LU13))^1))/((1+('DIVIDEND VALUATION'!$B$42+'DIVIDEND VALUATION'!$B$43))^13)+('DIVIDEND VALUATION'!$J$3*((1+(LU1))^1)*((1+(LU2))^1)*((1+(LU3))^1)*((1+(LU4))^1)*((1+(LU5))^1)*((1+(LU6))^1)*((1+(LU7))^1)*((1+(LU8))^1)*((1+(LU9))^1)*((1+(LU10))^1)*((1+(LU11))^1)*((1+(LU12))^1)*((1+(LU13))^1)*((1+(LU14))^1))/((1+('DIVIDEND VALUATION'!$B$42+'DIVIDEND VALUATION'!$B$43))^14)+('DIVIDEND VALUATION'!$J$3*((1+(LU1))^1)*((1+(LU2))^1)*((1+(LU3))^1)*((1+(LU4))^1)*((1+(LU5))^1)*((1+(LU6))^1)*((1+(LU7))^1)*((1+(LU8))^1)*((1+(LU9))^1)*((1+(LU10))^1)*((1+(LU11))^1)*((1+(LU12))^1)*((1+(LU13))^1)*((1+(LU14))^1)*((1+(LU15))^1))/((1+('DIVIDEND VALUATION'!$B$42+'DIVIDEND VALUATION'!$B$43))^15)+(('DIVIDEND VALUATION'!$J$3*((1+(LU1))^1)*((1+(LU2))^1)*((1+(LU3))^1)*((1+(LU4))^1)*((1+(LU5))^1)*((1+(LU6))^1)*((1+(LU7))^1)*((1+(LU8))^1)*((1+(LU9))^1)*((1+(LU10))^1)*((1+(LU11))^1)*((1+(LU12))^1)*((1+(LU13))^1)*((1+(LU14))^1)*((1+(LU15))^1))/((1+('DIVIDEND VALUATION'!$B$42+'DIVIDEND VALUATION'!$B$43))^15)/('DIVIDEND VALUATION'!$B$42-'DIVIDEND VALUATION'!$B$43)))))</f>
        <v>35.840522831396541</v>
      </c>
      <c r="LV16" s="32">
        <f ca="1">SUM(((('DIVIDEND VALUATION'!$J$3*((1+(LV1))^1))/((1+('DIVIDEND VALUATION'!$B$42+'DIVIDEND VALUATION'!$B$43))^1)+('DIVIDEND VALUATION'!$J$3*((1+(LV1))^1)*((1+(LV2))^1))/((1+('DIVIDEND VALUATION'!$B$42+'DIVIDEND VALUATION'!$B$43))^2)+('DIVIDEND VALUATION'!$J$3*((1+(LV1))^1)*((1+(LV2))^1)*((1+(LV3))^1))/((1+('DIVIDEND VALUATION'!$B$42+'DIVIDEND VALUATION'!$B$43))^3)+('DIVIDEND VALUATION'!$J$3*((1+(LV1))^1)*((1+(LV2))^1)*((1+(LV3))^1)*((1+(LV4))^1))/((1+('DIVIDEND VALUATION'!$B$42+'DIVIDEND VALUATION'!$B$43))^4)+('DIVIDEND VALUATION'!$J$3*((1+(LV1))^1)*((1+(LV2))^1)*((1+(LV3))^1)*((1+(LV4))^1)*((1+(LV5))^1))/((1+('DIVIDEND VALUATION'!$B$42+'DIVIDEND VALUATION'!$B$43))^5)+('DIVIDEND VALUATION'!$J$3*((1+(LV1))^1)*((1+(LV2))^1)*((1+(LV3))^1)*((1+(LV4))^1)*((1+(LV5))^1)*((1+(LV6))^1))/((1+('DIVIDEND VALUATION'!$B$42+'DIVIDEND VALUATION'!$B$43))^6)+('DIVIDEND VALUATION'!$J$3*((1+(LV1))^1)*((1+(LV2))^1)*((1+(LV3))^1)*((1+(LV4))^1)*((1+(LV5))^1)*((1+(LV6))^1)*((1+(LV7))^1))/((1+('DIVIDEND VALUATION'!$B$42+'DIVIDEND VALUATION'!$B$43))^7)+('DIVIDEND VALUATION'!$J$3*((1+(LV1))^1)*((1+(LV2))^1)*((1+(LV3))^1)*((1+(LV4))^1)*((1+(LV5))^1)*((1+(LV6))^1)*((1+(LV7))^1)*((1+(LV8))^1))/((1+('DIVIDEND VALUATION'!$B$42+'DIVIDEND VALUATION'!$B$43))^8)+('DIVIDEND VALUATION'!$J$3*((1+(LV1))^1)*((1+(LV2))^1)*((1+(LV3))^1)*((1+(LV4))^1)*((1+(LV5))^1)*((1+(LV6))^1)*((1+(LV7))^1)*((1+(LV8))^1)*((1+(LV9))^1))/((1+('DIVIDEND VALUATION'!$B$42+'DIVIDEND VALUATION'!$B$43))^9)+('DIVIDEND VALUATION'!$J$3*((1+(LV1))^1)*((1+(LV2))^1)*((1+(LV3))^1)*((1+(LV4))^1)*((1+(LV5))^1)*((1+(LV6))^1)*((1+(LV7))^1)*((1+(LV8))^1)*((1+(LV9))^1)*((1+(LV10))^1))/((1+('DIVIDEND VALUATION'!$B$42+'DIVIDEND VALUATION'!$B$43))^10)+('DIVIDEND VALUATION'!$J$3*((1+(LV1))^1)*((1+(LV2))^1)*((1+(LV3))^1)*((1+(LV4))^1)*((1+(LV5))^1)*((1+(LV6))^1)*((1+(LV7))^1)*((1+(LV8))^1)*((1+(LV9))^1)*((1+(LV10))^1)*((1+(LV11))^1))/((1+('DIVIDEND VALUATION'!$B$42+'DIVIDEND VALUATION'!$B$43))^11)+('DIVIDEND VALUATION'!$J$3*((1+(LV1))^1)*((1+(LV2))^1)*((1+(LV3))^1)*((1+(LV4))^1)*((1+(LV5))^1)*((1+(LV6))^1)*((1+(LV7))^1)*((1+(LV8))^1)*((1+(LV9))^1)*((1+(LV10))^1)*((1+(LV11))^1)*((1+(LV12))^1))/((1+('DIVIDEND VALUATION'!$B$42+'DIVIDEND VALUATION'!$B$43))^12)+('DIVIDEND VALUATION'!$J$3*((1+(LV1))^1)*((1+(LV2))^1)*((1+(LV3))^1)*((1+(LV4))^1)*((1+(LV5))^1)*((1+(LV6))^1)*((1+(LV7))^1)*((1+(LV8))^1)*((1+(LV9))^1)*((1+(LV10))^1)*((1+(LV11))^1)*((1+(LV12))^1)*((1+(LV13))^1))/((1+('DIVIDEND VALUATION'!$B$42+'DIVIDEND VALUATION'!$B$43))^13)+('DIVIDEND VALUATION'!$J$3*((1+(LV1))^1)*((1+(LV2))^1)*((1+(LV3))^1)*((1+(LV4))^1)*((1+(LV5))^1)*((1+(LV6))^1)*((1+(LV7))^1)*((1+(LV8))^1)*((1+(LV9))^1)*((1+(LV10))^1)*((1+(LV11))^1)*((1+(LV12))^1)*((1+(LV13))^1)*((1+(LV14))^1))/((1+('DIVIDEND VALUATION'!$B$42+'DIVIDEND VALUATION'!$B$43))^14)+('DIVIDEND VALUATION'!$J$3*((1+(LV1))^1)*((1+(LV2))^1)*((1+(LV3))^1)*((1+(LV4))^1)*((1+(LV5))^1)*((1+(LV6))^1)*((1+(LV7))^1)*((1+(LV8))^1)*((1+(LV9))^1)*((1+(LV10))^1)*((1+(LV11))^1)*((1+(LV12))^1)*((1+(LV13))^1)*((1+(LV14))^1)*((1+(LV15))^1))/((1+('DIVIDEND VALUATION'!$B$42+'DIVIDEND VALUATION'!$B$43))^15)+(('DIVIDEND VALUATION'!$J$3*((1+(LV1))^1)*((1+(LV2))^1)*((1+(LV3))^1)*((1+(LV4))^1)*((1+(LV5))^1)*((1+(LV6))^1)*((1+(LV7))^1)*((1+(LV8))^1)*((1+(LV9))^1)*((1+(LV10))^1)*((1+(LV11))^1)*((1+(LV12))^1)*((1+(LV13))^1)*((1+(LV14))^1)*((1+(LV15))^1))/((1+('DIVIDEND VALUATION'!$B$42+'DIVIDEND VALUATION'!$B$43))^15)/('DIVIDEND VALUATION'!$B$42-'DIVIDEND VALUATION'!$B$43)))))</f>
        <v>84.845505679181372</v>
      </c>
      <c r="LW16" s="32">
        <f ca="1">SUM(((('DIVIDEND VALUATION'!$J$3*((1+(LW1))^1))/((1+('DIVIDEND VALUATION'!$B$42+'DIVIDEND VALUATION'!$B$43))^1)+('DIVIDEND VALUATION'!$J$3*((1+(LW1))^1)*((1+(LW2))^1))/((1+('DIVIDEND VALUATION'!$B$42+'DIVIDEND VALUATION'!$B$43))^2)+('DIVIDEND VALUATION'!$J$3*((1+(LW1))^1)*((1+(LW2))^1)*((1+(LW3))^1))/((1+('DIVIDEND VALUATION'!$B$42+'DIVIDEND VALUATION'!$B$43))^3)+('DIVIDEND VALUATION'!$J$3*((1+(LW1))^1)*((1+(LW2))^1)*((1+(LW3))^1)*((1+(LW4))^1))/((1+('DIVIDEND VALUATION'!$B$42+'DIVIDEND VALUATION'!$B$43))^4)+('DIVIDEND VALUATION'!$J$3*((1+(LW1))^1)*((1+(LW2))^1)*((1+(LW3))^1)*((1+(LW4))^1)*((1+(LW5))^1))/((1+('DIVIDEND VALUATION'!$B$42+'DIVIDEND VALUATION'!$B$43))^5)+('DIVIDEND VALUATION'!$J$3*((1+(LW1))^1)*((1+(LW2))^1)*((1+(LW3))^1)*((1+(LW4))^1)*((1+(LW5))^1)*((1+(LW6))^1))/((1+('DIVIDEND VALUATION'!$B$42+'DIVIDEND VALUATION'!$B$43))^6)+('DIVIDEND VALUATION'!$J$3*((1+(LW1))^1)*((1+(LW2))^1)*((1+(LW3))^1)*((1+(LW4))^1)*((1+(LW5))^1)*((1+(LW6))^1)*((1+(LW7))^1))/((1+('DIVIDEND VALUATION'!$B$42+'DIVIDEND VALUATION'!$B$43))^7)+('DIVIDEND VALUATION'!$J$3*((1+(LW1))^1)*((1+(LW2))^1)*((1+(LW3))^1)*((1+(LW4))^1)*((1+(LW5))^1)*((1+(LW6))^1)*((1+(LW7))^1)*((1+(LW8))^1))/((1+('DIVIDEND VALUATION'!$B$42+'DIVIDEND VALUATION'!$B$43))^8)+('DIVIDEND VALUATION'!$J$3*((1+(LW1))^1)*((1+(LW2))^1)*((1+(LW3))^1)*((1+(LW4))^1)*((1+(LW5))^1)*((1+(LW6))^1)*((1+(LW7))^1)*((1+(LW8))^1)*((1+(LW9))^1))/((1+('DIVIDEND VALUATION'!$B$42+'DIVIDEND VALUATION'!$B$43))^9)+('DIVIDEND VALUATION'!$J$3*((1+(LW1))^1)*((1+(LW2))^1)*((1+(LW3))^1)*((1+(LW4))^1)*((1+(LW5))^1)*((1+(LW6))^1)*((1+(LW7))^1)*((1+(LW8))^1)*((1+(LW9))^1)*((1+(LW10))^1))/((1+('DIVIDEND VALUATION'!$B$42+'DIVIDEND VALUATION'!$B$43))^10)+('DIVIDEND VALUATION'!$J$3*((1+(LW1))^1)*((1+(LW2))^1)*((1+(LW3))^1)*((1+(LW4))^1)*((1+(LW5))^1)*((1+(LW6))^1)*((1+(LW7))^1)*((1+(LW8))^1)*((1+(LW9))^1)*((1+(LW10))^1)*((1+(LW11))^1))/((1+('DIVIDEND VALUATION'!$B$42+'DIVIDEND VALUATION'!$B$43))^11)+('DIVIDEND VALUATION'!$J$3*((1+(LW1))^1)*((1+(LW2))^1)*((1+(LW3))^1)*((1+(LW4))^1)*((1+(LW5))^1)*((1+(LW6))^1)*((1+(LW7))^1)*((1+(LW8))^1)*((1+(LW9))^1)*((1+(LW10))^1)*((1+(LW11))^1)*((1+(LW12))^1))/((1+('DIVIDEND VALUATION'!$B$42+'DIVIDEND VALUATION'!$B$43))^12)+('DIVIDEND VALUATION'!$J$3*((1+(LW1))^1)*((1+(LW2))^1)*((1+(LW3))^1)*((1+(LW4))^1)*((1+(LW5))^1)*((1+(LW6))^1)*((1+(LW7))^1)*((1+(LW8))^1)*((1+(LW9))^1)*((1+(LW10))^1)*((1+(LW11))^1)*((1+(LW12))^1)*((1+(LW13))^1))/((1+('DIVIDEND VALUATION'!$B$42+'DIVIDEND VALUATION'!$B$43))^13)+('DIVIDEND VALUATION'!$J$3*((1+(LW1))^1)*((1+(LW2))^1)*((1+(LW3))^1)*((1+(LW4))^1)*((1+(LW5))^1)*((1+(LW6))^1)*((1+(LW7))^1)*((1+(LW8))^1)*((1+(LW9))^1)*((1+(LW10))^1)*((1+(LW11))^1)*((1+(LW12))^1)*((1+(LW13))^1)*((1+(LW14))^1))/((1+('DIVIDEND VALUATION'!$B$42+'DIVIDEND VALUATION'!$B$43))^14)+('DIVIDEND VALUATION'!$J$3*((1+(LW1))^1)*((1+(LW2))^1)*((1+(LW3))^1)*((1+(LW4))^1)*((1+(LW5))^1)*((1+(LW6))^1)*((1+(LW7))^1)*((1+(LW8))^1)*((1+(LW9))^1)*((1+(LW10))^1)*((1+(LW11))^1)*((1+(LW12))^1)*((1+(LW13))^1)*((1+(LW14))^1)*((1+(LW15))^1))/((1+('DIVIDEND VALUATION'!$B$42+'DIVIDEND VALUATION'!$B$43))^15)+(('DIVIDEND VALUATION'!$J$3*((1+(LW1))^1)*((1+(LW2))^1)*((1+(LW3))^1)*((1+(LW4))^1)*((1+(LW5))^1)*((1+(LW6))^1)*((1+(LW7))^1)*((1+(LW8))^1)*((1+(LW9))^1)*((1+(LW10))^1)*((1+(LW11))^1)*((1+(LW12))^1)*((1+(LW13))^1)*((1+(LW14))^1)*((1+(LW15))^1))/((1+('DIVIDEND VALUATION'!$B$42+'DIVIDEND VALUATION'!$B$43))^15)/('DIVIDEND VALUATION'!$B$42-'DIVIDEND VALUATION'!$B$43)))))</f>
        <v>37.067851064339024</v>
      </c>
      <c r="LX16" s="32">
        <f ca="1">SUM(((('DIVIDEND VALUATION'!$J$3*((1+(LX1))^1))/((1+('DIVIDEND VALUATION'!$B$42+'DIVIDEND VALUATION'!$B$43))^1)+('DIVIDEND VALUATION'!$J$3*((1+(LX1))^1)*((1+(LX2))^1))/((1+('DIVIDEND VALUATION'!$B$42+'DIVIDEND VALUATION'!$B$43))^2)+('DIVIDEND VALUATION'!$J$3*((1+(LX1))^1)*((1+(LX2))^1)*((1+(LX3))^1))/((1+('DIVIDEND VALUATION'!$B$42+'DIVIDEND VALUATION'!$B$43))^3)+('DIVIDEND VALUATION'!$J$3*((1+(LX1))^1)*((1+(LX2))^1)*((1+(LX3))^1)*((1+(LX4))^1))/((1+('DIVIDEND VALUATION'!$B$42+'DIVIDEND VALUATION'!$B$43))^4)+('DIVIDEND VALUATION'!$J$3*((1+(LX1))^1)*((1+(LX2))^1)*((1+(LX3))^1)*((1+(LX4))^1)*((1+(LX5))^1))/((1+('DIVIDEND VALUATION'!$B$42+'DIVIDEND VALUATION'!$B$43))^5)+('DIVIDEND VALUATION'!$J$3*((1+(LX1))^1)*((1+(LX2))^1)*((1+(LX3))^1)*((1+(LX4))^1)*((1+(LX5))^1)*((1+(LX6))^1))/((1+('DIVIDEND VALUATION'!$B$42+'DIVIDEND VALUATION'!$B$43))^6)+('DIVIDEND VALUATION'!$J$3*((1+(LX1))^1)*((1+(LX2))^1)*((1+(LX3))^1)*((1+(LX4))^1)*((1+(LX5))^1)*((1+(LX6))^1)*((1+(LX7))^1))/((1+('DIVIDEND VALUATION'!$B$42+'DIVIDEND VALUATION'!$B$43))^7)+('DIVIDEND VALUATION'!$J$3*((1+(LX1))^1)*((1+(LX2))^1)*((1+(LX3))^1)*((1+(LX4))^1)*((1+(LX5))^1)*((1+(LX6))^1)*((1+(LX7))^1)*((1+(LX8))^1))/((1+('DIVIDEND VALUATION'!$B$42+'DIVIDEND VALUATION'!$B$43))^8)+('DIVIDEND VALUATION'!$J$3*((1+(LX1))^1)*((1+(LX2))^1)*((1+(LX3))^1)*((1+(LX4))^1)*((1+(LX5))^1)*((1+(LX6))^1)*((1+(LX7))^1)*((1+(LX8))^1)*((1+(LX9))^1))/((1+('DIVIDEND VALUATION'!$B$42+'DIVIDEND VALUATION'!$B$43))^9)+('DIVIDEND VALUATION'!$J$3*((1+(LX1))^1)*((1+(LX2))^1)*((1+(LX3))^1)*((1+(LX4))^1)*((1+(LX5))^1)*((1+(LX6))^1)*((1+(LX7))^1)*((1+(LX8))^1)*((1+(LX9))^1)*((1+(LX10))^1))/((1+('DIVIDEND VALUATION'!$B$42+'DIVIDEND VALUATION'!$B$43))^10)+('DIVIDEND VALUATION'!$J$3*((1+(LX1))^1)*((1+(LX2))^1)*((1+(LX3))^1)*((1+(LX4))^1)*((1+(LX5))^1)*((1+(LX6))^1)*((1+(LX7))^1)*((1+(LX8))^1)*((1+(LX9))^1)*((1+(LX10))^1)*((1+(LX11))^1))/((1+('DIVIDEND VALUATION'!$B$42+'DIVIDEND VALUATION'!$B$43))^11)+('DIVIDEND VALUATION'!$J$3*((1+(LX1))^1)*((1+(LX2))^1)*((1+(LX3))^1)*((1+(LX4))^1)*((1+(LX5))^1)*((1+(LX6))^1)*((1+(LX7))^1)*((1+(LX8))^1)*((1+(LX9))^1)*((1+(LX10))^1)*((1+(LX11))^1)*((1+(LX12))^1))/((1+('DIVIDEND VALUATION'!$B$42+'DIVIDEND VALUATION'!$B$43))^12)+('DIVIDEND VALUATION'!$J$3*((1+(LX1))^1)*((1+(LX2))^1)*((1+(LX3))^1)*((1+(LX4))^1)*((1+(LX5))^1)*((1+(LX6))^1)*((1+(LX7))^1)*((1+(LX8))^1)*((1+(LX9))^1)*((1+(LX10))^1)*((1+(LX11))^1)*((1+(LX12))^1)*((1+(LX13))^1))/((1+('DIVIDEND VALUATION'!$B$42+'DIVIDEND VALUATION'!$B$43))^13)+('DIVIDEND VALUATION'!$J$3*((1+(LX1))^1)*((1+(LX2))^1)*((1+(LX3))^1)*((1+(LX4))^1)*((1+(LX5))^1)*((1+(LX6))^1)*((1+(LX7))^1)*((1+(LX8))^1)*((1+(LX9))^1)*((1+(LX10))^1)*((1+(LX11))^1)*((1+(LX12))^1)*((1+(LX13))^1)*((1+(LX14))^1))/((1+('DIVIDEND VALUATION'!$B$42+'DIVIDEND VALUATION'!$B$43))^14)+('DIVIDEND VALUATION'!$J$3*((1+(LX1))^1)*((1+(LX2))^1)*((1+(LX3))^1)*((1+(LX4))^1)*((1+(LX5))^1)*((1+(LX6))^1)*((1+(LX7))^1)*((1+(LX8))^1)*((1+(LX9))^1)*((1+(LX10))^1)*((1+(LX11))^1)*((1+(LX12))^1)*((1+(LX13))^1)*((1+(LX14))^1)*((1+(LX15))^1))/((1+('DIVIDEND VALUATION'!$B$42+'DIVIDEND VALUATION'!$B$43))^15)+(('DIVIDEND VALUATION'!$J$3*((1+(LX1))^1)*((1+(LX2))^1)*((1+(LX3))^1)*((1+(LX4))^1)*((1+(LX5))^1)*((1+(LX6))^1)*((1+(LX7))^1)*((1+(LX8))^1)*((1+(LX9))^1)*((1+(LX10))^1)*((1+(LX11))^1)*((1+(LX12))^1)*((1+(LX13))^1)*((1+(LX14))^1)*((1+(LX15))^1))/((1+('DIVIDEND VALUATION'!$B$42+'DIVIDEND VALUATION'!$B$43))^15)/('DIVIDEND VALUATION'!$B$42-'DIVIDEND VALUATION'!$B$43)))))</f>
        <v>33.054989604716447</v>
      </c>
      <c r="LY16" s="32">
        <f ca="1">SUM(((('DIVIDEND VALUATION'!$J$3*((1+(LY1))^1))/((1+('DIVIDEND VALUATION'!$B$42+'DIVIDEND VALUATION'!$B$43))^1)+('DIVIDEND VALUATION'!$J$3*((1+(LY1))^1)*((1+(LY2))^1))/((1+('DIVIDEND VALUATION'!$B$42+'DIVIDEND VALUATION'!$B$43))^2)+('DIVIDEND VALUATION'!$J$3*((1+(LY1))^1)*((1+(LY2))^1)*((1+(LY3))^1))/((1+('DIVIDEND VALUATION'!$B$42+'DIVIDEND VALUATION'!$B$43))^3)+('DIVIDEND VALUATION'!$J$3*((1+(LY1))^1)*((1+(LY2))^1)*((1+(LY3))^1)*((1+(LY4))^1))/((1+('DIVIDEND VALUATION'!$B$42+'DIVIDEND VALUATION'!$B$43))^4)+('DIVIDEND VALUATION'!$J$3*((1+(LY1))^1)*((1+(LY2))^1)*((1+(LY3))^1)*((1+(LY4))^1)*((1+(LY5))^1))/((1+('DIVIDEND VALUATION'!$B$42+'DIVIDEND VALUATION'!$B$43))^5)+('DIVIDEND VALUATION'!$J$3*((1+(LY1))^1)*((1+(LY2))^1)*((1+(LY3))^1)*((1+(LY4))^1)*((1+(LY5))^1)*((1+(LY6))^1))/((1+('DIVIDEND VALUATION'!$B$42+'DIVIDEND VALUATION'!$B$43))^6)+('DIVIDEND VALUATION'!$J$3*((1+(LY1))^1)*((1+(LY2))^1)*((1+(LY3))^1)*((1+(LY4))^1)*((1+(LY5))^1)*((1+(LY6))^1)*((1+(LY7))^1))/((1+('DIVIDEND VALUATION'!$B$42+'DIVIDEND VALUATION'!$B$43))^7)+('DIVIDEND VALUATION'!$J$3*((1+(LY1))^1)*((1+(LY2))^1)*((1+(LY3))^1)*((1+(LY4))^1)*((1+(LY5))^1)*((1+(LY6))^1)*((1+(LY7))^1)*((1+(LY8))^1))/((1+('DIVIDEND VALUATION'!$B$42+'DIVIDEND VALUATION'!$B$43))^8)+('DIVIDEND VALUATION'!$J$3*((1+(LY1))^1)*((1+(LY2))^1)*((1+(LY3))^1)*((1+(LY4))^1)*((1+(LY5))^1)*((1+(LY6))^1)*((1+(LY7))^1)*((1+(LY8))^1)*((1+(LY9))^1))/((1+('DIVIDEND VALUATION'!$B$42+'DIVIDEND VALUATION'!$B$43))^9)+('DIVIDEND VALUATION'!$J$3*((1+(LY1))^1)*((1+(LY2))^1)*((1+(LY3))^1)*((1+(LY4))^1)*((1+(LY5))^1)*((1+(LY6))^1)*((1+(LY7))^1)*((1+(LY8))^1)*((1+(LY9))^1)*((1+(LY10))^1))/((1+('DIVIDEND VALUATION'!$B$42+'DIVIDEND VALUATION'!$B$43))^10)+('DIVIDEND VALUATION'!$J$3*((1+(LY1))^1)*((1+(LY2))^1)*((1+(LY3))^1)*((1+(LY4))^1)*((1+(LY5))^1)*((1+(LY6))^1)*((1+(LY7))^1)*((1+(LY8))^1)*((1+(LY9))^1)*((1+(LY10))^1)*((1+(LY11))^1))/((1+('DIVIDEND VALUATION'!$B$42+'DIVIDEND VALUATION'!$B$43))^11)+('DIVIDEND VALUATION'!$J$3*((1+(LY1))^1)*((1+(LY2))^1)*((1+(LY3))^1)*((1+(LY4))^1)*((1+(LY5))^1)*((1+(LY6))^1)*((1+(LY7))^1)*((1+(LY8))^1)*((1+(LY9))^1)*((1+(LY10))^1)*((1+(LY11))^1)*((1+(LY12))^1))/((1+('DIVIDEND VALUATION'!$B$42+'DIVIDEND VALUATION'!$B$43))^12)+('DIVIDEND VALUATION'!$J$3*((1+(LY1))^1)*((1+(LY2))^1)*((1+(LY3))^1)*((1+(LY4))^1)*((1+(LY5))^1)*((1+(LY6))^1)*((1+(LY7))^1)*((1+(LY8))^1)*((1+(LY9))^1)*((1+(LY10))^1)*((1+(LY11))^1)*((1+(LY12))^1)*((1+(LY13))^1))/((1+('DIVIDEND VALUATION'!$B$42+'DIVIDEND VALUATION'!$B$43))^13)+('DIVIDEND VALUATION'!$J$3*((1+(LY1))^1)*((1+(LY2))^1)*((1+(LY3))^1)*((1+(LY4))^1)*((1+(LY5))^1)*((1+(LY6))^1)*((1+(LY7))^1)*((1+(LY8))^1)*((1+(LY9))^1)*((1+(LY10))^1)*((1+(LY11))^1)*((1+(LY12))^1)*((1+(LY13))^1)*((1+(LY14))^1))/((1+('DIVIDEND VALUATION'!$B$42+'DIVIDEND VALUATION'!$B$43))^14)+('DIVIDEND VALUATION'!$J$3*((1+(LY1))^1)*((1+(LY2))^1)*((1+(LY3))^1)*((1+(LY4))^1)*((1+(LY5))^1)*((1+(LY6))^1)*((1+(LY7))^1)*((1+(LY8))^1)*((1+(LY9))^1)*((1+(LY10))^1)*((1+(LY11))^1)*((1+(LY12))^1)*((1+(LY13))^1)*((1+(LY14))^1)*((1+(LY15))^1))/((1+('DIVIDEND VALUATION'!$B$42+'DIVIDEND VALUATION'!$B$43))^15)+(('DIVIDEND VALUATION'!$J$3*((1+(LY1))^1)*((1+(LY2))^1)*((1+(LY3))^1)*((1+(LY4))^1)*((1+(LY5))^1)*((1+(LY6))^1)*((1+(LY7))^1)*((1+(LY8))^1)*((1+(LY9))^1)*((1+(LY10))^1)*((1+(LY11))^1)*((1+(LY12))^1)*((1+(LY13))^1)*((1+(LY14))^1)*((1+(LY15))^1))/((1+('DIVIDEND VALUATION'!$B$42+'DIVIDEND VALUATION'!$B$43))^15)/('DIVIDEND VALUATION'!$B$42-'DIVIDEND VALUATION'!$B$43)))))</f>
        <v>47.788283866218464</v>
      </c>
      <c r="LZ16" s="32">
        <f ca="1">SUM(((('DIVIDEND VALUATION'!$J$3*((1+(LZ1))^1))/((1+('DIVIDEND VALUATION'!$B$42+'DIVIDEND VALUATION'!$B$43))^1)+('DIVIDEND VALUATION'!$J$3*((1+(LZ1))^1)*((1+(LZ2))^1))/((1+('DIVIDEND VALUATION'!$B$42+'DIVIDEND VALUATION'!$B$43))^2)+('DIVIDEND VALUATION'!$J$3*((1+(LZ1))^1)*((1+(LZ2))^1)*((1+(LZ3))^1))/((1+('DIVIDEND VALUATION'!$B$42+'DIVIDEND VALUATION'!$B$43))^3)+('DIVIDEND VALUATION'!$J$3*((1+(LZ1))^1)*((1+(LZ2))^1)*((1+(LZ3))^1)*((1+(LZ4))^1))/((1+('DIVIDEND VALUATION'!$B$42+'DIVIDEND VALUATION'!$B$43))^4)+('DIVIDEND VALUATION'!$J$3*((1+(LZ1))^1)*((1+(LZ2))^1)*((1+(LZ3))^1)*((1+(LZ4))^1)*((1+(LZ5))^1))/((1+('DIVIDEND VALUATION'!$B$42+'DIVIDEND VALUATION'!$B$43))^5)+('DIVIDEND VALUATION'!$J$3*((1+(LZ1))^1)*((1+(LZ2))^1)*((1+(LZ3))^1)*((1+(LZ4))^1)*((1+(LZ5))^1)*((1+(LZ6))^1))/((1+('DIVIDEND VALUATION'!$B$42+'DIVIDEND VALUATION'!$B$43))^6)+('DIVIDEND VALUATION'!$J$3*((1+(LZ1))^1)*((1+(LZ2))^1)*((1+(LZ3))^1)*((1+(LZ4))^1)*((1+(LZ5))^1)*((1+(LZ6))^1)*((1+(LZ7))^1))/((1+('DIVIDEND VALUATION'!$B$42+'DIVIDEND VALUATION'!$B$43))^7)+('DIVIDEND VALUATION'!$J$3*((1+(LZ1))^1)*((1+(LZ2))^1)*((1+(LZ3))^1)*((1+(LZ4))^1)*((1+(LZ5))^1)*((1+(LZ6))^1)*((1+(LZ7))^1)*((1+(LZ8))^1))/((1+('DIVIDEND VALUATION'!$B$42+'DIVIDEND VALUATION'!$B$43))^8)+('DIVIDEND VALUATION'!$J$3*((1+(LZ1))^1)*((1+(LZ2))^1)*((1+(LZ3))^1)*((1+(LZ4))^1)*((1+(LZ5))^1)*((1+(LZ6))^1)*((1+(LZ7))^1)*((1+(LZ8))^1)*((1+(LZ9))^1))/((1+('DIVIDEND VALUATION'!$B$42+'DIVIDEND VALUATION'!$B$43))^9)+('DIVIDEND VALUATION'!$J$3*((1+(LZ1))^1)*((1+(LZ2))^1)*((1+(LZ3))^1)*((1+(LZ4))^1)*((1+(LZ5))^1)*((1+(LZ6))^1)*((1+(LZ7))^1)*((1+(LZ8))^1)*((1+(LZ9))^1)*((1+(LZ10))^1))/((1+('DIVIDEND VALUATION'!$B$42+'DIVIDEND VALUATION'!$B$43))^10)+('DIVIDEND VALUATION'!$J$3*((1+(LZ1))^1)*((1+(LZ2))^1)*((1+(LZ3))^1)*((1+(LZ4))^1)*((1+(LZ5))^1)*((1+(LZ6))^1)*((1+(LZ7))^1)*((1+(LZ8))^1)*((1+(LZ9))^1)*((1+(LZ10))^1)*((1+(LZ11))^1))/((1+('DIVIDEND VALUATION'!$B$42+'DIVIDEND VALUATION'!$B$43))^11)+('DIVIDEND VALUATION'!$J$3*((1+(LZ1))^1)*((1+(LZ2))^1)*((1+(LZ3))^1)*((1+(LZ4))^1)*((1+(LZ5))^1)*((1+(LZ6))^1)*((1+(LZ7))^1)*((1+(LZ8))^1)*((1+(LZ9))^1)*((1+(LZ10))^1)*((1+(LZ11))^1)*((1+(LZ12))^1))/((1+('DIVIDEND VALUATION'!$B$42+'DIVIDEND VALUATION'!$B$43))^12)+('DIVIDEND VALUATION'!$J$3*((1+(LZ1))^1)*((1+(LZ2))^1)*((1+(LZ3))^1)*((1+(LZ4))^1)*((1+(LZ5))^1)*((1+(LZ6))^1)*((1+(LZ7))^1)*((1+(LZ8))^1)*((1+(LZ9))^1)*((1+(LZ10))^1)*((1+(LZ11))^1)*((1+(LZ12))^1)*((1+(LZ13))^1))/((1+('DIVIDEND VALUATION'!$B$42+'DIVIDEND VALUATION'!$B$43))^13)+('DIVIDEND VALUATION'!$J$3*((1+(LZ1))^1)*((1+(LZ2))^1)*((1+(LZ3))^1)*((1+(LZ4))^1)*((1+(LZ5))^1)*((1+(LZ6))^1)*((1+(LZ7))^1)*((1+(LZ8))^1)*((1+(LZ9))^1)*((1+(LZ10))^1)*((1+(LZ11))^1)*((1+(LZ12))^1)*((1+(LZ13))^1)*((1+(LZ14))^1))/((1+('DIVIDEND VALUATION'!$B$42+'DIVIDEND VALUATION'!$B$43))^14)+('DIVIDEND VALUATION'!$J$3*((1+(LZ1))^1)*((1+(LZ2))^1)*((1+(LZ3))^1)*((1+(LZ4))^1)*((1+(LZ5))^1)*((1+(LZ6))^1)*((1+(LZ7))^1)*((1+(LZ8))^1)*((1+(LZ9))^1)*((1+(LZ10))^1)*((1+(LZ11))^1)*((1+(LZ12))^1)*((1+(LZ13))^1)*((1+(LZ14))^1)*((1+(LZ15))^1))/((1+('DIVIDEND VALUATION'!$B$42+'DIVIDEND VALUATION'!$B$43))^15)+(('DIVIDEND VALUATION'!$J$3*((1+(LZ1))^1)*((1+(LZ2))^1)*((1+(LZ3))^1)*((1+(LZ4))^1)*((1+(LZ5))^1)*((1+(LZ6))^1)*((1+(LZ7))^1)*((1+(LZ8))^1)*((1+(LZ9))^1)*((1+(LZ10))^1)*((1+(LZ11))^1)*((1+(LZ12))^1)*((1+(LZ13))^1)*((1+(LZ14))^1)*((1+(LZ15))^1))/((1+('DIVIDEND VALUATION'!$B$42+'DIVIDEND VALUATION'!$B$43))^15)/('DIVIDEND VALUATION'!$B$42-'DIVIDEND VALUATION'!$B$43)))))</f>
        <v>32.373354358263008</v>
      </c>
      <c r="MA16" s="32">
        <f ca="1">SUM(((('DIVIDEND VALUATION'!$J$3*((1+(MA1))^1))/((1+('DIVIDEND VALUATION'!$B$42+'DIVIDEND VALUATION'!$B$43))^1)+('DIVIDEND VALUATION'!$J$3*((1+(MA1))^1)*((1+(MA2))^1))/((1+('DIVIDEND VALUATION'!$B$42+'DIVIDEND VALUATION'!$B$43))^2)+('DIVIDEND VALUATION'!$J$3*((1+(MA1))^1)*((1+(MA2))^1)*((1+(MA3))^1))/((1+('DIVIDEND VALUATION'!$B$42+'DIVIDEND VALUATION'!$B$43))^3)+('DIVIDEND VALUATION'!$J$3*((1+(MA1))^1)*((1+(MA2))^1)*((1+(MA3))^1)*((1+(MA4))^1))/((1+('DIVIDEND VALUATION'!$B$42+'DIVIDEND VALUATION'!$B$43))^4)+('DIVIDEND VALUATION'!$J$3*((1+(MA1))^1)*((1+(MA2))^1)*((1+(MA3))^1)*((1+(MA4))^1)*((1+(MA5))^1))/((1+('DIVIDEND VALUATION'!$B$42+'DIVIDEND VALUATION'!$B$43))^5)+('DIVIDEND VALUATION'!$J$3*((1+(MA1))^1)*((1+(MA2))^1)*((1+(MA3))^1)*((1+(MA4))^1)*((1+(MA5))^1)*((1+(MA6))^1))/((1+('DIVIDEND VALUATION'!$B$42+'DIVIDEND VALUATION'!$B$43))^6)+('DIVIDEND VALUATION'!$J$3*((1+(MA1))^1)*((1+(MA2))^1)*((1+(MA3))^1)*((1+(MA4))^1)*((1+(MA5))^1)*((1+(MA6))^1)*((1+(MA7))^1))/((1+('DIVIDEND VALUATION'!$B$42+'DIVIDEND VALUATION'!$B$43))^7)+('DIVIDEND VALUATION'!$J$3*((1+(MA1))^1)*((1+(MA2))^1)*((1+(MA3))^1)*((1+(MA4))^1)*((1+(MA5))^1)*((1+(MA6))^1)*((1+(MA7))^1)*((1+(MA8))^1))/((1+('DIVIDEND VALUATION'!$B$42+'DIVIDEND VALUATION'!$B$43))^8)+('DIVIDEND VALUATION'!$J$3*((1+(MA1))^1)*((1+(MA2))^1)*((1+(MA3))^1)*((1+(MA4))^1)*((1+(MA5))^1)*((1+(MA6))^1)*((1+(MA7))^1)*((1+(MA8))^1)*((1+(MA9))^1))/((1+('DIVIDEND VALUATION'!$B$42+'DIVIDEND VALUATION'!$B$43))^9)+('DIVIDEND VALUATION'!$J$3*((1+(MA1))^1)*((1+(MA2))^1)*((1+(MA3))^1)*((1+(MA4))^1)*((1+(MA5))^1)*((1+(MA6))^1)*((1+(MA7))^1)*((1+(MA8))^1)*((1+(MA9))^1)*((1+(MA10))^1))/((1+('DIVIDEND VALUATION'!$B$42+'DIVIDEND VALUATION'!$B$43))^10)+('DIVIDEND VALUATION'!$J$3*((1+(MA1))^1)*((1+(MA2))^1)*((1+(MA3))^1)*((1+(MA4))^1)*((1+(MA5))^1)*((1+(MA6))^1)*((1+(MA7))^1)*((1+(MA8))^1)*((1+(MA9))^1)*((1+(MA10))^1)*((1+(MA11))^1))/((1+('DIVIDEND VALUATION'!$B$42+'DIVIDEND VALUATION'!$B$43))^11)+('DIVIDEND VALUATION'!$J$3*((1+(MA1))^1)*((1+(MA2))^1)*((1+(MA3))^1)*((1+(MA4))^1)*((1+(MA5))^1)*((1+(MA6))^1)*((1+(MA7))^1)*((1+(MA8))^1)*((1+(MA9))^1)*((1+(MA10))^1)*((1+(MA11))^1)*((1+(MA12))^1))/((1+('DIVIDEND VALUATION'!$B$42+'DIVIDEND VALUATION'!$B$43))^12)+('DIVIDEND VALUATION'!$J$3*((1+(MA1))^1)*((1+(MA2))^1)*((1+(MA3))^1)*((1+(MA4))^1)*((1+(MA5))^1)*((1+(MA6))^1)*((1+(MA7))^1)*((1+(MA8))^1)*((1+(MA9))^1)*((1+(MA10))^1)*((1+(MA11))^1)*((1+(MA12))^1)*((1+(MA13))^1))/((1+('DIVIDEND VALUATION'!$B$42+'DIVIDEND VALUATION'!$B$43))^13)+('DIVIDEND VALUATION'!$J$3*((1+(MA1))^1)*((1+(MA2))^1)*((1+(MA3))^1)*((1+(MA4))^1)*((1+(MA5))^1)*((1+(MA6))^1)*((1+(MA7))^1)*((1+(MA8))^1)*((1+(MA9))^1)*((1+(MA10))^1)*((1+(MA11))^1)*((1+(MA12))^1)*((1+(MA13))^1)*((1+(MA14))^1))/((1+('DIVIDEND VALUATION'!$B$42+'DIVIDEND VALUATION'!$B$43))^14)+('DIVIDEND VALUATION'!$J$3*((1+(MA1))^1)*((1+(MA2))^1)*((1+(MA3))^1)*((1+(MA4))^1)*((1+(MA5))^1)*((1+(MA6))^1)*((1+(MA7))^1)*((1+(MA8))^1)*((1+(MA9))^1)*((1+(MA10))^1)*((1+(MA11))^1)*((1+(MA12))^1)*((1+(MA13))^1)*((1+(MA14))^1)*((1+(MA15))^1))/((1+('DIVIDEND VALUATION'!$B$42+'DIVIDEND VALUATION'!$B$43))^15)+(('DIVIDEND VALUATION'!$J$3*((1+(MA1))^1)*((1+(MA2))^1)*((1+(MA3))^1)*((1+(MA4))^1)*((1+(MA5))^1)*((1+(MA6))^1)*((1+(MA7))^1)*((1+(MA8))^1)*((1+(MA9))^1)*((1+(MA10))^1)*((1+(MA11))^1)*((1+(MA12))^1)*((1+(MA13))^1)*((1+(MA14))^1)*((1+(MA15))^1))/((1+('DIVIDEND VALUATION'!$B$42+'DIVIDEND VALUATION'!$B$43))^15)/('DIVIDEND VALUATION'!$B$42-'DIVIDEND VALUATION'!$B$43)))))</f>
        <v>44.067326772642772</v>
      </c>
      <c r="MB16" s="32">
        <f ca="1">SUM(((('DIVIDEND VALUATION'!$J$3*((1+(MB1))^1))/((1+('DIVIDEND VALUATION'!$B$42+'DIVIDEND VALUATION'!$B$43))^1)+('DIVIDEND VALUATION'!$J$3*((1+(MB1))^1)*((1+(MB2))^1))/((1+('DIVIDEND VALUATION'!$B$42+'DIVIDEND VALUATION'!$B$43))^2)+('DIVIDEND VALUATION'!$J$3*((1+(MB1))^1)*((1+(MB2))^1)*((1+(MB3))^1))/((1+('DIVIDEND VALUATION'!$B$42+'DIVIDEND VALUATION'!$B$43))^3)+('DIVIDEND VALUATION'!$J$3*((1+(MB1))^1)*((1+(MB2))^1)*((1+(MB3))^1)*((1+(MB4))^1))/((1+('DIVIDEND VALUATION'!$B$42+'DIVIDEND VALUATION'!$B$43))^4)+('DIVIDEND VALUATION'!$J$3*((1+(MB1))^1)*((1+(MB2))^1)*((1+(MB3))^1)*((1+(MB4))^1)*((1+(MB5))^1))/((1+('DIVIDEND VALUATION'!$B$42+'DIVIDEND VALUATION'!$B$43))^5)+('DIVIDEND VALUATION'!$J$3*((1+(MB1))^1)*((1+(MB2))^1)*((1+(MB3))^1)*((1+(MB4))^1)*((1+(MB5))^1)*((1+(MB6))^1))/((1+('DIVIDEND VALUATION'!$B$42+'DIVIDEND VALUATION'!$B$43))^6)+('DIVIDEND VALUATION'!$J$3*((1+(MB1))^1)*((1+(MB2))^1)*((1+(MB3))^1)*((1+(MB4))^1)*((1+(MB5))^1)*((1+(MB6))^1)*((1+(MB7))^1))/((1+('DIVIDEND VALUATION'!$B$42+'DIVIDEND VALUATION'!$B$43))^7)+('DIVIDEND VALUATION'!$J$3*((1+(MB1))^1)*((1+(MB2))^1)*((1+(MB3))^1)*((1+(MB4))^1)*((1+(MB5))^1)*((1+(MB6))^1)*((1+(MB7))^1)*((1+(MB8))^1))/((1+('DIVIDEND VALUATION'!$B$42+'DIVIDEND VALUATION'!$B$43))^8)+('DIVIDEND VALUATION'!$J$3*((1+(MB1))^1)*((1+(MB2))^1)*((1+(MB3))^1)*((1+(MB4))^1)*((1+(MB5))^1)*((1+(MB6))^1)*((1+(MB7))^1)*((1+(MB8))^1)*((1+(MB9))^1))/((1+('DIVIDEND VALUATION'!$B$42+'DIVIDEND VALUATION'!$B$43))^9)+('DIVIDEND VALUATION'!$J$3*((1+(MB1))^1)*((1+(MB2))^1)*((1+(MB3))^1)*((1+(MB4))^1)*((1+(MB5))^1)*((1+(MB6))^1)*((1+(MB7))^1)*((1+(MB8))^1)*((1+(MB9))^1)*((1+(MB10))^1))/((1+('DIVIDEND VALUATION'!$B$42+'DIVIDEND VALUATION'!$B$43))^10)+('DIVIDEND VALUATION'!$J$3*((1+(MB1))^1)*((1+(MB2))^1)*((1+(MB3))^1)*((1+(MB4))^1)*((1+(MB5))^1)*((1+(MB6))^1)*((1+(MB7))^1)*((1+(MB8))^1)*((1+(MB9))^1)*((1+(MB10))^1)*((1+(MB11))^1))/((1+('DIVIDEND VALUATION'!$B$42+'DIVIDEND VALUATION'!$B$43))^11)+('DIVIDEND VALUATION'!$J$3*((1+(MB1))^1)*((1+(MB2))^1)*((1+(MB3))^1)*((1+(MB4))^1)*((1+(MB5))^1)*((1+(MB6))^1)*((1+(MB7))^1)*((1+(MB8))^1)*((1+(MB9))^1)*((1+(MB10))^1)*((1+(MB11))^1)*((1+(MB12))^1))/((1+('DIVIDEND VALUATION'!$B$42+'DIVIDEND VALUATION'!$B$43))^12)+('DIVIDEND VALUATION'!$J$3*((1+(MB1))^1)*((1+(MB2))^1)*((1+(MB3))^1)*((1+(MB4))^1)*((1+(MB5))^1)*((1+(MB6))^1)*((1+(MB7))^1)*((1+(MB8))^1)*((1+(MB9))^1)*((1+(MB10))^1)*((1+(MB11))^1)*((1+(MB12))^1)*((1+(MB13))^1))/((1+('DIVIDEND VALUATION'!$B$42+'DIVIDEND VALUATION'!$B$43))^13)+('DIVIDEND VALUATION'!$J$3*((1+(MB1))^1)*((1+(MB2))^1)*((1+(MB3))^1)*((1+(MB4))^1)*((1+(MB5))^1)*((1+(MB6))^1)*((1+(MB7))^1)*((1+(MB8))^1)*((1+(MB9))^1)*((1+(MB10))^1)*((1+(MB11))^1)*((1+(MB12))^1)*((1+(MB13))^1)*((1+(MB14))^1))/((1+('DIVIDEND VALUATION'!$B$42+'DIVIDEND VALUATION'!$B$43))^14)+('DIVIDEND VALUATION'!$J$3*((1+(MB1))^1)*((1+(MB2))^1)*((1+(MB3))^1)*((1+(MB4))^1)*((1+(MB5))^1)*((1+(MB6))^1)*((1+(MB7))^1)*((1+(MB8))^1)*((1+(MB9))^1)*((1+(MB10))^1)*((1+(MB11))^1)*((1+(MB12))^1)*((1+(MB13))^1)*((1+(MB14))^1)*((1+(MB15))^1))/((1+('DIVIDEND VALUATION'!$B$42+'DIVIDEND VALUATION'!$B$43))^15)+(('DIVIDEND VALUATION'!$J$3*((1+(MB1))^1)*((1+(MB2))^1)*((1+(MB3))^1)*((1+(MB4))^1)*((1+(MB5))^1)*((1+(MB6))^1)*((1+(MB7))^1)*((1+(MB8))^1)*((1+(MB9))^1)*((1+(MB10))^1)*((1+(MB11))^1)*((1+(MB12))^1)*((1+(MB13))^1)*((1+(MB14))^1)*((1+(MB15))^1))/((1+('DIVIDEND VALUATION'!$B$42+'DIVIDEND VALUATION'!$B$43))^15)/('DIVIDEND VALUATION'!$B$42-'DIVIDEND VALUATION'!$B$43)))))</f>
        <v>44.919948478541968</v>
      </c>
      <c r="MC16" s="32">
        <f ca="1">SUM(((('DIVIDEND VALUATION'!$J$3*((1+(MC1))^1))/((1+('DIVIDEND VALUATION'!$B$42+'DIVIDEND VALUATION'!$B$43))^1)+('DIVIDEND VALUATION'!$J$3*((1+(MC1))^1)*((1+(MC2))^1))/((1+('DIVIDEND VALUATION'!$B$42+'DIVIDEND VALUATION'!$B$43))^2)+('DIVIDEND VALUATION'!$J$3*((1+(MC1))^1)*((1+(MC2))^1)*((1+(MC3))^1))/((1+('DIVIDEND VALUATION'!$B$42+'DIVIDEND VALUATION'!$B$43))^3)+('DIVIDEND VALUATION'!$J$3*((1+(MC1))^1)*((1+(MC2))^1)*((1+(MC3))^1)*((1+(MC4))^1))/((1+('DIVIDEND VALUATION'!$B$42+'DIVIDEND VALUATION'!$B$43))^4)+('DIVIDEND VALUATION'!$J$3*((1+(MC1))^1)*((1+(MC2))^1)*((1+(MC3))^1)*((1+(MC4))^1)*((1+(MC5))^1))/((1+('DIVIDEND VALUATION'!$B$42+'DIVIDEND VALUATION'!$B$43))^5)+('DIVIDEND VALUATION'!$J$3*((1+(MC1))^1)*((1+(MC2))^1)*((1+(MC3))^1)*((1+(MC4))^1)*((1+(MC5))^1)*((1+(MC6))^1))/((1+('DIVIDEND VALUATION'!$B$42+'DIVIDEND VALUATION'!$B$43))^6)+('DIVIDEND VALUATION'!$J$3*((1+(MC1))^1)*((1+(MC2))^1)*((1+(MC3))^1)*((1+(MC4))^1)*((1+(MC5))^1)*((1+(MC6))^1)*((1+(MC7))^1))/((1+('DIVIDEND VALUATION'!$B$42+'DIVIDEND VALUATION'!$B$43))^7)+('DIVIDEND VALUATION'!$J$3*((1+(MC1))^1)*((1+(MC2))^1)*((1+(MC3))^1)*((1+(MC4))^1)*((1+(MC5))^1)*((1+(MC6))^1)*((1+(MC7))^1)*((1+(MC8))^1))/((1+('DIVIDEND VALUATION'!$B$42+'DIVIDEND VALUATION'!$B$43))^8)+('DIVIDEND VALUATION'!$J$3*((1+(MC1))^1)*((1+(MC2))^1)*((1+(MC3))^1)*((1+(MC4))^1)*((1+(MC5))^1)*((1+(MC6))^1)*((1+(MC7))^1)*((1+(MC8))^1)*((1+(MC9))^1))/((1+('DIVIDEND VALUATION'!$B$42+'DIVIDEND VALUATION'!$B$43))^9)+('DIVIDEND VALUATION'!$J$3*((1+(MC1))^1)*((1+(MC2))^1)*((1+(MC3))^1)*((1+(MC4))^1)*((1+(MC5))^1)*((1+(MC6))^1)*((1+(MC7))^1)*((1+(MC8))^1)*((1+(MC9))^1)*((1+(MC10))^1))/((1+('DIVIDEND VALUATION'!$B$42+'DIVIDEND VALUATION'!$B$43))^10)+('DIVIDEND VALUATION'!$J$3*((1+(MC1))^1)*((1+(MC2))^1)*((1+(MC3))^1)*((1+(MC4))^1)*((1+(MC5))^1)*((1+(MC6))^1)*((1+(MC7))^1)*((1+(MC8))^1)*((1+(MC9))^1)*((1+(MC10))^1)*((1+(MC11))^1))/((1+('DIVIDEND VALUATION'!$B$42+'DIVIDEND VALUATION'!$B$43))^11)+('DIVIDEND VALUATION'!$J$3*((1+(MC1))^1)*((1+(MC2))^1)*((1+(MC3))^1)*((1+(MC4))^1)*((1+(MC5))^1)*((1+(MC6))^1)*((1+(MC7))^1)*((1+(MC8))^1)*((1+(MC9))^1)*((1+(MC10))^1)*((1+(MC11))^1)*((1+(MC12))^1))/((1+('DIVIDEND VALUATION'!$B$42+'DIVIDEND VALUATION'!$B$43))^12)+('DIVIDEND VALUATION'!$J$3*((1+(MC1))^1)*((1+(MC2))^1)*((1+(MC3))^1)*((1+(MC4))^1)*((1+(MC5))^1)*((1+(MC6))^1)*((1+(MC7))^1)*((1+(MC8))^1)*((1+(MC9))^1)*((1+(MC10))^1)*((1+(MC11))^1)*((1+(MC12))^1)*((1+(MC13))^1))/((1+('DIVIDEND VALUATION'!$B$42+'DIVIDEND VALUATION'!$B$43))^13)+('DIVIDEND VALUATION'!$J$3*((1+(MC1))^1)*((1+(MC2))^1)*((1+(MC3))^1)*((1+(MC4))^1)*((1+(MC5))^1)*((1+(MC6))^1)*((1+(MC7))^1)*((1+(MC8))^1)*((1+(MC9))^1)*((1+(MC10))^1)*((1+(MC11))^1)*((1+(MC12))^1)*((1+(MC13))^1)*((1+(MC14))^1))/((1+('DIVIDEND VALUATION'!$B$42+'DIVIDEND VALUATION'!$B$43))^14)+('DIVIDEND VALUATION'!$J$3*((1+(MC1))^1)*((1+(MC2))^1)*((1+(MC3))^1)*((1+(MC4))^1)*((1+(MC5))^1)*((1+(MC6))^1)*((1+(MC7))^1)*((1+(MC8))^1)*((1+(MC9))^1)*((1+(MC10))^1)*((1+(MC11))^1)*((1+(MC12))^1)*((1+(MC13))^1)*((1+(MC14))^1)*((1+(MC15))^1))/((1+('DIVIDEND VALUATION'!$B$42+'DIVIDEND VALUATION'!$B$43))^15)+(('DIVIDEND VALUATION'!$J$3*((1+(MC1))^1)*((1+(MC2))^1)*((1+(MC3))^1)*((1+(MC4))^1)*((1+(MC5))^1)*((1+(MC6))^1)*((1+(MC7))^1)*((1+(MC8))^1)*((1+(MC9))^1)*((1+(MC10))^1)*((1+(MC11))^1)*((1+(MC12))^1)*((1+(MC13))^1)*((1+(MC14))^1)*((1+(MC15))^1))/((1+('DIVIDEND VALUATION'!$B$42+'DIVIDEND VALUATION'!$B$43))^15)/('DIVIDEND VALUATION'!$B$42-'DIVIDEND VALUATION'!$B$43)))))</f>
        <v>25.563824010627023</v>
      </c>
      <c r="MD16" s="32">
        <f ca="1">SUM(((('DIVIDEND VALUATION'!$J$3*((1+(MD1))^1))/((1+('DIVIDEND VALUATION'!$B$42+'DIVIDEND VALUATION'!$B$43))^1)+('DIVIDEND VALUATION'!$J$3*((1+(MD1))^1)*((1+(MD2))^1))/((1+('DIVIDEND VALUATION'!$B$42+'DIVIDEND VALUATION'!$B$43))^2)+('DIVIDEND VALUATION'!$J$3*((1+(MD1))^1)*((1+(MD2))^1)*((1+(MD3))^1))/((1+('DIVIDEND VALUATION'!$B$42+'DIVIDEND VALUATION'!$B$43))^3)+('DIVIDEND VALUATION'!$J$3*((1+(MD1))^1)*((1+(MD2))^1)*((1+(MD3))^1)*((1+(MD4))^1))/((1+('DIVIDEND VALUATION'!$B$42+'DIVIDEND VALUATION'!$B$43))^4)+('DIVIDEND VALUATION'!$J$3*((1+(MD1))^1)*((1+(MD2))^1)*((1+(MD3))^1)*((1+(MD4))^1)*((1+(MD5))^1))/((1+('DIVIDEND VALUATION'!$B$42+'DIVIDEND VALUATION'!$B$43))^5)+('DIVIDEND VALUATION'!$J$3*((1+(MD1))^1)*((1+(MD2))^1)*((1+(MD3))^1)*((1+(MD4))^1)*((1+(MD5))^1)*((1+(MD6))^1))/((1+('DIVIDEND VALUATION'!$B$42+'DIVIDEND VALUATION'!$B$43))^6)+('DIVIDEND VALUATION'!$J$3*((1+(MD1))^1)*((1+(MD2))^1)*((1+(MD3))^1)*((1+(MD4))^1)*((1+(MD5))^1)*((1+(MD6))^1)*((1+(MD7))^1))/((1+('DIVIDEND VALUATION'!$B$42+'DIVIDEND VALUATION'!$B$43))^7)+('DIVIDEND VALUATION'!$J$3*((1+(MD1))^1)*((1+(MD2))^1)*((1+(MD3))^1)*((1+(MD4))^1)*((1+(MD5))^1)*((1+(MD6))^1)*((1+(MD7))^1)*((1+(MD8))^1))/((1+('DIVIDEND VALUATION'!$B$42+'DIVIDEND VALUATION'!$B$43))^8)+('DIVIDEND VALUATION'!$J$3*((1+(MD1))^1)*((1+(MD2))^1)*((1+(MD3))^1)*((1+(MD4))^1)*((1+(MD5))^1)*((1+(MD6))^1)*((1+(MD7))^1)*((1+(MD8))^1)*((1+(MD9))^1))/((1+('DIVIDEND VALUATION'!$B$42+'DIVIDEND VALUATION'!$B$43))^9)+('DIVIDEND VALUATION'!$J$3*((1+(MD1))^1)*((1+(MD2))^1)*((1+(MD3))^1)*((1+(MD4))^1)*((1+(MD5))^1)*((1+(MD6))^1)*((1+(MD7))^1)*((1+(MD8))^1)*((1+(MD9))^1)*((1+(MD10))^1))/((1+('DIVIDEND VALUATION'!$B$42+'DIVIDEND VALUATION'!$B$43))^10)+('DIVIDEND VALUATION'!$J$3*((1+(MD1))^1)*((1+(MD2))^1)*((1+(MD3))^1)*((1+(MD4))^1)*((1+(MD5))^1)*((1+(MD6))^1)*((1+(MD7))^1)*((1+(MD8))^1)*((1+(MD9))^1)*((1+(MD10))^1)*((1+(MD11))^1))/((1+('DIVIDEND VALUATION'!$B$42+'DIVIDEND VALUATION'!$B$43))^11)+('DIVIDEND VALUATION'!$J$3*((1+(MD1))^1)*((1+(MD2))^1)*((1+(MD3))^1)*((1+(MD4))^1)*((1+(MD5))^1)*((1+(MD6))^1)*((1+(MD7))^1)*((1+(MD8))^1)*((1+(MD9))^1)*((1+(MD10))^1)*((1+(MD11))^1)*((1+(MD12))^1))/((1+('DIVIDEND VALUATION'!$B$42+'DIVIDEND VALUATION'!$B$43))^12)+('DIVIDEND VALUATION'!$J$3*((1+(MD1))^1)*((1+(MD2))^1)*((1+(MD3))^1)*((1+(MD4))^1)*((1+(MD5))^1)*((1+(MD6))^1)*((1+(MD7))^1)*((1+(MD8))^1)*((1+(MD9))^1)*((1+(MD10))^1)*((1+(MD11))^1)*((1+(MD12))^1)*((1+(MD13))^1))/((1+('DIVIDEND VALUATION'!$B$42+'DIVIDEND VALUATION'!$B$43))^13)+('DIVIDEND VALUATION'!$J$3*((1+(MD1))^1)*((1+(MD2))^1)*((1+(MD3))^1)*((1+(MD4))^1)*((1+(MD5))^1)*((1+(MD6))^1)*((1+(MD7))^1)*((1+(MD8))^1)*((1+(MD9))^1)*((1+(MD10))^1)*((1+(MD11))^1)*((1+(MD12))^1)*((1+(MD13))^1)*((1+(MD14))^1))/((1+('DIVIDEND VALUATION'!$B$42+'DIVIDEND VALUATION'!$B$43))^14)+('DIVIDEND VALUATION'!$J$3*((1+(MD1))^1)*((1+(MD2))^1)*((1+(MD3))^1)*((1+(MD4))^1)*((1+(MD5))^1)*((1+(MD6))^1)*((1+(MD7))^1)*((1+(MD8))^1)*((1+(MD9))^1)*((1+(MD10))^1)*((1+(MD11))^1)*((1+(MD12))^1)*((1+(MD13))^1)*((1+(MD14))^1)*((1+(MD15))^1))/((1+('DIVIDEND VALUATION'!$B$42+'DIVIDEND VALUATION'!$B$43))^15)+(('DIVIDEND VALUATION'!$J$3*((1+(MD1))^1)*((1+(MD2))^1)*((1+(MD3))^1)*((1+(MD4))^1)*((1+(MD5))^1)*((1+(MD6))^1)*((1+(MD7))^1)*((1+(MD8))^1)*((1+(MD9))^1)*((1+(MD10))^1)*((1+(MD11))^1)*((1+(MD12))^1)*((1+(MD13))^1)*((1+(MD14))^1)*((1+(MD15))^1))/((1+('DIVIDEND VALUATION'!$B$42+'DIVIDEND VALUATION'!$B$43))^15)/('DIVIDEND VALUATION'!$B$42-'DIVIDEND VALUATION'!$B$43)))))</f>
        <v>18.660827966635964</v>
      </c>
      <c r="ME16" s="32">
        <f ca="1">SUM(((('DIVIDEND VALUATION'!$J$3*((1+(ME1))^1))/((1+('DIVIDEND VALUATION'!$B$42+'DIVIDEND VALUATION'!$B$43))^1)+('DIVIDEND VALUATION'!$J$3*((1+(ME1))^1)*((1+(ME2))^1))/((1+('DIVIDEND VALUATION'!$B$42+'DIVIDEND VALUATION'!$B$43))^2)+('DIVIDEND VALUATION'!$J$3*((1+(ME1))^1)*((1+(ME2))^1)*((1+(ME3))^1))/((1+('DIVIDEND VALUATION'!$B$42+'DIVIDEND VALUATION'!$B$43))^3)+('DIVIDEND VALUATION'!$J$3*((1+(ME1))^1)*((1+(ME2))^1)*((1+(ME3))^1)*((1+(ME4))^1))/((1+('DIVIDEND VALUATION'!$B$42+'DIVIDEND VALUATION'!$B$43))^4)+('DIVIDEND VALUATION'!$J$3*((1+(ME1))^1)*((1+(ME2))^1)*((1+(ME3))^1)*((1+(ME4))^1)*((1+(ME5))^1))/((1+('DIVIDEND VALUATION'!$B$42+'DIVIDEND VALUATION'!$B$43))^5)+('DIVIDEND VALUATION'!$J$3*((1+(ME1))^1)*((1+(ME2))^1)*((1+(ME3))^1)*((1+(ME4))^1)*((1+(ME5))^1)*((1+(ME6))^1))/((1+('DIVIDEND VALUATION'!$B$42+'DIVIDEND VALUATION'!$B$43))^6)+('DIVIDEND VALUATION'!$J$3*((1+(ME1))^1)*((1+(ME2))^1)*((1+(ME3))^1)*((1+(ME4))^1)*((1+(ME5))^1)*((1+(ME6))^1)*((1+(ME7))^1))/((1+('DIVIDEND VALUATION'!$B$42+'DIVIDEND VALUATION'!$B$43))^7)+('DIVIDEND VALUATION'!$J$3*((1+(ME1))^1)*((1+(ME2))^1)*((1+(ME3))^1)*((1+(ME4))^1)*((1+(ME5))^1)*((1+(ME6))^1)*((1+(ME7))^1)*((1+(ME8))^1))/((1+('DIVIDEND VALUATION'!$B$42+'DIVIDEND VALUATION'!$B$43))^8)+('DIVIDEND VALUATION'!$J$3*((1+(ME1))^1)*((1+(ME2))^1)*((1+(ME3))^1)*((1+(ME4))^1)*((1+(ME5))^1)*((1+(ME6))^1)*((1+(ME7))^1)*((1+(ME8))^1)*((1+(ME9))^1))/((1+('DIVIDEND VALUATION'!$B$42+'DIVIDEND VALUATION'!$B$43))^9)+('DIVIDEND VALUATION'!$J$3*((1+(ME1))^1)*((1+(ME2))^1)*((1+(ME3))^1)*((1+(ME4))^1)*((1+(ME5))^1)*((1+(ME6))^1)*((1+(ME7))^1)*((1+(ME8))^1)*((1+(ME9))^1)*((1+(ME10))^1))/((1+('DIVIDEND VALUATION'!$B$42+'DIVIDEND VALUATION'!$B$43))^10)+('DIVIDEND VALUATION'!$J$3*((1+(ME1))^1)*((1+(ME2))^1)*((1+(ME3))^1)*((1+(ME4))^1)*((1+(ME5))^1)*((1+(ME6))^1)*((1+(ME7))^1)*((1+(ME8))^1)*((1+(ME9))^1)*((1+(ME10))^1)*((1+(ME11))^1))/((1+('DIVIDEND VALUATION'!$B$42+'DIVIDEND VALUATION'!$B$43))^11)+('DIVIDEND VALUATION'!$J$3*((1+(ME1))^1)*((1+(ME2))^1)*((1+(ME3))^1)*((1+(ME4))^1)*((1+(ME5))^1)*((1+(ME6))^1)*((1+(ME7))^1)*((1+(ME8))^1)*((1+(ME9))^1)*((1+(ME10))^1)*((1+(ME11))^1)*((1+(ME12))^1))/((1+('DIVIDEND VALUATION'!$B$42+'DIVIDEND VALUATION'!$B$43))^12)+('DIVIDEND VALUATION'!$J$3*((1+(ME1))^1)*((1+(ME2))^1)*((1+(ME3))^1)*((1+(ME4))^1)*((1+(ME5))^1)*((1+(ME6))^1)*((1+(ME7))^1)*((1+(ME8))^1)*((1+(ME9))^1)*((1+(ME10))^1)*((1+(ME11))^1)*((1+(ME12))^1)*((1+(ME13))^1))/((1+('DIVIDEND VALUATION'!$B$42+'DIVIDEND VALUATION'!$B$43))^13)+('DIVIDEND VALUATION'!$J$3*((1+(ME1))^1)*((1+(ME2))^1)*((1+(ME3))^1)*((1+(ME4))^1)*((1+(ME5))^1)*((1+(ME6))^1)*((1+(ME7))^1)*((1+(ME8))^1)*((1+(ME9))^1)*((1+(ME10))^1)*((1+(ME11))^1)*((1+(ME12))^1)*((1+(ME13))^1)*((1+(ME14))^1))/((1+('DIVIDEND VALUATION'!$B$42+'DIVIDEND VALUATION'!$B$43))^14)+('DIVIDEND VALUATION'!$J$3*((1+(ME1))^1)*((1+(ME2))^1)*((1+(ME3))^1)*((1+(ME4))^1)*((1+(ME5))^1)*((1+(ME6))^1)*((1+(ME7))^1)*((1+(ME8))^1)*((1+(ME9))^1)*((1+(ME10))^1)*((1+(ME11))^1)*((1+(ME12))^1)*((1+(ME13))^1)*((1+(ME14))^1)*((1+(ME15))^1))/((1+('DIVIDEND VALUATION'!$B$42+'DIVIDEND VALUATION'!$B$43))^15)+(('DIVIDEND VALUATION'!$J$3*((1+(ME1))^1)*((1+(ME2))^1)*((1+(ME3))^1)*((1+(ME4))^1)*((1+(ME5))^1)*((1+(ME6))^1)*((1+(ME7))^1)*((1+(ME8))^1)*((1+(ME9))^1)*((1+(ME10))^1)*((1+(ME11))^1)*((1+(ME12))^1)*((1+(ME13))^1)*((1+(ME14))^1)*((1+(ME15))^1))/((1+('DIVIDEND VALUATION'!$B$42+'DIVIDEND VALUATION'!$B$43))^15)/('DIVIDEND VALUATION'!$B$42-'DIVIDEND VALUATION'!$B$43)))))</f>
        <v>84.185092196158408</v>
      </c>
      <c r="MF16" s="32">
        <f ca="1">SUM(((('DIVIDEND VALUATION'!$J$3*((1+(MF1))^1))/((1+('DIVIDEND VALUATION'!$B$42+'DIVIDEND VALUATION'!$B$43))^1)+('DIVIDEND VALUATION'!$J$3*((1+(MF1))^1)*((1+(MF2))^1))/((1+('DIVIDEND VALUATION'!$B$42+'DIVIDEND VALUATION'!$B$43))^2)+('DIVIDEND VALUATION'!$J$3*((1+(MF1))^1)*((1+(MF2))^1)*((1+(MF3))^1))/((1+('DIVIDEND VALUATION'!$B$42+'DIVIDEND VALUATION'!$B$43))^3)+('DIVIDEND VALUATION'!$J$3*((1+(MF1))^1)*((1+(MF2))^1)*((1+(MF3))^1)*((1+(MF4))^1))/((1+('DIVIDEND VALUATION'!$B$42+'DIVIDEND VALUATION'!$B$43))^4)+('DIVIDEND VALUATION'!$J$3*((1+(MF1))^1)*((1+(MF2))^1)*((1+(MF3))^1)*((1+(MF4))^1)*((1+(MF5))^1))/((1+('DIVIDEND VALUATION'!$B$42+'DIVIDEND VALUATION'!$B$43))^5)+('DIVIDEND VALUATION'!$J$3*((1+(MF1))^1)*((1+(MF2))^1)*((1+(MF3))^1)*((1+(MF4))^1)*((1+(MF5))^1)*((1+(MF6))^1))/((1+('DIVIDEND VALUATION'!$B$42+'DIVIDEND VALUATION'!$B$43))^6)+('DIVIDEND VALUATION'!$J$3*((1+(MF1))^1)*((1+(MF2))^1)*((1+(MF3))^1)*((1+(MF4))^1)*((1+(MF5))^1)*((1+(MF6))^1)*((1+(MF7))^1))/((1+('DIVIDEND VALUATION'!$B$42+'DIVIDEND VALUATION'!$B$43))^7)+('DIVIDEND VALUATION'!$J$3*((1+(MF1))^1)*((1+(MF2))^1)*((1+(MF3))^1)*((1+(MF4))^1)*((1+(MF5))^1)*((1+(MF6))^1)*((1+(MF7))^1)*((1+(MF8))^1))/((1+('DIVIDEND VALUATION'!$B$42+'DIVIDEND VALUATION'!$B$43))^8)+('DIVIDEND VALUATION'!$J$3*((1+(MF1))^1)*((1+(MF2))^1)*((1+(MF3))^1)*((1+(MF4))^1)*((1+(MF5))^1)*((1+(MF6))^1)*((1+(MF7))^1)*((1+(MF8))^1)*((1+(MF9))^1))/((1+('DIVIDEND VALUATION'!$B$42+'DIVIDEND VALUATION'!$B$43))^9)+('DIVIDEND VALUATION'!$J$3*((1+(MF1))^1)*((1+(MF2))^1)*((1+(MF3))^1)*((1+(MF4))^1)*((1+(MF5))^1)*((1+(MF6))^1)*((1+(MF7))^1)*((1+(MF8))^1)*((1+(MF9))^1)*((1+(MF10))^1))/((1+('DIVIDEND VALUATION'!$B$42+'DIVIDEND VALUATION'!$B$43))^10)+('DIVIDEND VALUATION'!$J$3*((1+(MF1))^1)*((1+(MF2))^1)*((1+(MF3))^1)*((1+(MF4))^1)*((1+(MF5))^1)*((1+(MF6))^1)*((1+(MF7))^1)*((1+(MF8))^1)*((1+(MF9))^1)*((1+(MF10))^1)*((1+(MF11))^1))/((1+('DIVIDEND VALUATION'!$B$42+'DIVIDEND VALUATION'!$B$43))^11)+('DIVIDEND VALUATION'!$J$3*((1+(MF1))^1)*((1+(MF2))^1)*((1+(MF3))^1)*((1+(MF4))^1)*((1+(MF5))^1)*((1+(MF6))^1)*((1+(MF7))^1)*((1+(MF8))^1)*((1+(MF9))^1)*((1+(MF10))^1)*((1+(MF11))^1)*((1+(MF12))^1))/((1+('DIVIDEND VALUATION'!$B$42+'DIVIDEND VALUATION'!$B$43))^12)+('DIVIDEND VALUATION'!$J$3*((1+(MF1))^1)*((1+(MF2))^1)*((1+(MF3))^1)*((1+(MF4))^1)*((1+(MF5))^1)*((1+(MF6))^1)*((1+(MF7))^1)*((1+(MF8))^1)*((1+(MF9))^1)*((1+(MF10))^1)*((1+(MF11))^1)*((1+(MF12))^1)*((1+(MF13))^1))/((1+('DIVIDEND VALUATION'!$B$42+'DIVIDEND VALUATION'!$B$43))^13)+('DIVIDEND VALUATION'!$J$3*((1+(MF1))^1)*((1+(MF2))^1)*((1+(MF3))^1)*((1+(MF4))^1)*((1+(MF5))^1)*((1+(MF6))^1)*((1+(MF7))^1)*((1+(MF8))^1)*((1+(MF9))^1)*((1+(MF10))^1)*((1+(MF11))^1)*((1+(MF12))^1)*((1+(MF13))^1)*((1+(MF14))^1))/((1+('DIVIDEND VALUATION'!$B$42+'DIVIDEND VALUATION'!$B$43))^14)+('DIVIDEND VALUATION'!$J$3*((1+(MF1))^1)*((1+(MF2))^1)*((1+(MF3))^1)*((1+(MF4))^1)*((1+(MF5))^1)*((1+(MF6))^1)*((1+(MF7))^1)*((1+(MF8))^1)*((1+(MF9))^1)*((1+(MF10))^1)*((1+(MF11))^1)*((1+(MF12))^1)*((1+(MF13))^1)*((1+(MF14))^1)*((1+(MF15))^1))/((1+('DIVIDEND VALUATION'!$B$42+'DIVIDEND VALUATION'!$B$43))^15)+(('DIVIDEND VALUATION'!$J$3*((1+(MF1))^1)*((1+(MF2))^1)*((1+(MF3))^1)*((1+(MF4))^1)*((1+(MF5))^1)*((1+(MF6))^1)*((1+(MF7))^1)*((1+(MF8))^1)*((1+(MF9))^1)*((1+(MF10))^1)*((1+(MF11))^1)*((1+(MF12))^1)*((1+(MF13))^1)*((1+(MF14))^1)*((1+(MF15))^1))/((1+('DIVIDEND VALUATION'!$B$42+'DIVIDEND VALUATION'!$B$43))^15)/('DIVIDEND VALUATION'!$B$42-'DIVIDEND VALUATION'!$B$43)))))</f>
        <v>44.229820914691899</v>
      </c>
      <c r="MG16" s="32">
        <f ca="1">SUM(((('DIVIDEND VALUATION'!$J$3*((1+(MG1))^1))/((1+('DIVIDEND VALUATION'!$B$42+'DIVIDEND VALUATION'!$B$43))^1)+('DIVIDEND VALUATION'!$J$3*((1+(MG1))^1)*((1+(MG2))^1))/((1+('DIVIDEND VALUATION'!$B$42+'DIVIDEND VALUATION'!$B$43))^2)+('DIVIDEND VALUATION'!$J$3*((1+(MG1))^1)*((1+(MG2))^1)*((1+(MG3))^1))/((1+('DIVIDEND VALUATION'!$B$42+'DIVIDEND VALUATION'!$B$43))^3)+('DIVIDEND VALUATION'!$J$3*((1+(MG1))^1)*((1+(MG2))^1)*((1+(MG3))^1)*((1+(MG4))^1))/((1+('DIVIDEND VALUATION'!$B$42+'DIVIDEND VALUATION'!$B$43))^4)+('DIVIDEND VALUATION'!$J$3*((1+(MG1))^1)*((1+(MG2))^1)*((1+(MG3))^1)*((1+(MG4))^1)*((1+(MG5))^1))/((1+('DIVIDEND VALUATION'!$B$42+'DIVIDEND VALUATION'!$B$43))^5)+('DIVIDEND VALUATION'!$J$3*((1+(MG1))^1)*((1+(MG2))^1)*((1+(MG3))^1)*((1+(MG4))^1)*((1+(MG5))^1)*((1+(MG6))^1))/((1+('DIVIDEND VALUATION'!$B$42+'DIVIDEND VALUATION'!$B$43))^6)+('DIVIDEND VALUATION'!$J$3*((1+(MG1))^1)*((1+(MG2))^1)*((1+(MG3))^1)*((1+(MG4))^1)*((1+(MG5))^1)*((1+(MG6))^1)*((1+(MG7))^1))/((1+('DIVIDEND VALUATION'!$B$42+'DIVIDEND VALUATION'!$B$43))^7)+('DIVIDEND VALUATION'!$J$3*((1+(MG1))^1)*((1+(MG2))^1)*((1+(MG3))^1)*((1+(MG4))^1)*((1+(MG5))^1)*((1+(MG6))^1)*((1+(MG7))^1)*((1+(MG8))^1))/((1+('DIVIDEND VALUATION'!$B$42+'DIVIDEND VALUATION'!$B$43))^8)+('DIVIDEND VALUATION'!$J$3*((1+(MG1))^1)*((1+(MG2))^1)*((1+(MG3))^1)*((1+(MG4))^1)*((1+(MG5))^1)*((1+(MG6))^1)*((1+(MG7))^1)*((1+(MG8))^1)*((1+(MG9))^1))/((1+('DIVIDEND VALUATION'!$B$42+'DIVIDEND VALUATION'!$B$43))^9)+('DIVIDEND VALUATION'!$J$3*((1+(MG1))^1)*((1+(MG2))^1)*((1+(MG3))^1)*((1+(MG4))^1)*((1+(MG5))^1)*((1+(MG6))^1)*((1+(MG7))^1)*((1+(MG8))^1)*((1+(MG9))^1)*((1+(MG10))^1))/((1+('DIVIDEND VALUATION'!$B$42+'DIVIDEND VALUATION'!$B$43))^10)+('DIVIDEND VALUATION'!$J$3*((1+(MG1))^1)*((1+(MG2))^1)*((1+(MG3))^1)*((1+(MG4))^1)*((1+(MG5))^1)*((1+(MG6))^1)*((1+(MG7))^1)*((1+(MG8))^1)*((1+(MG9))^1)*((1+(MG10))^1)*((1+(MG11))^1))/((1+('DIVIDEND VALUATION'!$B$42+'DIVIDEND VALUATION'!$B$43))^11)+('DIVIDEND VALUATION'!$J$3*((1+(MG1))^1)*((1+(MG2))^1)*((1+(MG3))^1)*((1+(MG4))^1)*((1+(MG5))^1)*((1+(MG6))^1)*((1+(MG7))^1)*((1+(MG8))^1)*((1+(MG9))^1)*((1+(MG10))^1)*((1+(MG11))^1)*((1+(MG12))^1))/((1+('DIVIDEND VALUATION'!$B$42+'DIVIDEND VALUATION'!$B$43))^12)+('DIVIDEND VALUATION'!$J$3*((1+(MG1))^1)*((1+(MG2))^1)*((1+(MG3))^1)*((1+(MG4))^1)*((1+(MG5))^1)*((1+(MG6))^1)*((1+(MG7))^1)*((1+(MG8))^1)*((1+(MG9))^1)*((1+(MG10))^1)*((1+(MG11))^1)*((1+(MG12))^1)*((1+(MG13))^1))/((1+('DIVIDEND VALUATION'!$B$42+'DIVIDEND VALUATION'!$B$43))^13)+('DIVIDEND VALUATION'!$J$3*((1+(MG1))^1)*((1+(MG2))^1)*((1+(MG3))^1)*((1+(MG4))^1)*((1+(MG5))^1)*((1+(MG6))^1)*((1+(MG7))^1)*((1+(MG8))^1)*((1+(MG9))^1)*((1+(MG10))^1)*((1+(MG11))^1)*((1+(MG12))^1)*((1+(MG13))^1)*((1+(MG14))^1))/((1+('DIVIDEND VALUATION'!$B$42+'DIVIDEND VALUATION'!$B$43))^14)+('DIVIDEND VALUATION'!$J$3*((1+(MG1))^1)*((1+(MG2))^1)*((1+(MG3))^1)*((1+(MG4))^1)*((1+(MG5))^1)*((1+(MG6))^1)*((1+(MG7))^1)*((1+(MG8))^1)*((1+(MG9))^1)*((1+(MG10))^1)*((1+(MG11))^1)*((1+(MG12))^1)*((1+(MG13))^1)*((1+(MG14))^1)*((1+(MG15))^1))/((1+('DIVIDEND VALUATION'!$B$42+'DIVIDEND VALUATION'!$B$43))^15)+(('DIVIDEND VALUATION'!$J$3*((1+(MG1))^1)*((1+(MG2))^1)*((1+(MG3))^1)*((1+(MG4))^1)*((1+(MG5))^1)*((1+(MG6))^1)*((1+(MG7))^1)*((1+(MG8))^1)*((1+(MG9))^1)*((1+(MG10))^1)*((1+(MG11))^1)*((1+(MG12))^1)*((1+(MG13))^1)*((1+(MG14))^1)*((1+(MG15))^1))/((1+('DIVIDEND VALUATION'!$B$42+'DIVIDEND VALUATION'!$B$43))^15)/('DIVIDEND VALUATION'!$B$42-'DIVIDEND VALUATION'!$B$43)))))</f>
        <v>54.031876400384917</v>
      </c>
      <c r="MH16" s="32">
        <f ca="1">SUM(((('DIVIDEND VALUATION'!$J$3*((1+(MH1))^1))/((1+('DIVIDEND VALUATION'!$B$42+'DIVIDEND VALUATION'!$B$43))^1)+('DIVIDEND VALUATION'!$J$3*((1+(MH1))^1)*((1+(MH2))^1))/((1+('DIVIDEND VALUATION'!$B$42+'DIVIDEND VALUATION'!$B$43))^2)+('DIVIDEND VALUATION'!$J$3*((1+(MH1))^1)*((1+(MH2))^1)*((1+(MH3))^1))/((1+('DIVIDEND VALUATION'!$B$42+'DIVIDEND VALUATION'!$B$43))^3)+('DIVIDEND VALUATION'!$J$3*((1+(MH1))^1)*((1+(MH2))^1)*((1+(MH3))^1)*((1+(MH4))^1))/((1+('DIVIDEND VALUATION'!$B$42+'DIVIDEND VALUATION'!$B$43))^4)+('DIVIDEND VALUATION'!$J$3*((1+(MH1))^1)*((1+(MH2))^1)*((1+(MH3))^1)*((1+(MH4))^1)*((1+(MH5))^1))/((1+('DIVIDEND VALUATION'!$B$42+'DIVIDEND VALUATION'!$B$43))^5)+('DIVIDEND VALUATION'!$J$3*((1+(MH1))^1)*((1+(MH2))^1)*((1+(MH3))^1)*((1+(MH4))^1)*((1+(MH5))^1)*((1+(MH6))^1))/((1+('DIVIDEND VALUATION'!$B$42+'DIVIDEND VALUATION'!$B$43))^6)+('DIVIDEND VALUATION'!$J$3*((1+(MH1))^1)*((1+(MH2))^1)*((1+(MH3))^1)*((1+(MH4))^1)*((1+(MH5))^1)*((1+(MH6))^1)*((1+(MH7))^1))/((1+('DIVIDEND VALUATION'!$B$42+'DIVIDEND VALUATION'!$B$43))^7)+('DIVIDEND VALUATION'!$J$3*((1+(MH1))^1)*((1+(MH2))^1)*((1+(MH3))^1)*((1+(MH4))^1)*((1+(MH5))^1)*((1+(MH6))^1)*((1+(MH7))^1)*((1+(MH8))^1))/((1+('DIVIDEND VALUATION'!$B$42+'DIVIDEND VALUATION'!$B$43))^8)+('DIVIDEND VALUATION'!$J$3*((1+(MH1))^1)*((1+(MH2))^1)*((1+(MH3))^1)*((1+(MH4))^1)*((1+(MH5))^1)*((1+(MH6))^1)*((1+(MH7))^1)*((1+(MH8))^1)*((1+(MH9))^1))/((1+('DIVIDEND VALUATION'!$B$42+'DIVIDEND VALUATION'!$B$43))^9)+('DIVIDEND VALUATION'!$J$3*((1+(MH1))^1)*((1+(MH2))^1)*((1+(MH3))^1)*((1+(MH4))^1)*((1+(MH5))^1)*((1+(MH6))^1)*((1+(MH7))^1)*((1+(MH8))^1)*((1+(MH9))^1)*((1+(MH10))^1))/((1+('DIVIDEND VALUATION'!$B$42+'DIVIDEND VALUATION'!$B$43))^10)+('DIVIDEND VALUATION'!$J$3*((1+(MH1))^1)*((1+(MH2))^1)*((1+(MH3))^1)*((1+(MH4))^1)*((1+(MH5))^1)*((1+(MH6))^1)*((1+(MH7))^1)*((1+(MH8))^1)*((1+(MH9))^1)*((1+(MH10))^1)*((1+(MH11))^1))/((1+('DIVIDEND VALUATION'!$B$42+'DIVIDEND VALUATION'!$B$43))^11)+('DIVIDEND VALUATION'!$J$3*((1+(MH1))^1)*((1+(MH2))^1)*((1+(MH3))^1)*((1+(MH4))^1)*((1+(MH5))^1)*((1+(MH6))^1)*((1+(MH7))^1)*((1+(MH8))^1)*((1+(MH9))^1)*((1+(MH10))^1)*((1+(MH11))^1)*((1+(MH12))^1))/((1+('DIVIDEND VALUATION'!$B$42+'DIVIDEND VALUATION'!$B$43))^12)+('DIVIDEND VALUATION'!$J$3*((1+(MH1))^1)*((1+(MH2))^1)*((1+(MH3))^1)*((1+(MH4))^1)*((1+(MH5))^1)*((1+(MH6))^1)*((1+(MH7))^1)*((1+(MH8))^1)*((1+(MH9))^1)*((1+(MH10))^1)*((1+(MH11))^1)*((1+(MH12))^1)*((1+(MH13))^1))/((1+('DIVIDEND VALUATION'!$B$42+'DIVIDEND VALUATION'!$B$43))^13)+('DIVIDEND VALUATION'!$J$3*((1+(MH1))^1)*((1+(MH2))^1)*((1+(MH3))^1)*((1+(MH4))^1)*((1+(MH5))^1)*((1+(MH6))^1)*((1+(MH7))^1)*((1+(MH8))^1)*((1+(MH9))^1)*((1+(MH10))^1)*((1+(MH11))^1)*((1+(MH12))^1)*((1+(MH13))^1)*((1+(MH14))^1))/((1+('DIVIDEND VALUATION'!$B$42+'DIVIDEND VALUATION'!$B$43))^14)+('DIVIDEND VALUATION'!$J$3*((1+(MH1))^1)*((1+(MH2))^1)*((1+(MH3))^1)*((1+(MH4))^1)*((1+(MH5))^1)*((1+(MH6))^1)*((1+(MH7))^1)*((1+(MH8))^1)*((1+(MH9))^1)*((1+(MH10))^1)*((1+(MH11))^1)*((1+(MH12))^1)*((1+(MH13))^1)*((1+(MH14))^1)*((1+(MH15))^1))/((1+('DIVIDEND VALUATION'!$B$42+'DIVIDEND VALUATION'!$B$43))^15)+(('DIVIDEND VALUATION'!$J$3*((1+(MH1))^1)*((1+(MH2))^1)*((1+(MH3))^1)*((1+(MH4))^1)*((1+(MH5))^1)*((1+(MH6))^1)*((1+(MH7))^1)*((1+(MH8))^1)*((1+(MH9))^1)*((1+(MH10))^1)*((1+(MH11))^1)*((1+(MH12))^1)*((1+(MH13))^1)*((1+(MH14))^1)*((1+(MH15))^1))/((1+('DIVIDEND VALUATION'!$B$42+'DIVIDEND VALUATION'!$B$43))^15)/('DIVIDEND VALUATION'!$B$42-'DIVIDEND VALUATION'!$B$43)))))</f>
        <v>46.299179001878585</v>
      </c>
      <c r="MI16" s="32">
        <f ca="1">SUM(((('DIVIDEND VALUATION'!$J$3*((1+(MI1))^1))/((1+('DIVIDEND VALUATION'!$B$42+'DIVIDEND VALUATION'!$B$43))^1)+('DIVIDEND VALUATION'!$J$3*((1+(MI1))^1)*((1+(MI2))^1))/((1+('DIVIDEND VALUATION'!$B$42+'DIVIDEND VALUATION'!$B$43))^2)+('DIVIDEND VALUATION'!$J$3*((1+(MI1))^1)*((1+(MI2))^1)*((1+(MI3))^1))/((1+('DIVIDEND VALUATION'!$B$42+'DIVIDEND VALUATION'!$B$43))^3)+('DIVIDEND VALUATION'!$J$3*((1+(MI1))^1)*((1+(MI2))^1)*((1+(MI3))^1)*((1+(MI4))^1))/((1+('DIVIDEND VALUATION'!$B$42+'DIVIDEND VALUATION'!$B$43))^4)+('DIVIDEND VALUATION'!$J$3*((1+(MI1))^1)*((1+(MI2))^1)*((1+(MI3))^1)*((1+(MI4))^1)*((1+(MI5))^1))/((1+('DIVIDEND VALUATION'!$B$42+'DIVIDEND VALUATION'!$B$43))^5)+('DIVIDEND VALUATION'!$J$3*((1+(MI1))^1)*((1+(MI2))^1)*((1+(MI3))^1)*((1+(MI4))^1)*((1+(MI5))^1)*((1+(MI6))^1))/((1+('DIVIDEND VALUATION'!$B$42+'DIVIDEND VALUATION'!$B$43))^6)+('DIVIDEND VALUATION'!$J$3*((1+(MI1))^1)*((1+(MI2))^1)*((1+(MI3))^1)*((1+(MI4))^1)*((1+(MI5))^1)*((1+(MI6))^1)*((1+(MI7))^1))/((1+('DIVIDEND VALUATION'!$B$42+'DIVIDEND VALUATION'!$B$43))^7)+('DIVIDEND VALUATION'!$J$3*((1+(MI1))^1)*((1+(MI2))^1)*((1+(MI3))^1)*((1+(MI4))^1)*((1+(MI5))^1)*((1+(MI6))^1)*((1+(MI7))^1)*((1+(MI8))^1))/((1+('DIVIDEND VALUATION'!$B$42+'DIVIDEND VALUATION'!$B$43))^8)+('DIVIDEND VALUATION'!$J$3*((1+(MI1))^1)*((1+(MI2))^1)*((1+(MI3))^1)*((1+(MI4))^1)*((1+(MI5))^1)*((1+(MI6))^1)*((1+(MI7))^1)*((1+(MI8))^1)*((1+(MI9))^1))/((1+('DIVIDEND VALUATION'!$B$42+'DIVIDEND VALUATION'!$B$43))^9)+('DIVIDEND VALUATION'!$J$3*((1+(MI1))^1)*((1+(MI2))^1)*((1+(MI3))^1)*((1+(MI4))^1)*((1+(MI5))^1)*((1+(MI6))^1)*((1+(MI7))^1)*((1+(MI8))^1)*((1+(MI9))^1)*((1+(MI10))^1))/((1+('DIVIDEND VALUATION'!$B$42+'DIVIDEND VALUATION'!$B$43))^10)+('DIVIDEND VALUATION'!$J$3*((1+(MI1))^1)*((1+(MI2))^1)*((1+(MI3))^1)*((1+(MI4))^1)*((1+(MI5))^1)*((1+(MI6))^1)*((1+(MI7))^1)*((1+(MI8))^1)*((1+(MI9))^1)*((1+(MI10))^1)*((1+(MI11))^1))/((1+('DIVIDEND VALUATION'!$B$42+'DIVIDEND VALUATION'!$B$43))^11)+('DIVIDEND VALUATION'!$J$3*((1+(MI1))^1)*((1+(MI2))^1)*((1+(MI3))^1)*((1+(MI4))^1)*((1+(MI5))^1)*((1+(MI6))^1)*((1+(MI7))^1)*((1+(MI8))^1)*((1+(MI9))^1)*((1+(MI10))^1)*((1+(MI11))^1)*((1+(MI12))^1))/((1+('DIVIDEND VALUATION'!$B$42+'DIVIDEND VALUATION'!$B$43))^12)+('DIVIDEND VALUATION'!$J$3*((1+(MI1))^1)*((1+(MI2))^1)*((1+(MI3))^1)*((1+(MI4))^1)*((1+(MI5))^1)*((1+(MI6))^1)*((1+(MI7))^1)*((1+(MI8))^1)*((1+(MI9))^1)*((1+(MI10))^1)*((1+(MI11))^1)*((1+(MI12))^1)*((1+(MI13))^1))/((1+('DIVIDEND VALUATION'!$B$42+'DIVIDEND VALUATION'!$B$43))^13)+('DIVIDEND VALUATION'!$J$3*((1+(MI1))^1)*((1+(MI2))^1)*((1+(MI3))^1)*((1+(MI4))^1)*((1+(MI5))^1)*((1+(MI6))^1)*((1+(MI7))^1)*((1+(MI8))^1)*((1+(MI9))^1)*((1+(MI10))^1)*((1+(MI11))^1)*((1+(MI12))^1)*((1+(MI13))^1)*((1+(MI14))^1))/((1+('DIVIDEND VALUATION'!$B$42+'DIVIDEND VALUATION'!$B$43))^14)+('DIVIDEND VALUATION'!$J$3*((1+(MI1))^1)*((1+(MI2))^1)*((1+(MI3))^1)*((1+(MI4))^1)*((1+(MI5))^1)*((1+(MI6))^1)*((1+(MI7))^1)*((1+(MI8))^1)*((1+(MI9))^1)*((1+(MI10))^1)*((1+(MI11))^1)*((1+(MI12))^1)*((1+(MI13))^1)*((1+(MI14))^1)*((1+(MI15))^1))/((1+('DIVIDEND VALUATION'!$B$42+'DIVIDEND VALUATION'!$B$43))^15)+(('DIVIDEND VALUATION'!$J$3*((1+(MI1))^1)*((1+(MI2))^1)*((1+(MI3))^1)*((1+(MI4))^1)*((1+(MI5))^1)*((1+(MI6))^1)*((1+(MI7))^1)*((1+(MI8))^1)*((1+(MI9))^1)*((1+(MI10))^1)*((1+(MI11))^1)*((1+(MI12))^1)*((1+(MI13))^1)*((1+(MI14))^1)*((1+(MI15))^1))/((1+('DIVIDEND VALUATION'!$B$42+'DIVIDEND VALUATION'!$B$43))^15)/('DIVIDEND VALUATION'!$B$42-'DIVIDEND VALUATION'!$B$43)))))</f>
        <v>49.118397761600349</v>
      </c>
      <c r="MJ16" s="32">
        <f ca="1">SUM(((('DIVIDEND VALUATION'!$J$3*((1+(MJ1))^1))/((1+('DIVIDEND VALUATION'!$B$42+'DIVIDEND VALUATION'!$B$43))^1)+('DIVIDEND VALUATION'!$J$3*((1+(MJ1))^1)*((1+(MJ2))^1))/((1+('DIVIDEND VALUATION'!$B$42+'DIVIDEND VALUATION'!$B$43))^2)+('DIVIDEND VALUATION'!$J$3*((1+(MJ1))^1)*((1+(MJ2))^1)*((1+(MJ3))^1))/((1+('DIVIDEND VALUATION'!$B$42+'DIVIDEND VALUATION'!$B$43))^3)+('DIVIDEND VALUATION'!$J$3*((1+(MJ1))^1)*((1+(MJ2))^1)*((1+(MJ3))^1)*((1+(MJ4))^1))/((1+('DIVIDEND VALUATION'!$B$42+'DIVIDEND VALUATION'!$B$43))^4)+('DIVIDEND VALUATION'!$J$3*((1+(MJ1))^1)*((1+(MJ2))^1)*((1+(MJ3))^1)*((1+(MJ4))^1)*((1+(MJ5))^1))/((1+('DIVIDEND VALUATION'!$B$42+'DIVIDEND VALUATION'!$B$43))^5)+('DIVIDEND VALUATION'!$J$3*((1+(MJ1))^1)*((1+(MJ2))^1)*((1+(MJ3))^1)*((1+(MJ4))^1)*((1+(MJ5))^1)*((1+(MJ6))^1))/((1+('DIVIDEND VALUATION'!$B$42+'DIVIDEND VALUATION'!$B$43))^6)+('DIVIDEND VALUATION'!$J$3*((1+(MJ1))^1)*((1+(MJ2))^1)*((1+(MJ3))^1)*((1+(MJ4))^1)*((1+(MJ5))^1)*((1+(MJ6))^1)*((1+(MJ7))^1))/((1+('DIVIDEND VALUATION'!$B$42+'DIVIDEND VALUATION'!$B$43))^7)+('DIVIDEND VALUATION'!$J$3*((1+(MJ1))^1)*((1+(MJ2))^1)*((1+(MJ3))^1)*((1+(MJ4))^1)*((1+(MJ5))^1)*((1+(MJ6))^1)*((1+(MJ7))^1)*((1+(MJ8))^1))/((1+('DIVIDEND VALUATION'!$B$42+'DIVIDEND VALUATION'!$B$43))^8)+('DIVIDEND VALUATION'!$J$3*((1+(MJ1))^1)*((1+(MJ2))^1)*((1+(MJ3))^1)*((1+(MJ4))^1)*((1+(MJ5))^1)*((1+(MJ6))^1)*((1+(MJ7))^1)*((1+(MJ8))^1)*((1+(MJ9))^1))/((1+('DIVIDEND VALUATION'!$B$42+'DIVIDEND VALUATION'!$B$43))^9)+('DIVIDEND VALUATION'!$J$3*((1+(MJ1))^1)*((1+(MJ2))^1)*((1+(MJ3))^1)*((1+(MJ4))^1)*((1+(MJ5))^1)*((1+(MJ6))^1)*((1+(MJ7))^1)*((1+(MJ8))^1)*((1+(MJ9))^1)*((1+(MJ10))^1))/((1+('DIVIDEND VALUATION'!$B$42+'DIVIDEND VALUATION'!$B$43))^10)+('DIVIDEND VALUATION'!$J$3*((1+(MJ1))^1)*((1+(MJ2))^1)*((1+(MJ3))^1)*((1+(MJ4))^1)*((1+(MJ5))^1)*((1+(MJ6))^1)*((1+(MJ7))^1)*((1+(MJ8))^1)*((1+(MJ9))^1)*((1+(MJ10))^1)*((1+(MJ11))^1))/((1+('DIVIDEND VALUATION'!$B$42+'DIVIDEND VALUATION'!$B$43))^11)+('DIVIDEND VALUATION'!$J$3*((1+(MJ1))^1)*((1+(MJ2))^1)*((1+(MJ3))^1)*((1+(MJ4))^1)*((1+(MJ5))^1)*((1+(MJ6))^1)*((1+(MJ7))^1)*((1+(MJ8))^1)*((1+(MJ9))^1)*((1+(MJ10))^1)*((1+(MJ11))^1)*((1+(MJ12))^1))/((1+('DIVIDEND VALUATION'!$B$42+'DIVIDEND VALUATION'!$B$43))^12)+('DIVIDEND VALUATION'!$J$3*((1+(MJ1))^1)*((1+(MJ2))^1)*((1+(MJ3))^1)*((1+(MJ4))^1)*((1+(MJ5))^1)*((1+(MJ6))^1)*((1+(MJ7))^1)*((1+(MJ8))^1)*((1+(MJ9))^1)*((1+(MJ10))^1)*((1+(MJ11))^1)*((1+(MJ12))^1)*((1+(MJ13))^1))/((1+('DIVIDEND VALUATION'!$B$42+'DIVIDEND VALUATION'!$B$43))^13)+('DIVIDEND VALUATION'!$J$3*((1+(MJ1))^1)*((1+(MJ2))^1)*((1+(MJ3))^1)*((1+(MJ4))^1)*((1+(MJ5))^1)*((1+(MJ6))^1)*((1+(MJ7))^1)*((1+(MJ8))^1)*((1+(MJ9))^1)*((1+(MJ10))^1)*((1+(MJ11))^1)*((1+(MJ12))^1)*((1+(MJ13))^1)*((1+(MJ14))^1))/((1+('DIVIDEND VALUATION'!$B$42+'DIVIDEND VALUATION'!$B$43))^14)+('DIVIDEND VALUATION'!$J$3*((1+(MJ1))^1)*((1+(MJ2))^1)*((1+(MJ3))^1)*((1+(MJ4))^1)*((1+(MJ5))^1)*((1+(MJ6))^1)*((1+(MJ7))^1)*((1+(MJ8))^1)*((1+(MJ9))^1)*((1+(MJ10))^1)*((1+(MJ11))^1)*((1+(MJ12))^1)*((1+(MJ13))^1)*((1+(MJ14))^1)*((1+(MJ15))^1))/((1+('DIVIDEND VALUATION'!$B$42+'DIVIDEND VALUATION'!$B$43))^15)+(('DIVIDEND VALUATION'!$J$3*((1+(MJ1))^1)*((1+(MJ2))^1)*((1+(MJ3))^1)*((1+(MJ4))^1)*((1+(MJ5))^1)*((1+(MJ6))^1)*((1+(MJ7))^1)*((1+(MJ8))^1)*((1+(MJ9))^1)*((1+(MJ10))^1)*((1+(MJ11))^1)*((1+(MJ12))^1)*((1+(MJ13))^1)*((1+(MJ14))^1)*((1+(MJ15))^1))/((1+('DIVIDEND VALUATION'!$B$42+'DIVIDEND VALUATION'!$B$43))^15)/('DIVIDEND VALUATION'!$B$42-'DIVIDEND VALUATION'!$B$43)))))</f>
        <v>27.898830141712306</v>
      </c>
      <c r="MK16" s="32">
        <f ca="1">SUM(((('DIVIDEND VALUATION'!$J$3*((1+(MK1))^1))/((1+('DIVIDEND VALUATION'!$B$42+'DIVIDEND VALUATION'!$B$43))^1)+('DIVIDEND VALUATION'!$J$3*((1+(MK1))^1)*((1+(MK2))^1))/((1+('DIVIDEND VALUATION'!$B$42+'DIVIDEND VALUATION'!$B$43))^2)+('DIVIDEND VALUATION'!$J$3*((1+(MK1))^1)*((1+(MK2))^1)*((1+(MK3))^1))/((1+('DIVIDEND VALUATION'!$B$42+'DIVIDEND VALUATION'!$B$43))^3)+('DIVIDEND VALUATION'!$J$3*((1+(MK1))^1)*((1+(MK2))^1)*((1+(MK3))^1)*((1+(MK4))^1))/((1+('DIVIDEND VALUATION'!$B$42+'DIVIDEND VALUATION'!$B$43))^4)+('DIVIDEND VALUATION'!$J$3*((1+(MK1))^1)*((1+(MK2))^1)*((1+(MK3))^1)*((1+(MK4))^1)*((1+(MK5))^1))/((1+('DIVIDEND VALUATION'!$B$42+'DIVIDEND VALUATION'!$B$43))^5)+('DIVIDEND VALUATION'!$J$3*((1+(MK1))^1)*((1+(MK2))^1)*((1+(MK3))^1)*((1+(MK4))^1)*((1+(MK5))^1)*((1+(MK6))^1))/((1+('DIVIDEND VALUATION'!$B$42+'DIVIDEND VALUATION'!$B$43))^6)+('DIVIDEND VALUATION'!$J$3*((1+(MK1))^1)*((1+(MK2))^1)*((1+(MK3))^1)*((1+(MK4))^1)*((1+(MK5))^1)*((1+(MK6))^1)*((1+(MK7))^1))/((1+('DIVIDEND VALUATION'!$B$42+'DIVIDEND VALUATION'!$B$43))^7)+('DIVIDEND VALUATION'!$J$3*((1+(MK1))^1)*((1+(MK2))^1)*((1+(MK3))^1)*((1+(MK4))^1)*((1+(MK5))^1)*((1+(MK6))^1)*((1+(MK7))^1)*((1+(MK8))^1))/((1+('DIVIDEND VALUATION'!$B$42+'DIVIDEND VALUATION'!$B$43))^8)+('DIVIDEND VALUATION'!$J$3*((1+(MK1))^1)*((1+(MK2))^1)*((1+(MK3))^1)*((1+(MK4))^1)*((1+(MK5))^1)*((1+(MK6))^1)*((1+(MK7))^1)*((1+(MK8))^1)*((1+(MK9))^1))/((1+('DIVIDEND VALUATION'!$B$42+'DIVIDEND VALUATION'!$B$43))^9)+('DIVIDEND VALUATION'!$J$3*((1+(MK1))^1)*((1+(MK2))^1)*((1+(MK3))^1)*((1+(MK4))^1)*((1+(MK5))^1)*((1+(MK6))^1)*((1+(MK7))^1)*((1+(MK8))^1)*((1+(MK9))^1)*((1+(MK10))^1))/((1+('DIVIDEND VALUATION'!$B$42+'DIVIDEND VALUATION'!$B$43))^10)+('DIVIDEND VALUATION'!$J$3*((1+(MK1))^1)*((1+(MK2))^1)*((1+(MK3))^1)*((1+(MK4))^1)*((1+(MK5))^1)*((1+(MK6))^1)*((1+(MK7))^1)*((1+(MK8))^1)*((1+(MK9))^1)*((1+(MK10))^1)*((1+(MK11))^1))/((1+('DIVIDEND VALUATION'!$B$42+'DIVIDEND VALUATION'!$B$43))^11)+('DIVIDEND VALUATION'!$J$3*((1+(MK1))^1)*((1+(MK2))^1)*((1+(MK3))^1)*((1+(MK4))^1)*((1+(MK5))^1)*((1+(MK6))^1)*((1+(MK7))^1)*((1+(MK8))^1)*((1+(MK9))^1)*((1+(MK10))^1)*((1+(MK11))^1)*((1+(MK12))^1))/((1+('DIVIDEND VALUATION'!$B$42+'DIVIDEND VALUATION'!$B$43))^12)+('DIVIDEND VALUATION'!$J$3*((1+(MK1))^1)*((1+(MK2))^1)*((1+(MK3))^1)*((1+(MK4))^1)*((1+(MK5))^1)*((1+(MK6))^1)*((1+(MK7))^1)*((1+(MK8))^1)*((1+(MK9))^1)*((1+(MK10))^1)*((1+(MK11))^1)*((1+(MK12))^1)*((1+(MK13))^1))/((1+('DIVIDEND VALUATION'!$B$42+'DIVIDEND VALUATION'!$B$43))^13)+('DIVIDEND VALUATION'!$J$3*((1+(MK1))^1)*((1+(MK2))^1)*((1+(MK3))^1)*((1+(MK4))^1)*((1+(MK5))^1)*((1+(MK6))^1)*((1+(MK7))^1)*((1+(MK8))^1)*((1+(MK9))^1)*((1+(MK10))^1)*((1+(MK11))^1)*((1+(MK12))^1)*((1+(MK13))^1)*((1+(MK14))^1))/((1+('DIVIDEND VALUATION'!$B$42+'DIVIDEND VALUATION'!$B$43))^14)+('DIVIDEND VALUATION'!$J$3*((1+(MK1))^1)*((1+(MK2))^1)*((1+(MK3))^1)*((1+(MK4))^1)*((1+(MK5))^1)*((1+(MK6))^1)*((1+(MK7))^1)*((1+(MK8))^1)*((1+(MK9))^1)*((1+(MK10))^1)*((1+(MK11))^1)*((1+(MK12))^1)*((1+(MK13))^1)*((1+(MK14))^1)*((1+(MK15))^1))/((1+('DIVIDEND VALUATION'!$B$42+'DIVIDEND VALUATION'!$B$43))^15)+(('DIVIDEND VALUATION'!$J$3*((1+(MK1))^1)*((1+(MK2))^1)*((1+(MK3))^1)*((1+(MK4))^1)*((1+(MK5))^1)*((1+(MK6))^1)*((1+(MK7))^1)*((1+(MK8))^1)*((1+(MK9))^1)*((1+(MK10))^1)*((1+(MK11))^1)*((1+(MK12))^1)*((1+(MK13))^1)*((1+(MK14))^1)*((1+(MK15))^1))/((1+('DIVIDEND VALUATION'!$B$42+'DIVIDEND VALUATION'!$B$43))^15)/('DIVIDEND VALUATION'!$B$42-'DIVIDEND VALUATION'!$B$43)))))</f>
        <v>31.423771473589312</v>
      </c>
      <c r="ML16" s="32">
        <f ca="1">SUM(((('DIVIDEND VALUATION'!$J$3*((1+(ML1))^1))/((1+('DIVIDEND VALUATION'!$B$42+'DIVIDEND VALUATION'!$B$43))^1)+('DIVIDEND VALUATION'!$J$3*((1+(ML1))^1)*((1+(ML2))^1))/((1+('DIVIDEND VALUATION'!$B$42+'DIVIDEND VALUATION'!$B$43))^2)+('DIVIDEND VALUATION'!$J$3*((1+(ML1))^1)*((1+(ML2))^1)*((1+(ML3))^1))/((1+('DIVIDEND VALUATION'!$B$42+'DIVIDEND VALUATION'!$B$43))^3)+('DIVIDEND VALUATION'!$J$3*((1+(ML1))^1)*((1+(ML2))^1)*((1+(ML3))^1)*((1+(ML4))^1))/((1+('DIVIDEND VALUATION'!$B$42+'DIVIDEND VALUATION'!$B$43))^4)+('DIVIDEND VALUATION'!$J$3*((1+(ML1))^1)*((1+(ML2))^1)*((1+(ML3))^1)*((1+(ML4))^1)*((1+(ML5))^1))/((1+('DIVIDEND VALUATION'!$B$42+'DIVIDEND VALUATION'!$B$43))^5)+('DIVIDEND VALUATION'!$J$3*((1+(ML1))^1)*((1+(ML2))^1)*((1+(ML3))^1)*((1+(ML4))^1)*((1+(ML5))^1)*((1+(ML6))^1))/((1+('DIVIDEND VALUATION'!$B$42+'DIVIDEND VALUATION'!$B$43))^6)+('DIVIDEND VALUATION'!$J$3*((1+(ML1))^1)*((1+(ML2))^1)*((1+(ML3))^1)*((1+(ML4))^1)*((1+(ML5))^1)*((1+(ML6))^1)*((1+(ML7))^1))/((1+('DIVIDEND VALUATION'!$B$42+'DIVIDEND VALUATION'!$B$43))^7)+('DIVIDEND VALUATION'!$J$3*((1+(ML1))^1)*((1+(ML2))^1)*((1+(ML3))^1)*((1+(ML4))^1)*((1+(ML5))^1)*((1+(ML6))^1)*((1+(ML7))^1)*((1+(ML8))^1))/((1+('DIVIDEND VALUATION'!$B$42+'DIVIDEND VALUATION'!$B$43))^8)+('DIVIDEND VALUATION'!$J$3*((1+(ML1))^1)*((1+(ML2))^1)*((1+(ML3))^1)*((1+(ML4))^1)*((1+(ML5))^1)*((1+(ML6))^1)*((1+(ML7))^1)*((1+(ML8))^1)*((1+(ML9))^1))/((1+('DIVIDEND VALUATION'!$B$42+'DIVIDEND VALUATION'!$B$43))^9)+('DIVIDEND VALUATION'!$J$3*((1+(ML1))^1)*((1+(ML2))^1)*((1+(ML3))^1)*((1+(ML4))^1)*((1+(ML5))^1)*((1+(ML6))^1)*((1+(ML7))^1)*((1+(ML8))^1)*((1+(ML9))^1)*((1+(ML10))^1))/((1+('DIVIDEND VALUATION'!$B$42+'DIVIDEND VALUATION'!$B$43))^10)+('DIVIDEND VALUATION'!$J$3*((1+(ML1))^1)*((1+(ML2))^1)*((1+(ML3))^1)*((1+(ML4))^1)*((1+(ML5))^1)*((1+(ML6))^1)*((1+(ML7))^1)*((1+(ML8))^1)*((1+(ML9))^1)*((1+(ML10))^1)*((1+(ML11))^1))/((1+('DIVIDEND VALUATION'!$B$42+'DIVIDEND VALUATION'!$B$43))^11)+('DIVIDEND VALUATION'!$J$3*((1+(ML1))^1)*((1+(ML2))^1)*((1+(ML3))^1)*((1+(ML4))^1)*((1+(ML5))^1)*((1+(ML6))^1)*((1+(ML7))^1)*((1+(ML8))^1)*((1+(ML9))^1)*((1+(ML10))^1)*((1+(ML11))^1)*((1+(ML12))^1))/((1+('DIVIDEND VALUATION'!$B$42+'DIVIDEND VALUATION'!$B$43))^12)+('DIVIDEND VALUATION'!$J$3*((1+(ML1))^1)*((1+(ML2))^1)*((1+(ML3))^1)*((1+(ML4))^1)*((1+(ML5))^1)*((1+(ML6))^1)*((1+(ML7))^1)*((1+(ML8))^1)*((1+(ML9))^1)*((1+(ML10))^1)*((1+(ML11))^1)*((1+(ML12))^1)*((1+(ML13))^1))/((1+('DIVIDEND VALUATION'!$B$42+'DIVIDEND VALUATION'!$B$43))^13)+('DIVIDEND VALUATION'!$J$3*((1+(ML1))^1)*((1+(ML2))^1)*((1+(ML3))^1)*((1+(ML4))^1)*((1+(ML5))^1)*((1+(ML6))^1)*((1+(ML7))^1)*((1+(ML8))^1)*((1+(ML9))^1)*((1+(ML10))^1)*((1+(ML11))^1)*((1+(ML12))^1)*((1+(ML13))^1)*((1+(ML14))^1))/((1+('DIVIDEND VALUATION'!$B$42+'DIVIDEND VALUATION'!$B$43))^14)+('DIVIDEND VALUATION'!$J$3*((1+(ML1))^1)*((1+(ML2))^1)*((1+(ML3))^1)*((1+(ML4))^1)*((1+(ML5))^1)*((1+(ML6))^1)*((1+(ML7))^1)*((1+(ML8))^1)*((1+(ML9))^1)*((1+(ML10))^1)*((1+(ML11))^1)*((1+(ML12))^1)*((1+(ML13))^1)*((1+(ML14))^1)*((1+(ML15))^1))/((1+('DIVIDEND VALUATION'!$B$42+'DIVIDEND VALUATION'!$B$43))^15)+(('DIVIDEND VALUATION'!$J$3*((1+(ML1))^1)*((1+(ML2))^1)*((1+(ML3))^1)*((1+(ML4))^1)*((1+(ML5))^1)*((1+(ML6))^1)*((1+(ML7))^1)*((1+(ML8))^1)*((1+(ML9))^1)*((1+(ML10))^1)*((1+(ML11))^1)*((1+(ML12))^1)*((1+(ML13))^1)*((1+(ML14))^1)*((1+(ML15))^1))/((1+('DIVIDEND VALUATION'!$B$42+'DIVIDEND VALUATION'!$B$43))^15)/('DIVIDEND VALUATION'!$B$42-'DIVIDEND VALUATION'!$B$43)))))</f>
        <v>59.631868630538932</v>
      </c>
      <c r="MM16" s="32">
        <f ca="1">SUM(((('DIVIDEND VALUATION'!$J$3*((1+(MM1))^1))/((1+('DIVIDEND VALUATION'!$B$42+'DIVIDEND VALUATION'!$B$43))^1)+('DIVIDEND VALUATION'!$J$3*((1+(MM1))^1)*((1+(MM2))^1))/((1+('DIVIDEND VALUATION'!$B$42+'DIVIDEND VALUATION'!$B$43))^2)+('DIVIDEND VALUATION'!$J$3*((1+(MM1))^1)*((1+(MM2))^1)*((1+(MM3))^1))/((1+('DIVIDEND VALUATION'!$B$42+'DIVIDEND VALUATION'!$B$43))^3)+('DIVIDEND VALUATION'!$J$3*((1+(MM1))^1)*((1+(MM2))^1)*((1+(MM3))^1)*((1+(MM4))^1))/((1+('DIVIDEND VALUATION'!$B$42+'DIVIDEND VALUATION'!$B$43))^4)+('DIVIDEND VALUATION'!$J$3*((1+(MM1))^1)*((1+(MM2))^1)*((1+(MM3))^1)*((1+(MM4))^1)*((1+(MM5))^1))/((1+('DIVIDEND VALUATION'!$B$42+'DIVIDEND VALUATION'!$B$43))^5)+('DIVIDEND VALUATION'!$J$3*((1+(MM1))^1)*((1+(MM2))^1)*((1+(MM3))^1)*((1+(MM4))^1)*((1+(MM5))^1)*((1+(MM6))^1))/((1+('DIVIDEND VALUATION'!$B$42+'DIVIDEND VALUATION'!$B$43))^6)+('DIVIDEND VALUATION'!$J$3*((1+(MM1))^1)*((1+(MM2))^1)*((1+(MM3))^1)*((1+(MM4))^1)*((1+(MM5))^1)*((1+(MM6))^1)*((1+(MM7))^1))/((1+('DIVIDEND VALUATION'!$B$42+'DIVIDEND VALUATION'!$B$43))^7)+('DIVIDEND VALUATION'!$J$3*((1+(MM1))^1)*((1+(MM2))^1)*((1+(MM3))^1)*((1+(MM4))^1)*((1+(MM5))^1)*((1+(MM6))^1)*((1+(MM7))^1)*((1+(MM8))^1))/((1+('DIVIDEND VALUATION'!$B$42+'DIVIDEND VALUATION'!$B$43))^8)+('DIVIDEND VALUATION'!$J$3*((1+(MM1))^1)*((1+(MM2))^1)*((1+(MM3))^1)*((1+(MM4))^1)*((1+(MM5))^1)*((1+(MM6))^1)*((1+(MM7))^1)*((1+(MM8))^1)*((1+(MM9))^1))/((1+('DIVIDEND VALUATION'!$B$42+'DIVIDEND VALUATION'!$B$43))^9)+('DIVIDEND VALUATION'!$J$3*((1+(MM1))^1)*((1+(MM2))^1)*((1+(MM3))^1)*((1+(MM4))^1)*((1+(MM5))^1)*((1+(MM6))^1)*((1+(MM7))^1)*((1+(MM8))^1)*((1+(MM9))^1)*((1+(MM10))^1))/((1+('DIVIDEND VALUATION'!$B$42+'DIVIDEND VALUATION'!$B$43))^10)+('DIVIDEND VALUATION'!$J$3*((1+(MM1))^1)*((1+(MM2))^1)*((1+(MM3))^1)*((1+(MM4))^1)*((1+(MM5))^1)*((1+(MM6))^1)*((1+(MM7))^1)*((1+(MM8))^1)*((1+(MM9))^1)*((1+(MM10))^1)*((1+(MM11))^1))/((1+('DIVIDEND VALUATION'!$B$42+'DIVIDEND VALUATION'!$B$43))^11)+('DIVIDEND VALUATION'!$J$3*((1+(MM1))^1)*((1+(MM2))^1)*((1+(MM3))^1)*((1+(MM4))^1)*((1+(MM5))^1)*((1+(MM6))^1)*((1+(MM7))^1)*((1+(MM8))^1)*((1+(MM9))^1)*((1+(MM10))^1)*((1+(MM11))^1)*((1+(MM12))^1))/((1+('DIVIDEND VALUATION'!$B$42+'DIVIDEND VALUATION'!$B$43))^12)+('DIVIDEND VALUATION'!$J$3*((1+(MM1))^1)*((1+(MM2))^1)*((1+(MM3))^1)*((1+(MM4))^1)*((1+(MM5))^1)*((1+(MM6))^1)*((1+(MM7))^1)*((1+(MM8))^1)*((1+(MM9))^1)*((1+(MM10))^1)*((1+(MM11))^1)*((1+(MM12))^1)*((1+(MM13))^1))/((1+('DIVIDEND VALUATION'!$B$42+'DIVIDEND VALUATION'!$B$43))^13)+('DIVIDEND VALUATION'!$J$3*((1+(MM1))^1)*((1+(MM2))^1)*((1+(MM3))^1)*((1+(MM4))^1)*((1+(MM5))^1)*((1+(MM6))^1)*((1+(MM7))^1)*((1+(MM8))^1)*((1+(MM9))^1)*((1+(MM10))^1)*((1+(MM11))^1)*((1+(MM12))^1)*((1+(MM13))^1)*((1+(MM14))^1))/((1+('DIVIDEND VALUATION'!$B$42+'DIVIDEND VALUATION'!$B$43))^14)+('DIVIDEND VALUATION'!$J$3*((1+(MM1))^1)*((1+(MM2))^1)*((1+(MM3))^1)*((1+(MM4))^1)*((1+(MM5))^1)*((1+(MM6))^1)*((1+(MM7))^1)*((1+(MM8))^1)*((1+(MM9))^1)*((1+(MM10))^1)*((1+(MM11))^1)*((1+(MM12))^1)*((1+(MM13))^1)*((1+(MM14))^1)*((1+(MM15))^1))/((1+('DIVIDEND VALUATION'!$B$42+'DIVIDEND VALUATION'!$B$43))^15)+(('DIVIDEND VALUATION'!$J$3*((1+(MM1))^1)*((1+(MM2))^1)*((1+(MM3))^1)*((1+(MM4))^1)*((1+(MM5))^1)*((1+(MM6))^1)*((1+(MM7))^1)*((1+(MM8))^1)*((1+(MM9))^1)*((1+(MM10))^1)*((1+(MM11))^1)*((1+(MM12))^1)*((1+(MM13))^1)*((1+(MM14))^1)*((1+(MM15))^1))/((1+('DIVIDEND VALUATION'!$B$42+'DIVIDEND VALUATION'!$B$43))^15)/('DIVIDEND VALUATION'!$B$42-'DIVIDEND VALUATION'!$B$43)))))</f>
        <v>38.903035377978384</v>
      </c>
      <c r="MN16" s="32">
        <f ca="1">SUM(((('DIVIDEND VALUATION'!$J$3*((1+(MN1))^1))/((1+('DIVIDEND VALUATION'!$B$42+'DIVIDEND VALUATION'!$B$43))^1)+('DIVIDEND VALUATION'!$J$3*((1+(MN1))^1)*((1+(MN2))^1))/((1+('DIVIDEND VALUATION'!$B$42+'DIVIDEND VALUATION'!$B$43))^2)+('DIVIDEND VALUATION'!$J$3*((1+(MN1))^1)*((1+(MN2))^1)*((1+(MN3))^1))/((1+('DIVIDEND VALUATION'!$B$42+'DIVIDEND VALUATION'!$B$43))^3)+('DIVIDEND VALUATION'!$J$3*((1+(MN1))^1)*((1+(MN2))^1)*((1+(MN3))^1)*((1+(MN4))^1))/((1+('DIVIDEND VALUATION'!$B$42+'DIVIDEND VALUATION'!$B$43))^4)+('DIVIDEND VALUATION'!$J$3*((1+(MN1))^1)*((1+(MN2))^1)*((1+(MN3))^1)*((1+(MN4))^1)*((1+(MN5))^1))/((1+('DIVIDEND VALUATION'!$B$42+'DIVIDEND VALUATION'!$B$43))^5)+('DIVIDEND VALUATION'!$J$3*((1+(MN1))^1)*((1+(MN2))^1)*((1+(MN3))^1)*((1+(MN4))^1)*((1+(MN5))^1)*((1+(MN6))^1))/((1+('DIVIDEND VALUATION'!$B$42+'DIVIDEND VALUATION'!$B$43))^6)+('DIVIDEND VALUATION'!$J$3*((1+(MN1))^1)*((1+(MN2))^1)*((1+(MN3))^1)*((1+(MN4))^1)*((1+(MN5))^1)*((1+(MN6))^1)*((1+(MN7))^1))/((1+('DIVIDEND VALUATION'!$B$42+'DIVIDEND VALUATION'!$B$43))^7)+('DIVIDEND VALUATION'!$J$3*((1+(MN1))^1)*((1+(MN2))^1)*((1+(MN3))^1)*((1+(MN4))^1)*((1+(MN5))^1)*((1+(MN6))^1)*((1+(MN7))^1)*((1+(MN8))^1))/((1+('DIVIDEND VALUATION'!$B$42+'DIVIDEND VALUATION'!$B$43))^8)+('DIVIDEND VALUATION'!$J$3*((1+(MN1))^1)*((1+(MN2))^1)*((1+(MN3))^1)*((1+(MN4))^1)*((1+(MN5))^1)*((1+(MN6))^1)*((1+(MN7))^1)*((1+(MN8))^1)*((1+(MN9))^1))/((1+('DIVIDEND VALUATION'!$B$42+'DIVIDEND VALUATION'!$B$43))^9)+('DIVIDEND VALUATION'!$J$3*((1+(MN1))^1)*((1+(MN2))^1)*((1+(MN3))^1)*((1+(MN4))^1)*((1+(MN5))^1)*((1+(MN6))^1)*((1+(MN7))^1)*((1+(MN8))^1)*((1+(MN9))^1)*((1+(MN10))^1))/((1+('DIVIDEND VALUATION'!$B$42+'DIVIDEND VALUATION'!$B$43))^10)+('DIVIDEND VALUATION'!$J$3*((1+(MN1))^1)*((1+(MN2))^1)*((1+(MN3))^1)*((1+(MN4))^1)*((1+(MN5))^1)*((1+(MN6))^1)*((1+(MN7))^1)*((1+(MN8))^1)*((1+(MN9))^1)*((1+(MN10))^1)*((1+(MN11))^1))/((1+('DIVIDEND VALUATION'!$B$42+'DIVIDEND VALUATION'!$B$43))^11)+('DIVIDEND VALUATION'!$J$3*((1+(MN1))^1)*((1+(MN2))^1)*((1+(MN3))^1)*((1+(MN4))^1)*((1+(MN5))^1)*((1+(MN6))^1)*((1+(MN7))^1)*((1+(MN8))^1)*((1+(MN9))^1)*((1+(MN10))^1)*((1+(MN11))^1)*((1+(MN12))^1))/((1+('DIVIDEND VALUATION'!$B$42+'DIVIDEND VALUATION'!$B$43))^12)+('DIVIDEND VALUATION'!$J$3*((1+(MN1))^1)*((1+(MN2))^1)*((1+(MN3))^1)*((1+(MN4))^1)*((1+(MN5))^1)*((1+(MN6))^1)*((1+(MN7))^1)*((1+(MN8))^1)*((1+(MN9))^1)*((1+(MN10))^1)*((1+(MN11))^1)*((1+(MN12))^1)*((1+(MN13))^1))/((1+('DIVIDEND VALUATION'!$B$42+'DIVIDEND VALUATION'!$B$43))^13)+('DIVIDEND VALUATION'!$J$3*((1+(MN1))^1)*((1+(MN2))^1)*((1+(MN3))^1)*((1+(MN4))^1)*((1+(MN5))^1)*((1+(MN6))^1)*((1+(MN7))^1)*((1+(MN8))^1)*((1+(MN9))^1)*((1+(MN10))^1)*((1+(MN11))^1)*((1+(MN12))^1)*((1+(MN13))^1)*((1+(MN14))^1))/((1+('DIVIDEND VALUATION'!$B$42+'DIVIDEND VALUATION'!$B$43))^14)+('DIVIDEND VALUATION'!$J$3*((1+(MN1))^1)*((1+(MN2))^1)*((1+(MN3))^1)*((1+(MN4))^1)*((1+(MN5))^1)*((1+(MN6))^1)*((1+(MN7))^1)*((1+(MN8))^1)*((1+(MN9))^1)*((1+(MN10))^1)*((1+(MN11))^1)*((1+(MN12))^1)*((1+(MN13))^1)*((1+(MN14))^1)*((1+(MN15))^1))/((1+('DIVIDEND VALUATION'!$B$42+'DIVIDEND VALUATION'!$B$43))^15)+(('DIVIDEND VALUATION'!$J$3*((1+(MN1))^1)*((1+(MN2))^1)*((1+(MN3))^1)*((1+(MN4))^1)*((1+(MN5))^1)*((1+(MN6))^1)*((1+(MN7))^1)*((1+(MN8))^1)*((1+(MN9))^1)*((1+(MN10))^1)*((1+(MN11))^1)*((1+(MN12))^1)*((1+(MN13))^1)*((1+(MN14))^1)*((1+(MN15))^1))/((1+('DIVIDEND VALUATION'!$B$42+'DIVIDEND VALUATION'!$B$43))^15)/('DIVIDEND VALUATION'!$B$42-'DIVIDEND VALUATION'!$B$43)))))</f>
        <v>25.334251283521581</v>
      </c>
      <c r="MO16" s="32">
        <f ca="1">SUM(((('DIVIDEND VALUATION'!$J$3*((1+(MO1))^1))/((1+('DIVIDEND VALUATION'!$B$42+'DIVIDEND VALUATION'!$B$43))^1)+('DIVIDEND VALUATION'!$J$3*((1+(MO1))^1)*((1+(MO2))^1))/((1+('DIVIDEND VALUATION'!$B$42+'DIVIDEND VALUATION'!$B$43))^2)+('DIVIDEND VALUATION'!$J$3*((1+(MO1))^1)*((1+(MO2))^1)*((1+(MO3))^1))/((1+('DIVIDEND VALUATION'!$B$42+'DIVIDEND VALUATION'!$B$43))^3)+('DIVIDEND VALUATION'!$J$3*((1+(MO1))^1)*((1+(MO2))^1)*((1+(MO3))^1)*((1+(MO4))^1))/((1+('DIVIDEND VALUATION'!$B$42+'DIVIDEND VALUATION'!$B$43))^4)+('DIVIDEND VALUATION'!$J$3*((1+(MO1))^1)*((1+(MO2))^1)*((1+(MO3))^1)*((1+(MO4))^1)*((1+(MO5))^1))/((1+('DIVIDEND VALUATION'!$B$42+'DIVIDEND VALUATION'!$B$43))^5)+('DIVIDEND VALUATION'!$J$3*((1+(MO1))^1)*((1+(MO2))^1)*((1+(MO3))^1)*((1+(MO4))^1)*((1+(MO5))^1)*((1+(MO6))^1))/((1+('DIVIDEND VALUATION'!$B$42+'DIVIDEND VALUATION'!$B$43))^6)+('DIVIDEND VALUATION'!$J$3*((1+(MO1))^1)*((1+(MO2))^1)*((1+(MO3))^1)*((1+(MO4))^1)*((1+(MO5))^1)*((1+(MO6))^1)*((1+(MO7))^1))/((1+('DIVIDEND VALUATION'!$B$42+'DIVIDEND VALUATION'!$B$43))^7)+('DIVIDEND VALUATION'!$J$3*((1+(MO1))^1)*((1+(MO2))^1)*((1+(MO3))^1)*((1+(MO4))^1)*((1+(MO5))^1)*((1+(MO6))^1)*((1+(MO7))^1)*((1+(MO8))^1))/((1+('DIVIDEND VALUATION'!$B$42+'DIVIDEND VALUATION'!$B$43))^8)+('DIVIDEND VALUATION'!$J$3*((1+(MO1))^1)*((1+(MO2))^1)*((1+(MO3))^1)*((1+(MO4))^1)*((1+(MO5))^1)*((1+(MO6))^1)*((1+(MO7))^1)*((1+(MO8))^1)*((1+(MO9))^1))/((1+('DIVIDEND VALUATION'!$B$42+'DIVIDEND VALUATION'!$B$43))^9)+('DIVIDEND VALUATION'!$J$3*((1+(MO1))^1)*((1+(MO2))^1)*((1+(MO3))^1)*((1+(MO4))^1)*((1+(MO5))^1)*((1+(MO6))^1)*((1+(MO7))^1)*((1+(MO8))^1)*((1+(MO9))^1)*((1+(MO10))^1))/((1+('DIVIDEND VALUATION'!$B$42+'DIVIDEND VALUATION'!$B$43))^10)+('DIVIDEND VALUATION'!$J$3*((1+(MO1))^1)*((1+(MO2))^1)*((1+(MO3))^1)*((1+(MO4))^1)*((1+(MO5))^1)*((1+(MO6))^1)*((1+(MO7))^1)*((1+(MO8))^1)*((1+(MO9))^1)*((1+(MO10))^1)*((1+(MO11))^1))/((1+('DIVIDEND VALUATION'!$B$42+'DIVIDEND VALUATION'!$B$43))^11)+('DIVIDEND VALUATION'!$J$3*((1+(MO1))^1)*((1+(MO2))^1)*((1+(MO3))^1)*((1+(MO4))^1)*((1+(MO5))^1)*((1+(MO6))^1)*((1+(MO7))^1)*((1+(MO8))^1)*((1+(MO9))^1)*((1+(MO10))^1)*((1+(MO11))^1)*((1+(MO12))^1))/((1+('DIVIDEND VALUATION'!$B$42+'DIVIDEND VALUATION'!$B$43))^12)+('DIVIDEND VALUATION'!$J$3*((1+(MO1))^1)*((1+(MO2))^1)*((1+(MO3))^1)*((1+(MO4))^1)*((1+(MO5))^1)*((1+(MO6))^1)*((1+(MO7))^1)*((1+(MO8))^1)*((1+(MO9))^1)*((1+(MO10))^1)*((1+(MO11))^1)*((1+(MO12))^1)*((1+(MO13))^1))/((1+('DIVIDEND VALUATION'!$B$42+'DIVIDEND VALUATION'!$B$43))^13)+('DIVIDEND VALUATION'!$J$3*((1+(MO1))^1)*((1+(MO2))^1)*((1+(MO3))^1)*((1+(MO4))^1)*((1+(MO5))^1)*((1+(MO6))^1)*((1+(MO7))^1)*((1+(MO8))^1)*((1+(MO9))^1)*((1+(MO10))^1)*((1+(MO11))^1)*((1+(MO12))^1)*((1+(MO13))^1)*((1+(MO14))^1))/((1+('DIVIDEND VALUATION'!$B$42+'DIVIDEND VALUATION'!$B$43))^14)+('DIVIDEND VALUATION'!$J$3*((1+(MO1))^1)*((1+(MO2))^1)*((1+(MO3))^1)*((1+(MO4))^1)*((1+(MO5))^1)*((1+(MO6))^1)*((1+(MO7))^1)*((1+(MO8))^1)*((1+(MO9))^1)*((1+(MO10))^1)*((1+(MO11))^1)*((1+(MO12))^1)*((1+(MO13))^1)*((1+(MO14))^1)*((1+(MO15))^1))/((1+('DIVIDEND VALUATION'!$B$42+'DIVIDEND VALUATION'!$B$43))^15)+(('DIVIDEND VALUATION'!$J$3*((1+(MO1))^1)*((1+(MO2))^1)*((1+(MO3))^1)*((1+(MO4))^1)*((1+(MO5))^1)*((1+(MO6))^1)*((1+(MO7))^1)*((1+(MO8))^1)*((1+(MO9))^1)*((1+(MO10))^1)*((1+(MO11))^1)*((1+(MO12))^1)*((1+(MO13))^1)*((1+(MO14))^1)*((1+(MO15))^1))/((1+('DIVIDEND VALUATION'!$B$42+'DIVIDEND VALUATION'!$B$43))^15)/('DIVIDEND VALUATION'!$B$42-'DIVIDEND VALUATION'!$B$43)))))</f>
        <v>42.363511442180716</v>
      </c>
      <c r="MP16" s="32">
        <f ca="1">SUM(((('DIVIDEND VALUATION'!$J$3*((1+(MP1))^1))/((1+('DIVIDEND VALUATION'!$B$42+'DIVIDEND VALUATION'!$B$43))^1)+('DIVIDEND VALUATION'!$J$3*((1+(MP1))^1)*((1+(MP2))^1))/((1+('DIVIDEND VALUATION'!$B$42+'DIVIDEND VALUATION'!$B$43))^2)+('DIVIDEND VALUATION'!$J$3*((1+(MP1))^1)*((1+(MP2))^1)*((1+(MP3))^1))/((1+('DIVIDEND VALUATION'!$B$42+'DIVIDEND VALUATION'!$B$43))^3)+('DIVIDEND VALUATION'!$J$3*((1+(MP1))^1)*((1+(MP2))^1)*((1+(MP3))^1)*((1+(MP4))^1))/((1+('DIVIDEND VALUATION'!$B$42+'DIVIDEND VALUATION'!$B$43))^4)+('DIVIDEND VALUATION'!$J$3*((1+(MP1))^1)*((1+(MP2))^1)*((1+(MP3))^1)*((1+(MP4))^1)*((1+(MP5))^1))/((1+('DIVIDEND VALUATION'!$B$42+'DIVIDEND VALUATION'!$B$43))^5)+('DIVIDEND VALUATION'!$J$3*((1+(MP1))^1)*((1+(MP2))^1)*((1+(MP3))^1)*((1+(MP4))^1)*((1+(MP5))^1)*((1+(MP6))^1))/((1+('DIVIDEND VALUATION'!$B$42+'DIVIDEND VALUATION'!$B$43))^6)+('DIVIDEND VALUATION'!$J$3*((1+(MP1))^1)*((1+(MP2))^1)*((1+(MP3))^1)*((1+(MP4))^1)*((1+(MP5))^1)*((1+(MP6))^1)*((1+(MP7))^1))/((1+('DIVIDEND VALUATION'!$B$42+'DIVIDEND VALUATION'!$B$43))^7)+('DIVIDEND VALUATION'!$J$3*((1+(MP1))^1)*((1+(MP2))^1)*((1+(MP3))^1)*((1+(MP4))^1)*((1+(MP5))^1)*((1+(MP6))^1)*((1+(MP7))^1)*((1+(MP8))^1))/((1+('DIVIDEND VALUATION'!$B$42+'DIVIDEND VALUATION'!$B$43))^8)+('DIVIDEND VALUATION'!$J$3*((1+(MP1))^1)*((1+(MP2))^1)*((1+(MP3))^1)*((1+(MP4))^1)*((1+(MP5))^1)*((1+(MP6))^1)*((1+(MP7))^1)*((1+(MP8))^1)*((1+(MP9))^1))/((1+('DIVIDEND VALUATION'!$B$42+'DIVIDEND VALUATION'!$B$43))^9)+('DIVIDEND VALUATION'!$J$3*((1+(MP1))^1)*((1+(MP2))^1)*((1+(MP3))^1)*((1+(MP4))^1)*((1+(MP5))^1)*((1+(MP6))^1)*((1+(MP7))^1)*((1+(MP8))^1)*((1+(MP9))^1)*((1+(MP10))^1))/((1+('DIVIDEND VALUATION'!$B$42+'DIVIDEND VALUATION'!$B$43))^10)+('DIVIDEND VALUATION'!$J$3*((1+(MP1))^1)*((1+(MP2))^1)*((1+(MP3))^1)*((1+(MP4))^1)*((1+(MP5))^1)*((1+(MP6))^1)*((1+(MP7))^1)*((1+(MP8))^1)*((1+(MP9))^1)*((1+(MP10))^1)*((1+(MP11))^1))/((1+('DIVIDEND VALUATION'!$B$42+'DIVIDEND VALUATION'!$B$43))^11)+('DIVIDEND VALUATION'!$J$3*((1+(MP1))^1)*((1+(MP2))^1)*((1+(MP3))^1)*((1+(MP4))^1)*((1+(MP5))^1)*((1+(MP6))^1)*((1+(MP7))^1)*((1+(MP8))^1)*((1+(MP9))^1)*((1+(MP10))^1)*((1+(MP11))^1)*((1+(MP12))^1))/((1+('DIVIDEND VALUATION'!$B$42+'DIVIDEND VALUATION'!$B$43))^12)+('DIVIDEND VALUATION'!$J$3*((1+(MP1))^1)*((1+(MP2))^1)*((1+(MP3))^1)*((1+(MP4))^1)*((1+(MP5))^1)*((1+(MP6))^1)*((1+(MP7))^1)*((1+(MP8))^1)*((1+(MP9))^1)*((1+(MP10))^1)*((1+(MP11))^1)*((1+(MP12))^1)*((1+(MP13))^1))/((1+('DIVIDEND VALUATION'!$B$42+'DIVIDEND VALUATION'!$B$43))^13)+('DIVIDEND VALUATION'!$J$3*((1+(MP1))^1)*((1+(MP2))^1)*((1+(MP3))^1)*((1+(MP4))^1)*((1+(MP5))^1)*((1+(MP6))^1)*((1+(MP7))^1)*((1+(MP8))^1)*((1+(MP9))^1)*((1+(MP10))^1)*((1+(MP11))^1)*((1+(MP12))^1)*((1+(MP13))^1)*((1+(MP14))^1))/((1+('DIVIDEND VALUATION'!$B$42+'DIVIDEND VALUATION'!$B$43))^14)+('DIVIDEND VALUATION'!$J$3*((1+(MP1))^1)*((1+(MP2))^1)*((1+(MP3))^1)*((1+(MP4))^1)*((1+(MP5))^1)*((1+(MP6))^1)*((1+(MP7))^1)*((1+(MP8))^1)*((1+(MP9))^1)*((1+(MP10))^1)*((1+(MP11))^1)*((1+(MP12))^1)*((1+(MP13))^1)*((1+(MP14))^1)*((1+(MP15))^1))/((1+('DIVIDEND VALUATION'!$B$42+'DIVIDEND VALUATION'!$B$43))^15)+(('DIVIDEND VALUATION'!$J$3*((1+(MP1))^1)*((1+(MP2))^1)*((1+(MP3))^1)*((1+(MP4))^1)*((1+(MP5))^1)*((1+(MP6))^1)*((1+(MP7))^1)*((1+(MP8))^1)*((1+(MP9))^1)*((1+(MP10))^1)*((1+(MP11))^1)*((1+(MP12))^1)*((1+(MP13))^1)*((1+(MP14))^1)*((1+(MP15))^1))/((1+('DIVIDEND VALUATION'!$B$42+'DIVIDEND VALUATION'!$B$43))^15)/('DIVIDEND VALUATION'!$B$42-'DIVIDEND VALUATION'!$B$43)))))</f>
        <v>37.929064399235934</v>
      </c>
      <c r="MQ16" s="32">
        <f ca="1">SUM(((('DIVIDEND VALUATION'!$J$3*((1+(MQ1))^1))/((1+('DIVIDEND VALUATION'!$B$42+'DIVIDEND VALUATION'!$B$43))^1)+('DIVIDEND VALUATION'!$J$3*((1+(MQ1))^1)*((1+(MQ2))^1))/((1+('DIVIDEND VALUATION'!$B$42+'DIVIDEND VALUATION'!$B$43))^2)+('DIVIDEND VALUATION'!$J$3*((1+(MQ1))^1)*((1+(MQ2))^1)*((1+(MQ3))^1))/((1+('DIVIDEND VALUATION'!$B$42+'DIVIDEND VALUATION'!$B$43))^3)+('DIVIDEND VALUATION'!$J$3*((1+(MQ1))^1)*((1+(MQ2))^1)*((1+(MQ3))^1)*((1+(MQ4))^1))/((1+('DIVIDEND VALUATION'!$B$42+'DIVIDEND VALUATION'!$B$43))^4)+('DIVIDEND VALUATION'!$J$3*((1+(MQ1))^1)*((1+(MQ2))^1)*((1+(MQ3))^1)*((1+(MQ4))^1)*((1+(MQ5))^1))/((1+('DIVIDEND VALUATION'!$B$42+'DIVIDEND VALUATION'!$B$43))^5)+('DIVIDEND VALUATION'!$J$3*((1+(MQ1))^1)*((1+(MQ2))^1)*((1+(MQ3))^1)*((1+(MQ4))^1)*((1+(MQ5))^1)*((1+(MQ6))^1))/((1+('DIVIDEND VALUATION'!$B$42+'DIVIDEND VALUATION'!$B$43))^6)+('DIVIDEND VALUATION'!$J$3*((1+(MQ1))^1)*((1+(MQ2))^1)*((1+(MQ3))^1)*((1+(MQ4))^1)*((1+(MQ5))^1)*((1+(MQ6))^1)*((1+(MQ7))^1))/((1+('DIVIDEND VALUATION'!$B$42+'DIVIDEND VALUATION'!$B$43))^7)+('DIVIDEND VALUATION'!$J$3*((1+(MQ1))^1)*((1+(MQ2))^1)*((1+(MQ3))^1)*((1+(MQ4))^1)*((1+(MQ5))^1)*((1+(MQ6))^1)*((1+(MQ7))^1)*((1+(MQ8))^1))/((1+('DIVIDEND VALUATION'!$B$42+'DIVIDEND VALUATION'!$B$43))^8)+('DIVIDEND VALUATION'!$J$3*((1+(MQ1))^1)*((1+(MQ2))^1)*((1+(MQ3))^1)*((1+(MQ4))^1)*((1+(MQ5))^1)*((1+(MQ6))^1)*((1+(MQ7))^1)*((1+(MQ8))^1)*((1+(MQ9))^1))/((1+('DIVIDEND VALUATION'!$B$42+'DIVIDEND VALUATION'!$B$43))^9)+('DIVIDEND VALUATION'!$J$3*((1+(MQ1))^1)*((1+(MQ2))^1)*((1+(MQ3))^1)*((1+(MQ4))^1)*((1+(MQ5))^1)*((1+(MQ6))^1)*((1+(MQ7))^1)*((1+(MQ8))^1)*((1+(MQ9))^1)*((1+(MQ10))^1))/((1+('DIVIDEND VALUATION'!$B$42+'DIVIDEND VALUATION'!$B$43))^10)+('DIVIDEND VALUATION'!$J$3*((1+(MQ1))^1)*((1+(MQ2))^1)*((1+(MQ3))^1)*((1+(MQ4))^1)*((1+(MQ5))^1)*((1+(MQ6))^1)*((1+(MQ7))^1)*((1+(MQ8))^1)*((1+(MQ9))^1)*((1+(MQ10))^1)*((1+(MQ11))^1))/((1+('DIVIDEND VALUATION'!$B$42+'DIVIDEND VALUATION'!$B$43))^11)+('DIVIDEND VALUATION'!$J$3*((1+(MQ1))^1)*((1+(MQ2))^1)*((1+(MQ3))^1)*((1+(MQ4))^1)*((1+(MQ5))^1)*((1+(MQ6))^1)*((1+(MQ7))^1)*((1+(MQ8))^1)*((1+(MQ9))^1)*((1+(MQ10))^1)*((1+(MQ11))^1)*((1+(MQ12))^1))/((1+('DIVIDEND VALUATION'!$B$42+'DIVIDEND VALUATION'!$B$43))^12)+('DIVIDEND VALUATION'!$J$3*((1+(MQ1))^1)*((1+(MQ2))^1)*((1+(MQ3))^1)*((1+(MQ4))^1)*((1+(MQ5))^1)*((1+(MQ6))^1)*((1+(MQ7))^1)*((1+(MQ8))^1)*((1+(MQ9))^1)*((1+(MQ10))^1)*((1+(MQ11))^1)*((1+(MQ12))^1)*((1+(MQ13))^1))/((1+('DIVIDEND VALUATION'!$B$42+'DIVIDEND VALUATION'!$B$43))^13)+('DIVIDEND VALUATION'!$J$3*((1+(MQ1))^1)*((1+(MQ2))^1)*((1+(MQ3))^1)*((1+(MQ4))^1)*((1+(MQ5))^1)*((1+(MQ6))^1)*((1+(MQ7))^1)*((1+(MQ8))^1)*((1+(MQ9))^1)*((1+(MQ10))^1)*((1+(MQ11))^1)*((1+(MQ12))^1)*((1+(MQ13))^1)*((1+(MQ14))^1))/((1+('DIVIDEND VALUATION'!$B$42+'DIVIDEND VALUATION'!$B$43))^14)+('DIVIDEND VALUATION'!$J$3*((1+(MQ1))^1)*((1+(MQ2))^1)*((1+(MQ3))^1)*((1+(MQ4))^1)*((1+(MQ5))^1)*((1+(MQ6))^1)*((1+(MQ7))^1)*((1+(MQ8))^1)*((1+(MQ9))^1)*((1+(MQ10))^1)*((1+(MQ11))^1)*((1+(MQ12))^1)*((1+(MQ13))^1)*((1+(MQ14))^1)*((1+(MQ15))^1))/((1+('DIVIDEND VALUATION'!$B$42+'DIVIDEND VALUATION'!$B$43))^15)+(('DIVIDEND VALUATION'!$J$3*((1+(MQ1))^1)*((1+(MQ2))^1)*((1+(MQ3))^1)*((1+(MQ4))^1)*((1+(MQ5))^1)*((1+(MQ6))^1)*((1+(MQ7))^1)*((1+(MQ8))^1)*((1+(MQ9))^1)*((1+(MQ10))^1)*((1+(MQ11))^1)*((1+(MQ12))^1)*((1+(MQ13))^1)*((1+(MQ14))^1)*((1+(MQ15))^1))/((1+('DIVIDEND VALUATION'!$B$42+'DIVIDEND VALUATION'!$B$43))^15)/('DIVIDEND VALUATION'!$B$42-'DIVIDEND VALUATION'!$B$43)))))</f>
        <v>51.923765305346691</v>
      </c>
      <c r="MR16" s="32">
        <f ca="1">SUM(((('DIVIDEND VALUATION'!$J$3*((1+(MR1))^1))/((1+('DIVIDEND VALUATION'!$B$42+'DIVIDEND VALUATION'!$B$43))^1)+('DIVIDEND VALUATION'!$J$3*((1+(MR1))^1)*((1+(MR2))^1))/((1+('DIVIDEND VALUATION'!$B$42+'DIVIDEND VALUATION'!$B$43))^2)+('DIVIDEND VALUATION'!$J$3*((1+(MR1))^1)*((1+(MR2))^1)*((1+(MR3))^1))/((1+('DIVIDEND VALUATION'!$B$42+'DIVIDEND VALUATION'!$B$43))^3)+('DIVIDEND VALUATION'!$J$3*((1+(MR1))^1)*((1+(MR2))^1)*((1+(MR3))^1)*((1+(MR4))^1))/((1+('DIVIDEND VALUATION'!$B$42+'DIVIDEND VALUATION'!$B$43))^4)+('DIVIDEND VALUATION'!$J$3*((1+(MR1))^1)*((1+(MR2))^1)*((1+(MR3))^1)*((1+(MR4))^1)*((1+(MR5))^1))/((1+('DIVIDEND VALUATION'!$B$42+'DIVIDEND VALUATION'!$B$43))^5)+('DIVIDEND VALUATION'!$J$3*((1+(MR1))^1)*((1+(MR2))^1)*((1+(MR3))^1)*((1+(MR4))^1)*((1+(MR5))^1)*((1+(MR6))^1))/((1+('DIVIDEND VALUATION'!$B$42+'DIVIDEND VALUATION'!$B$43))^6)+('DIVIDEND VALUATION'!$J$3*((1+(MR1))^1)*((1+(MR2))^1)*((1+(MR3))^1)*((1+(MR4))^1)*((1+(MR5))^1)*((1+(MR6))^1)*((1+(MR7))^1))/((1+('DIVIDEND VALUATION'!$B$42+'DIVIDEND VALUATION'!$B$43))^7)+('DIVIDEND VALUATION'!$J$3*((1+(MR1))^1)*((1+(MR2))^1)*((1+(MR3))^1)*((1+(MR4))^1)*((1+(MR5))^1)*((1+(MR6))^1)*((1+(MR7))^1)*((1+(MR8))^1))/((1+('DIVIDEND VALUATION'!$B$42+'DIVIDEND VALUATION'!$B$43))^8)+('DIVIDEND VALUATION'!$J$3*((1+(MR1))^1)*((1+(MR2))^1)*((1+(MR3))^1)*((1+(MR4))^1)*((1+(MR5))^1)*((1+(MR6))^1)*((1+(MR7))^1)*((1+(MR8))^1)*((1+(MR9))^1))/((1+('DIVIDEND VALUATION'!$B$42+'DIVIDEND VALUATION'!$B$43))^9)+('DIVIDEND VALUATION'!$J$3*((1+(MR1))^1)*((1+(MR2))^1)*((1+(MR3))^1)*((1+(MR4))^1)*((1+(MR5))^1)*((1+(MR6))^1)*((1+(MR7))^1)*((1+(MR8))^1)*((1+(MR9))^1)*((1+(MR10))^1))/((1+('DIVIDEND VALUATION'!$B$42+'DIVIDEND VALUATION'!$B$43))^10)+('DIVIDEND VALUATION'!$J$3*((1+(MR1))^1)*((1+(MR2))^1)*((1+(MR3))^1)*((1+(MR4))^1)*((1+(MR5))^1)*((1+(MR6))^1)*((1+(MR7))^1)*((1+(MR8))^1)*((1+(MR9))^1)*((1+(MR10))^1)*((1+(MR11))^1))/((1+('DIVIDEND VALUATION'!$B$42+'DIVIDEND VALUATION'!$B$43))^11)+('DIVIDEND VALUATION'!$J$3*((1+(MR1))^1)*((1+(MR2))^1)*((1+(MR3))^1)*((1+(MR4))^1)*((1+(MR5))^1)*((1+(MR6))^1)*((1+(MR7))^1)*((1+(MR8))^1)*((1+(MR9))^1)*((1+(MR10))^1)*((1+(MR11))^1)*((1+(MR12))^1))/((1+('DIVIDEND VALUATION'!$B$42+'DIVIDEND VALUATION'!$B$43))^12)+('DIVIDEND VALUATION'!$J$3*((1+(MR1))^1)*((1+(MR2))^1)*((1+(MR3))^1)*((1+(MR4))^1)*((1+(MR5))^1)*((1+(MR6))^1)*((1+(MR7))^1)*((1+(MR8))^1)*((1+(MR9))^1)*((1+(MR10))^1)*((1+(MR11))^1)*((1+(MR12))^1)*((1+(MR13))^1))/((1+('DIVIDEND VALUATION'!$B$42+'DIVIDEND VALUATION'!$B$43))^13)+('DIVIDEND VALUATION'!$J$3*((1+(MR1))^1)*((1+(MR2))^1)*((1+(MR3))^1)*((1+(MR4))^1)*((1+(MR5))^1)*((1+(MR6))^1)*((1+(MR7))^1)*((1+(MR8))^1)*((1+(MR9))^1)*((1+(MR10))^1)*((1+(MR11))^1)*((1+(MR12))^1)*((1+(MR13))^1)*((1+(MR14))^1))/((1+('DIVIDEND VALUATION'!$B$42+'DIVIDEND VALUATION'!$B$43))^14)+('DIVIDEND VALUATION'!$J$3*((1+(MR1))^1)*((1+(MR2))^1)*((1+(MR3))^1)*((1+(MR4))^1)*((1+(MR5))^1)*((1+(MR6))^1)*((1+(MR7))^1)*((1+(MR8))^1)*((1+(MR9))^1)*((1+(MR10))^1)*((1+(MR11))^1)*((1+(MR12))^1)*((1+(MR13))^1)*((1+(MR14))^1)*((1+(MR15))^1))/((1+('DIVIDEND VALUATION'!$B$42+'DIVIDEND VALUATION'!$B$43))^15)+(('DIVIDEND VALUATION'!$J$3*((1+(MR1))^1)*((1+(MR2))^1)*((1+(MR3))^1)*((1+(MR4))^1)*((1+(MR5))^1)*((1+(MR6))^1)*((1+(MR7))^1)*((1+(MR8))^1)*((1+(MR9))^1)*((1+(MR10))^1)*((1+(MR11))^1)*((1+(MR12))^1)*((1+(MR13))^1)*((1+(MR14))^1)*((1+(MR15))^1))/((1+('DIVIDEND VALUATION'!$B$42+'DIVIDEND VALUATION'!$B$43))^15)/('DIVIDEND VALUATION'!$B$42-'DIVIDEND VALUATION'!$B$43)))))</f>
        <v>42.959080143114825</v>
      </c>
      <c r="MS16" s="32">
        <f ca="1">SUM(((('DIVIDEND VALUATION'!$J$3*((1+(MS1))^1))/((1+('DIVIDEND VALUATION'!$B$42+'DIVIDEND VALUATION'!$B$43))^1)+('DIVIDEND VALUATION'!$J$3*((1+(MS1))^1)*((1+(MS2))^1))/((1+('DIVIDEND VALUATION'!$B$42+'DIVIDEND VALUATION'!$B$43))^2)+('DIVIDEND VALUATION'!$J$3*((1+(MS1))^1)*((1+(MS2))^1)*((1+(MS3))^1))/((1+('DIVIDEND VALUATION'!$B$42+'DIVIDEND VALUATION'!$B$43))^3)+('DIVIDEND VALUATION'!$J$3*((1+(MS1))^1)*((1+(MS2))^1)*((1+(MS3))^1)*((1+(MS4))^1))/((1+('DIVIDEND VALUATION'!$B$42+'DIVIDEND VALUATION'!$B$43))^4)+('DIVIDEND VALUATION'!$J$3*((1+(MS1))^1)*((1+(MS2))^1)*((1+(MS3))^1)*((1+(MS4))^1)*((1+(MS5))^1))/((1+('DIVIDEND VALUATION'!$B$42+'DIVIDEND VALUATION'!$B$43))^5)+('DIVIDEND VALUATION'!$J$3*((1+(MS1))^1)*((1+(MS2))^1)*((1+(MS3))^1)*((1+(MS4))^1)*((1+(MS5))^1)*((1+(MS6))^1))/((1+('DIVIDEND VALUATION'!$B$42+'DIVIDEND VALUATION'!$B$43))^6)+('DIVIDEND VALUATION'!$J$3*((1+(MS1))^1)*((1+(MS2))^1)*((1+(MS3))^1)*((1+(MS4))^1)*((1+(MS5))^1)*((1+(MS6))^1)*((1+(MS7))^1))/((1+('DIVIDEND VALUATION'!$B$42+'DIVIDEND VALUATION'!$B$43))^7)+('DIVIDEND VALUATION'!$J$3*((1+(MS1))^1)*((1+(MS2))^1)*((1+(MS3))^1)*((1+(MS4))^1)*((1+(MS5))^1)*((1+(MS6))^1)*((1+(MS7))^1)*((1+(MS8))^1))/((1+('DIVIDEND VALUATION'!$B$42+'DIVIDEND VALUATION'!$B$43))^8)+('DIVIDEND VALUATION'!$J$3*((1+(MS1))^1)*((1+(MS2))^1)*((1+(MS3))^1)*((1+(MS4))^1)*((1+(MS5))^1)*((1+(MS6))^1)*((1+(MS7))^1)*((1+(MS8))^1)*((1+(MS9))^1))/((1+('DIVIDEND VALUATION'!$B$42+'DIVIDEND VALUATION'!$B$43))^9)+('DIVIDEND VALUATION'!$J$3*((1+(MS1))^1)*((1+(MS2))^1)*((1+(MS3))^1)*((1+(MS4))^1)*((1+(MS5))^1)*((1+(MS6))^1)*((1+(MS7))^1)*((1+(MS8))^1)*((1+(MS9))^1)*((1+(MS10))^1))/((1+('DIVIDEND VALUATION'!$B$42+'DIVIDEND VALUATION'!$B$43))^10)+('DIVIDEND VALUATION'!$J$3*((1+(MS1))^1)*((1+(MS2))^1)*((1+(MS3))^1)*((1+(MS4))^1)*((1+(MS5))^1)*((1+(MS6))^1)*((1+(MS7))^1)*((1+(MS8))^1)*((1+(MS9))^1)*((1+(MS10))^1)*((1+(MS11))^1))/((1+('DIVIDEND VALUATION'!$B$42+'DIVIDEND VALUATION'!$B$43))^11)+('DIVIDEND VALUATION'!$J$3*((1+(MS1))^1)*((1+(MS2))^1)*((1+(MS3))^1)*((1+(MS4))^1)*((1+(MS5))^1)*((1+(MS6))^1)*((1+(MS7))^1)*((1+(MS8))^1)*((1+(MS9))^1)*((1+(MS10))^1)*((1+(MS11))^1)*((1+(MS12))^1))/((1+('DIVIDEND VALUATION'!$B$42+'DIVIDEND VALUATION'!$B$43))^12)+('DIVIDEND VALUATION'!$J$3*((1+(MS1))^1)*((1+(MS2))^1)*((1+(MS3))^1)*((1+(MS4))^1)*((1+(MS5))^1)*((1+(MS6))^1)*((1+(MS7))^1)*((1+(MS8))^1)*((1+(MS9))^1)*((1+(MS10))^1)*((1+(MS11))^1)*((1+(MS12))^1)*((1+(MS13))^1))/((1+('DIVIDEND VALUATION'!$B$42+'DIVIDEND VALUATION'!$B$43))^13)+('DIVIDEND VALUATION'!$J$3*((1+(MS1))^1)*((1+(MS2))^1)*((1+(MS3))^1)*((1+(MS4))^1)*((1+(MS5))^1)*((1+(MS6))^1)*((1+(MS7))^1)*((1+(MS8))^1)*((1+(MS9))^1)*((1+(MS10))^1)*((1+(MS11))^1)*((1+(MS12))^1)*((1+(MS13))^1)*((1+(MS14))^1))/((1+('DIVIDEND VALUATION'!$B$42+'DIVIDEND VALUATION'!$B$43))^14)+('DIVIDEND VALUATION'!$J$3*((1+(MS1))^1)*((1+(MS2))^1)*((1+(MS3))^1)*((1+(MS4))^1)*((1+(MS5))^1)*((1+(MS6))^1)*((1+(MS7))^1)*((1+(MS8))^1)*((1+(MS9))^1)*((1+(MS10))^1)*((1+(MS11))^1)*((1+(MS12))^1)*((1+(MS13))^1)*((1+(MS14))^1)*((1+(MS15))^1))/((1+('DIVIDEND VALUATION'!$B$42+'DIVIDEND VALUATION'!$B$43))^15)+(('DIVIDEND VALUATION'!$J$3*((1+(MS1))^1)*((1+(MS2))^1)*((1+(MS3))^1)*((1+(MS4))^1)*((1+(MS5))^1)*((1+(MS6))^1)*((1+(MS7))^1)*((1+(MS8))^1)*((1+(MS9))^1)*((1+(MS10))^1)*((1+(MS11))^1)*((1+(MS12))^1)*((1+(MS13))^1)*((1+(MS14))^1)*((1+(MS15))^1))/((1+('DIVIDEND VALUATION'!$B$42+'DIVIDEND VALUATION'!$B$43))^15)/('DIVIDEND VALUATION'!$B$42-'DIVIDEND VALUATION'!$B$43)))))</f>
        <v>41.45527340160568</v>
      </c>
      <c r="MT16" s="32">
        <f ca="1">SUM(((('DIVIDEND VALUATION'!$J$3*((1+(MT1))^1))/((1+('DIVIDEND VALUATION'!$B$42+'DIVIDEND VALUATION'!$B$43))^1)+('DIVIDEND VALUATION'!$J$3*((1+(MT1))^1)*((1+(MT2))^1))/((1+('DIVIDEND VALUATION'!$B$42+'DIVIDEND VALUATION'!$B$43))^2)+('DIVIDEND VALUATION'!$J$3*((1+(MT1))^1)*((1+(MT2))^1)*((1+(MT3))^1))/((1+('DIVIDEND VALUATION'!$B$42+'DIVIDEND VALUATION'!$B$43))^3)+('DIVIDEND VALUATION'!$J$3*((1+(MT1))^1)*((1+(MT2))^1)*((1+(MT3))^1)*((1+(MT4))^1))/((1+('DIVIDEND VALUATION'!$B$42+'DIVIDEND VALUATION'!$B$43))^4)+('DIVIDEND VALUATION'!$J$3*((1+(MT1))^1)*((1+(MT2))^1)*((1+(MT3))^1)*((1+(MT4))^1)*((1+(MT5))^1))/((1+('DIVIDEND VALUATION'!$B$42+'DIVIDEND VALUATION'!$B$43))^5)+('DIVIDEND VALUATION'!$J$3*((1+(MT1))^1)*((1+(MT2))^1)*((1+(MT3))^1)*((1+(MT4))^1)*((1+(MT5))^1)*((1+(MT6))^1))/((1+('DIVIDEND VALUATION'!$B$42+'DIVIDEND VALUATION'!$B$43))^6)+('DIVIDEND VALUATION'!$J$3*((1+(MT1))^1)*((1+(MT2))^1)*((1+(MT3))^1)*((1+(MT4))^1)*((1+(MT5))^1)*((1+(MT6))^1)*((1+(MT7))^1))/((1+('DIVIDEND VALUATION'!$B$42+'DIVIDEND VALUATION'!$B$43))^7)+('DIVIDEND VALUATION'!$J$3*((1+(MT1))^1)*((1+(MT2))^1)*((1+(MT3))^1)*((1+(MT4))^1)*((1+(MT5))^1)*((1+(MT6))^1)*((1+(MT7))^1)*((1+(MT8))^1))/((1+('DIVIDEND VALUATION'!$B$42+'DIVIDEND VALUATION'!$B$43))^8)+('DIVIDEND VALUATION'!$J$3*((1+(MT1))^1)*((1+(MT2))^1)*((1+(MT3))^1)*((1+(MT4))^1)*((1+(MT5))^1)*((1+(MT6))^1)*((1+(MT7))^1)*((1+(MT8))^1)*((1+(MT9))^1))/((1+('DIVIDEND VALUATION'!$B$42+'DIVIDEND VALUATION'!$B$43))^9)+('DIVIDEND VALUATION'!$J$3*((1+(MT1))^1)*((1+(MT2))^1)*((1+(MT3))^1)*((1+(MT4))^1)*((1+(MT5))^1)*((1+(MT6))^1)*((1+(MT7))^1)*((1+(MT8))^1)*((1+(MT9))^1)*((1+(MT10))^1))/((1+('DIVIDEND VALUATION'!$B$42+'DIVIDEND VALUATION'!$B$43))^10)+('DIVIDEND VALUATION'!$J$3*((1+(MT1))^1)*((1+(MT2))^1)*((1+(MT3))^1)*((1+(MT4))^1)*((1+(MT5))^1)*((1+(MT6))^1)*((1+(MT7))^1)*((1+(MT8))^1)*((1+(MT9))^1)*((1+(MT10))^1)*((1+(MT11))^1))/((1+('DIVIDEND VALUATION'!$B$42+'DIVIDEND VALUATION'!$B$43))^11)+('DIVIDEND VALUATION'!$J$3*((1+(MT1))^1)*((1+(MT2))^1)*((1+(MT3))^1)*((1+(MT4))^1)*((1+(MT5))^1)*((1+(MT6))^1)*((1+(MT7))^1)*((1+(MT8))^1)*((1+(MT9))^1)*((1+(MT10))^1)*((1+(MT11))^1)*((1+(MT12))^1))/((1+('DIVIDEND VALUATION'!$B$42+'DIVIDEND VALUATION'!$B$43))^12)+('DIVIDEND VALUATION'!$J$3*((1+(MT1))^1)*((1+(MT2))^1)*((1+(MT3))^1)*((1+(MT4))^1)*((1+(MT5))^1)*((1+(MT6))^1)*((1+(MT7))^1)*((1+(MT8))^1)*((1+(MT9))^1)*((1+(MT10))^1)*((1+(MT11))^1)*((1+(MT12))^1)*((1+(MT13))^1))/((1+('DIVIDEND VALUATION'!$B$42+'DIVIDEND VALUATION'!$B$43))^13)+('DIVIDEND VALUATION'!$J$3*((1+(MT1))^1)*((1+(MT2))^1)*((1+(MT3))^1)*((1+(MT4))^1)*((1+(MT5))^1)*((1+(MT6))^1)*((1+(MT7))^1)*((1+(MT8))^1)*((1+(MT9))^1)*((1+(MT10))^1)*((1+(MT11))^1)*((1+(MT12))^1)*((1+(MT13))^1)*((1+(MT14))^1))/((1+('DIVIDEND VALUATION'!$B$42+'DIVIDEND VALUATION'!$B$43))^14)+('DIVIDEND VALUATION'!$J$3*((1+(MT1))^1)*((1+(MT2))^1)*((1+(MT3))^1)*((1+(MT4))^1)*((1+(MT5))^1)*((1+(MT6))^1)*((1+(MT7))^1)*((1+(MT8))^1)*((1+(MT9))^1)*((1+(MT10))^1)*((1+(MT11))^1)*((1+(MT12))^1)*((1+(MT13))^1)*((1+(MT14))^1)*((1+(MT15))^1))/((1+('DIVIDEND VALUATION'!$B$42+'DIVIDEND VALUATION'!$B$43))^15)+(('DIVIDEND VALUATION'!$J$3*((1+(MT1))^1)*((1+(MT2))^1)*((1+(MT3))^1)*((1+(MT4))^1)*((1+(MT5))^1)*((1+(MT6))^1)*((1+(MT7))^1)*((1+(MT8))^1)*((1+(MT9))^1)*((1+(MT10))^1)*((1+(MT11))^1)*((1+(MT12))^1)*((1+(MT13))^1)*((1+(MT14))^1)*((1+(MT15))^1))/((1+('DIVIDEND VALUATION'!$B$42+'DIVIDEND VALUATION'!$B$43))^15)/('DIVIDEND VALUATION'!$B$42-'DIVIDEND VALUATION'!$B$43)))))</f>
        <v>46.210097693023918</v>
      </c>
      <c r="MU16" s="32">
        <f ca="1">SUM(((('DIVIDEND VALUATION'!$J$3*((1+(MU1))^1))/((1+('DIVIDEND VALUATION'!$B$42+'DIVIDEND VALUATION'!$B$43))^1)+('DIVIDEND VALUATION'!$J$3*((1+(MU1))^1)*((1+(MU2))^1))/((1+('DIVIDEND VALUATION'!$B$42+'DIVIDEND VALUATION'!$B$43))^2)+('DIVIDEND VALUATION'!$J$3*((1+(MU1))^1)*((1+(MU2))^1)*((1+(MU3))^1))/((1+('DIVIDEND VALUATION'!$B$42+'DIVIDEND VALUATION'!$B$43))^3)+('DIVIDEND VALUATION'!$J$3*((1+(MU1))^1)*((1+(MU2))^1)*((1+(MU3))^1)*((1+(MU4))^1))/((1+('DIVIDEND VALUATION'!$B$42+'DIVIDEND VALUATION'!$B$43))^4)+('DIVIDEND VALUATION'!$J$3*((1+(MU1))^1)*((1+(MU2))^1)*((1+(MU3))^1)*((1+(MU4))^1)*((1+(MU5))^1))/((1+('DIVIDEND VALUATION'!$B$42+'DIVIDEND VALUATION'!$B$43))^5)+('DIVIDEND VALUATION'!$J$3*((1+(MU1))^1)*((1+(MU2))^1)*((1+(MU3))^1)*((1+(MU4))^1)*((1+(MU5))^1)*((1+(MU6))^1))/((1+('DIVIDEND VALUATION'!$B$42+'DIVIDEND VALUATION'!$B$43))^6)+('DIVIDEND VALUATION'!$J$3*((1+(MU1))^1)*((1+(MU2))^1)*((1+(MU3))^1)*((1+(MU4))^1)*((1+(MU5))^1)*((1+(MU6))^1)*((1+(MU7))^1))/((1+('DIVIDEND VALUATION'!$B$42+'DIVIDEND VALUATION'!$B$43))^7)+('DIVIDEND VALUATION'!$J$3*((1+(MU1))^1)*((1+(MU2))^1)*((1+(MU3))^1)*((1+(MU4))^1)*((1+(MU5))^1)*((1+(MU6))^1)*((1+(MU7))^1)*((1+(MU8))^1))/((1+('DIVIDEND VALUATION'!$B$42+'DIVIDEND VALUATION'!$B$43))^8)+('DIVIDEND VALUATION'!$J$3*((1+(MU1))^1)*((1+(MU2))^1)*((1+(MU3))^1)*((1+(MU4))^1)*((1+(MU5))^1)*((1+(MU6))^1)*((1+(MU7))^1)*((1+(MU8))^1)*((1+(MU9))^1))/((1+('DIVIDEND VALUATION'!$B$42+'DIVIDEND VALUATION'!$B$43))^9)+('DIVIDEND VALUATION'!$J$3*((1+(MU1))^1)*((1+(MU2))^1)*((1+(MU3))^1)*((1+(MU4))^1)*((1+(MU5))^1)*((1+(MU6))^1)*((1+(MU7))^1)*((1+(MU8))^1)*((1+(MU9))^1)*((1+(MU10))^1))/((1+('DIVIDEND VALUATION'!$B$42+'DIVIDEND VALUATION'!$B$43))^10)+('DIVIDEND VALUATION'!$J$3*((1+(MU1))^1)*((1+(MU2))^1)*((1+(MU3))^1)*((1+(MU4))^1)*((1+(MU5))^1)*((1+(MU6))^1)*((1+(MU7))^1)*((1+(MU8))^1)*((1+(MU9))^1)*((1+(MU10))^1)*((1+(MU11))^1))/((1+('DIVIDEND VALUATION'!$B$42+'DIVIDEND VALUATION'!$B$43))^11)+('DIVIDEND VALUATION'!$J$3*((1+(MU1))^1)*((1+(MU2))^1)*((1+(MU3))^1)*((1+(MU4))^1)*((1+(MU5))^1)*((1+(MU6))^1)*((1+(MU7))^1)*((1+(MU8))^1)*((1+(MU9))^1)*((1+(MU10))^1)*((1+(MU11))^1)*((1+(MU12))^1))/((1+('DIVIDEND VALUATION'!$B$42+'DIVIDEND VALUATION'!$B$43))^12)+('DIVIDEND VALUATION'!$J$3*((1+(MU1))^1)*((1+(MU2))^1)*((1+(MU3))^1)*((1+(MU4))^1)*((1+(MU5))^1)*((1+(MU6))^1)*((1+(MU7))^1)*((1+(MU8))^1)*((1+(MU9))^1)*((1+(MU10))^1)*((1+(MU11))^1)*((1+(MU12))^1)*((1+(MU13))^1))/((1+('DIVIDEND VALUATION'!$B$42+'DIVIDEND VALUATION'!$B$43))^13)+('DIVIDEND VALUATION'!$J$3*((1+(MU1))^1)*((1+(MU2))^1)*((1+(MU3))^1)*((1+(MU4))^1)*((1+(MU5))^1)*((1+(MU6))^1)*((1+(MU7))^1)*((1+(MU8))^1)*((1+(MU9))^1)*((1+(MU10))^1)*((1+(MU11))^1)*((1+(MU12))^1)*((1+(MU13))^1)*((1+(MU14))^1))/((1+('DIVIDEND VALUATION'!$B$42+'DIVIDEND VALUATION'!$B$43))^14)+('DIVIDEND VALUATION'!$J$3*((1+(MU1))^1)*((1+(MU2))^1)*((1+(MU3))^1)*((1+(MU4))^1)*((1+(MU5))^1)*((1+(MU6))^1)*((1+(MU7))^1)*((1+(MU8))^1)*((1+(MU9))^1)*((1+(MU10))^1)*((1+(MU11))^1)*((1+(MU12))^1)*((1+(MU13))^1)*((1+(MU14))^1)*((1+(MU15))^1))/((1+('DIVIDEND VALUATION'!$B$42+'DIVIDEND VALUATION'!$B$43))^15)+(('DIVIDEND VALUATION'!$J$3*((1+(MU1))^1)*((1+(MU2))^1)*((1+(MU3))^1)*((1+(MU4))^1)*((1+(MU5))^1)*((1+(MU6))^1)*((1+(MU7))^1)*((1+(MU8))^1)*((1+(MU9))^1)*((1+(MU10))^1)*((1+(MU11))^1)*((1+(MU12))^1)*((1+(MU13))^1)*((1+(MU14))^1)*((1+(MU15))^1))/((1+('DIVIDEND VALUATION'!$B$42+'DIVIDEND VALUATION'!$B$43))^15)/('DIVIDEND VALUATION'!$B$42-'DIVIDEND VALUATION'!$B$43)))))</f>
        <v>75.700180747691476</v>
      </c>
      <c r="MV16" s="32">
        <f ca="1">SUM(((('DIVIDEND VALUATION'!$J$3*((1+(MV1))^1))/((1+('DIVIDEND VALUATION'!$B$42+'DIVIDEND VALUATION'!$B$43))^1)+('DIVIDEND VALUATION'!$J$3*((1+(MV1))^1)*((1+(MV2))^1))/((1+('DIVIDEND VALUATION'!$B$42+'DIVIDEND VALUATION'!$B$43))^2)+('DIVIDEND VALUATION'!$J$3*((1+(MV1))^1)*((1+(MV2))^1)*((1+(MV3))^1))/((1+('DIVIDEND VALUATION'!$B$42+'DIVIDEND VALUATION'!$B$43))^3)+('DIVIDEND VALUATION'!$J$3*((1+(MV1))^1)*((1+(MV2))^1)*((1+(MV3))^1)*((1+(MV4))^1))/((1+('DIVIDEND VALUATION'!$B$42+'DIVIDEND VALUATION'!$B$43))^4)+('DIVIDEND VALUATION'!$J$3*((1+(MV1))^1)*((1+(MV2))^1)*((1+(MV3))^1)*((1+(MV4))^1)*((1+(MV5))^1))/((1+('DIVIDEND VALUATION'!$B$42+'DIVIDEND VALUATION'!$B$43))^5)+('DIVIDEND VALUATION'!$J$3*((1+(MV1))^1)*((1+(MV2))^1)*((1+(MV3))^1)*((1+(MV4))^1)*((1+(MV5))^1)*((1+(MV6))^1))/((1+('DIVIDEND VALUATION'!$B$42+'DIVIDEND VALUATION'!$B$43))^6)+('DIVIDEND VALUATION'!$J$3*((1+(MV1))^1)*((1+(MV2))^1)*((1+(MV3))^1)*((1+(MV4))^1)*((1+(MV5))^1)*((1+(MV6))^1)*((1+(MV7))^1))/((1+('DIVIDEND VALUATION'!$B$42+'DIVIDEND VALUATION'!$B$43))^7)+('DIVIDEND VALUATION'!$J$3*((1+(MV1))^1)*((1+(MV2))^1)*((1+(MV3))^1)*((1+(MV4))^1)*((1+(MV5))^1)*((1+(MV6))^1)*((1+(MV7))^1)*((1+(MV8))^1))/((1+('DIVIDEND VALUATION'!$B$42+'DIVIDEND VALUATION'!$B$43))^8)+('DIVIDEND VALUATION'!$J$3*((1+(MV1))^1)*((1+(MV2))^1)*((1+(MV3))^1)*((1+(MV4))^1)*((1+(MV5))^1)*((1+(MV6))^1)*((1+(MV7))^1)*((1+(MV8))^1)*((1+(MV9))^1))/((1+('DIVIDEND VALUATION'!$B$42+'DIVIDEND VALUATION'!$B$43))^9)+('DIVIDEND VALUATION'!$J$3*((1+(MV1))^1)*((1+(MV2))^1)*((1+(MV3))^1)*((1+(MV4))^1)*((1+(MV5))^1)*((1+(MV6))^1)*((1+(MV7))^1)*((1+(MV8))^1)*((1+(MV9))^1)*((1+(MV10))^1))/((1+('DIVIDEND VALUATION'!$B$42+'DIVIDEND VALUATION'!$B$43))^10)+('DIVIDEND VALUATION'!$J$3*((1+(MV1))^1)*((1+(MV2))^1)*((1+(MV3))^1)*((1+(MV4))^1)*((1+(MV5))^1)*((1+(MV6))^1)*((1+(MV7))^1)*((1+(MV8))^1)*((1+(MV9))^1)*((1+(MV10))^1)*((1+(MV11))^1))/((1+('DIVIDEND VALUATION'!$B$42+'DIVIDEND VALUATION'!$B$43))^11)+('DIVIDEND VALUATION'!$J$3*((1+(MV1))^1)*((1+(MV2))^1)*((1+(MV3))^1)*((1+(MV4))^1)*((1+(MV5))^1)*((1+(MV6))^1)*((1+(MV7))^1)*((1+(MV8))^1)*((1+(MV9))^1)*((1+(MV10))^1)*((1+(MV11))^1)*((1+(MV12))^1))/((1+('DIVIDEND VALUATION'!$B$42+'DIVIDEND VALUATION'!$B$43))^12)+('DIVIDEND VALUATION'!$J$3*((1+(MV1))^1)*((1+(MV2))^1)*((1+(MV3))^1)*((1+(MV4))^1)*((1+(MV5))^1)*((1+(MV6))^1)*((1+(MV7))^1)*((1+(MV8))^1)*((1+(MV9))^1)*((1+(MV10))^1)*((1+(MV11))^1)*((1+(MV12))^1)*((1+(MV13))^1))/((1+('DIVIDEND VALUATION'!$B$42+'DIVIDEND VALUATION'!$B$43))^13)+('DIVIDEND VALUATION'!$J$3*((1+(MV1))^1)*((1+(MV2))^1)*((1+(MV3))^1)*((1+(MV4))^1)*((1+(MV5))^1)*((1+(MV6))^1)*((1+(MV7))^1)*((1+(MV8))^1)*((1+(MV9))^1)*((1+(MV10))^1)*((1+(MV11))^1)*((1+(MV12))^1)*((1+(MV13))^1)*((1+(MV14))^1))/((1+('DIVIDEND VALUATION'!$B$42+'DIVIDEND VALUATION'!$B$43))^14)+('DIVIDEND VALUATION'!$J$3*((1+(MV1))^1)*((1+(MV2))^1)*((1+(MV3))^1)*((1+(MV4))^1)*((1+(MV5))^1)*((1+(MV6))^1)*((1+(MV7))^1)*((1+(MV8))^1)*((1+(MV9))^1)*((1+(MV10))^1)*((1+(MV11))^1)*((1+(MV12))^1)*((1+(MV13))^1)*((1+(MV14))^1)*((1+(MV15))^1))/((1+('DIVIDEND VALUATION'!$B$42+'DIVIDEND VALUATION'!$B$43))^15)+(('DIVIDEND VALUATION'!$J$3*((1+(MV1))^1)*((1+(MV2))^1)*((1+(MV3))^1)*((1+(MV4))^1)*((1+(MV5))^1)*((1+(MV6))^1)*((1+(MV7))^1)*((1+(MV8))^1)*((1+(MV9))^1)*((1+(MV10))^1)*((1+(MV11))^1)*((1+(MV12))^1)*((1+(MV13))^1)*((1+(MV14))^1)*((1+(MV15))^1))/((1+('DIVIDEND VALUATION'!$B$42+'DIVIDEND VALUATION'!$B$43))^15)/('DIVIDEND VALUATION'!$B$42-'DIVIDEND VALUATION'!$B$43)))))</f>
        <v>27.91661492957142</v>
      </c>
      <c r="MW16" s="32">
        <f ca="1">SUM(((('DIVIDEND VALUATION'!$J$3*((1+(MW1))^1))/((1+('DIVIDEND VALUATION'!$B$42+'DIVIDEND VALUATION'!$B$43))^1)+('DIVIDEND VALUATION'!$J$3*((1+(MW1))^1)*((1+(MW2))^1))/((1+('DIVIDEND VALUATION'!$B$42+'DIVIDEND VALUATION'!$B$43))^2)+('DIVIDEND VALUATION'!$J$3*((1+(MW1))^1)*((1+(MW2))^1)*((1+(MW3))^1))/((1+('DIVIDEND VALUATION'!$B$42+'DIVIDEND VALUATION'!$B$43))^3)+('DIVIDEND VALUATION'!$J$3*((1+(MW1))^1)*((1+(MW2))^1)*((1+(MW3))^1)*((1+(MW4))^1))/((1+('DIVIDEND VALUATION'!$B$42+'DIVIDEND VALUATION'!$B$43))^4)+('DIVIDEND VALUATION'!$J$3*((1+(MW1))^1)*((1+(MW2))^1)*((1+(MW3))^1)*((1+(MW4))^1)*((1+(MW5))^1))/((1+('DIVIDEND VALUATION'!$B$42+'DIVIDEND VALUATION'!$B$43))^5)+('DIVIDEND VALUATION'!$J$3*((1+(MW1))^1)*((1+(MW2))^1)*((1+(MW3))^1)*((1+(MW4))^1)*((1+(MW5))^1)*((1+(MW6))^1))/((1+('DIVIDEND VALUATION'!$B$42+'DIVIDEND VALUATION'!$B$43))^6)+('DIVIDEND VALUATION'!$J$3*((1+(MW1))^1)*((1+(MW2))^1)*((1+(MW3))^1)*((1+(MW4))^1)*((1+(MW5))^1)*((1+(MW6))^1)*((1+(MW7))^1))/((1+('DIVIDEND VALUATION'!$B$42+'DIVIDEND VALUATION'!$B$43))^7)+('DIVIDEND VALUATION'!$J$3*((1+(MW1))^1)*((1+(MW2))^1)*((1+(MW3))^1)*((1+(MW4))^1)*((1+(MW5))^1)*((1+(MW6))^1)*((1+(MW7))^1)*((1+(MW8))^1))/((1+('DIVIDEND VALUATION'!$B$42+'DIVIDEND VALUATION'!$B$43))^8)+('DIVIDEND VALUATION'!$J$3*((1+(MW1))^1)*((1+(MW2))^1)*((1+(MW3))^1)*((1+(MW4))^1)*((1+(MW5))^1)*((1+(MW6))^1)*((1+(MW7))^1)*((1+(MW8))^1)*((1+(MW9))^1))/((1+('DIVIDEND VALUATION'!$B$42+'DIVIDEND VALUATION'!$B$43))^9)+('DIVIDEND VALUATION'!$J$3*((1+(MW1))^1)*((1+(MW2))^1)*((1+(MW3))^1)*((1+(MW4))^1)*((1+(MW5))^1)*((1+(MW6))^1)*((1+(MW7))^1)*((1+(MW8))^1)*((1+(MW9))^1)*((1+(MW10))^1))/((1+('DIVIDEND VALUATION'!$B$42+'DIVIDEND VALUATION'!$B$43))^10)+('DIVIDEND VALUATION'!$J$3*((1+(MW1))^1)*((1+(MW2))^1)*((1+(MW3))^1)*((1+(MW4))^1)*((1+(MW5))^1)*((1+(MW6))^1)*((1+(MW7))^1)*((1+(MW8))^1)*((1+(MW9))^1)*((1+(MW10))^1)*((1+(MW11))^1))/((1+('DIVIDEND VALUATION'!$B$42+'DIVIDEND VALUATION'!$B$43))^11)+('DIVIDEND VALUATION'!$J$3*((1+(MW1))^1)*((1+(MW2))^1)*((1+(MW3))^1)*((1+(MW4))^1)*((1+(MW5))^1)*((1+(MW6))^1)*((1+(MW7))^1)*((1+(MW8))^1)*((1+(MW9))^1)*((1+(MW10))^1)*((1+(MW11))^1)*((1+(MW12))^1))/((1+('DIVIDEND VALUATION'!$B$42+'DIVIDEND VALUATION'!$B$43))^12)+('DIVIDEND VALUATION'!$J$3*((1+(MW1))^1)*((1+(MW2))^1)*((1+(MW3))^1)*((1+(MW4))^1)*((1+(MW5))^1)*((1+(MW6))^1)*((1+(MW7))^1)*((1+(MW8))^1)*((1+(MW9))^1)*((1+(MW10))^1)*((1+(MW11))^1)*((1+(MW12))^1)*((1+(MW13))^1))/((1+('DIVIDEND VALUATION'!$B$42+'DIVIDEND VALUATION'!$B$43))^13)+('DIVIDEND VALUATION'!$J$3*((1+(MW1))^1)*((1+(MW2))^1)*((1+(MW3))^1)*((1+(MW4))^1)*((1+(MW5))^1)*((1+(MW6))^1)*((1+(MW7))^1)*((1+(MW8))^1)*((1+(MW9))^1)*((1+(MW10))^1)*((1+(MW11))^1)*((1+(MW12))^1)*((1+(MW13))^1)*((1+(MW14))^1))/((1+('DIVIDEND VALUATION'!$B$42+'DIVIDEND VALUATION'!$B$43))^14)+('DIVIDEND VALUATION'!$J$3*((1+(MW1))^1)*((1+(MW2))^1)*((1+(MW3))^1)*((1+(MW4))^1)*((1+(MW5))^1)*((1+(MW6))^1)*((1+(MW7))^1)*((1+(MW8))^1)*((1+(MW9))^1)*((1+(MW10))^1)*((1+(MW11))^1)*((1+(MW12))^1)*((1+(MW13))^1)*((1+(MW14))^1)*((1+(MW15))^1))/((1+('DIVIDEND VALUATION'!$B$42+'DIVIDEND VALUATION'!$B$43))^15)+(('DIVIDEND VALUATION'!$J$3*((1+(MW1))^1)*((1+(MW2))^1)*((1+(MW3))^1)*((1+(MW4))^1)*((1+(MW5))^1)*((1+(MW6))^1)*((1+(MW7))^1)*((1+(MW8))^1)*((1+(MW9))^1)*((1+(MW10))^1)*((1+(MW11))^1)*((1+(MW12))^1)*((1+(MW13))^1)*((1+(MW14))^1)*((1+(MW15))^1))/((1+('DIVIDEND VALUATION'!$B$42+'DIVIDEND VALUATION'!$B$43))^15)/('DIVIDEND VALUATION'!$B$42-'DIVIDEND VALUATION'!$B$43)))))</f>
        <v>26.134825262883176</v>
      </c>
      <c r="MX16" s="32">
        <f ca="1">SUM(((('DIVIDEND VALUATION'!$J$3*((1+(MX1))^1))/((1+('DIVIDEND VALUATION'!$B$42+'DIVIDEND VALUATION'!$B$43))^1)+('DIVIDEND VALUATION'!$J$3*((1+(MX1))^1)*((1+(MX2))^1))/((1+('DIVIDEND VALUATION'!$B$42+'DIVIDEND VALUATION'!$B$43))^2)+('DIVIDEND VALUATION'!$J$3*((1+(MX1))^1)*((1+(MX2))^1)*((1+(MX3))^1))/((1+('DIVIDEND VALUATION'!$B$42+'DIVIDEND VALUATION'!$B$43))^3)+('DIVIDEND VALUATION'!$J$3*((1+(MX1))^1)*((1+(MX2))^1)*((1+(MX3))^1)*((1+(MX4))^1))/((1+('DIVIDEND VALUATION'!$B$42+'DIVIDEND VALUATION'!$B$43))^4)+('DIVIDEND VALUATION'!$J$3*((1+(MX1))^1)*((1+(MX2))^1)*((1+(MX3))^1)*((1+(MX4))^1)*((1+(MX5))^1))/((1+('DIVIDEND VALUATION'!$B$42+'DIVIDEND VALUATION'!$B$43))^5)+('DIVIDEND VALUATION'!$J$3*((1+(MX1))^1)*((1+(MX2))^1)*((1+(MX3))^1)*((1+(MX4))^1)*((1+(MX5))^1)*((1+(MX6))^1))/((1+('DIVIDEND VALUATION'!$B$42+'DIVIDEND VALUATION'!$B$43))^6)+('DIVIDEND VALUATION'!$J$3*((1+(MX1))^1)*((1+(MX2))^1)*((1+(MX3))^1)*((1+(MX4))^1)*((1+(MX5))^1)*((1+(MX6))^1)*((1+(MX7))^1))/((1+('DIVIDEND VALUATION'!$B$42+'DIVIDEND VALUATION'!$B$43))^7)+('DIVIDEND VALUATION'!$J$3*((1+(MX1))^1)*((1+(MX2))^1)*((1+(MX3))^1)*((1+(MX4))^1)*((1+(MX5))^1)*((1+(MX6))^1)*((1+(MX7))^1)*((1+(MX8))^1))/((1+('DIVIDEND VALUATION'!$B$42+'DIVIDEND VALUATION'!$B$43))^8)+('DIVIDEND VALUATION'!$J$3*((1+(MX1))^1)*((1+(MX2))^1)*((1+(MX3))^1)*((1+(MX4))^1)*((1+(MX5))^1)*((1+(MX6))^1)*((1+(MX7))^1)*((1+(MX8))^1)*((1+(MX9))^1))/((1+('DIVIDEND VALUATION'!$B$42+'DIVIDEND VALUATION'!$B$43))^9)+('DIVIDEND VALUATION'!$J$3*((1+(MX1))^1)*((1+(MX2))^1)*((1+(MX3))^1)*((1+(MX4))^1)*((1+(MX5))^1)*((1+(MX6))^1)*((1+(MX7))^1)*((1+(MX8))^1)*((1+(MX9))^1)*((1+(MX10))^1))/((1+('DIVIDEND VALUATION'!$B$42+'DIVIDEND VALUATION'!$B$43))^10)+('DIVIDEND VALUATION'!$J$3*((1+(MX1))^1)*((1+(MX2))^1)*((1+(MX3))^1)*((1+(MX4))^1)*((1+(MX5))^1)*((1+(MX6))^1)*((1+(MX7))^1)*((1+(MX8))^1)*((1+(MX9))^1)*((1+(MX10))^1)*((1+(MX11))^1))/((1+('DIVIDEND VALUATION'!$B$42+'DIVIDEND VALUATION'!$B$43))^11)+('DIVIDEND VALUATION'!$J$3*((1+(MX1))^1)*((1+(MX2))^1)*((1+(MX3))^1)*((1+(MX4))^1)*((1+(MX5))^1)*((1+(MX6))^1)*((1+(MX7))^1)*((1+(MX8))^1)*((1+(MX9))^1)*((1+(MX10))^1)*((1+(MX11))^1)*((1+(MX12))^1))/((1+('DIVIDEND VALUATION'!$B$42+'DIVIDEND VALUATION'!$B$43))^12)+('DIVIDEND VALUATION'!$J$3*((1+(MX1))^1)*((1+(MX2))^1)*((1+(MX3))^1)*((1+(MX4))^1)*((1+(MX5))^1)*((1+(MX6))^1)*((1+(MX7))^1)*((1+(MX8))^1)*((1+(MX9))^1)*((1+(MX10))^1)*((1+(MX11))^1)*((1+(MX12))^1)*((1+(MX13))^1))/((1+('DIVIDEND VALUATION'!$B$42+'DIVIDEND VALUATION'!$B$43))^13)+('DIVIDEND VALUATION'!$J$3*((1+(MX1))^1)*((1+(MX2))^1)*((1+(MX3))^1)*((1+(MX4))^1)*((1+(MX5))^1)*((1+(MX6))^1)*((1+(MX7))^1)*((1+(MX8))^1)*((1+(MX9))^1)*((1+(MX10))^1)*((1+(MX11))^1)*((1+(MX12))^1)*((1+(MX13))^1)*((1+(MX14))^1))/((1+('DIVIDEND VALUATION'!$B$42+'DIVIDEND VALUATION'!$B$43))^14)+('DIVIDEND VALUATION'!$J$3*((1+(MX1))^1)*((1+(MX2))^1)*((1+(MX3))^1)*((1+(MX4))^1)*((1+(MX5))^1)*((1+(MX6))^1)*((1+(MX7))^1)*((1+(MX8))^1)*((1+(MX9))^1)*((1+(MX10))^1)*((1+(MX11))^1)*((1+(MX12))^1)*((1+(MX13))^1)*((1+(MX14))^1)*((1+(MX15))^1))/((1+('DIVIDEND VALUATION'!$B$42+'DIVIDEND VALUATION'!$B$43))^15)+(('DIVIDEND VALUATION'!$J$3*((1+(MX1))^1)*((1+(MX2))^1)*((1+(MX3))^1)*((1+(MX4))^1)*((1+(MX5))^1)*((1+(MX6))^1)*((1+(MX7))^1)*((1+(MX8))^1)*((1+(MX9))^1)*((1+(MX10))^1)*((1+(MX11))^1)*((1+(MX12))^1)*((1+(MX13))^1)*((1+(MX14))^1)*((1+(MX15))^1))/((1+('DIVIDEND VALUATION'!$B$42+'DIVIDEND VALUATION'!$B$43))^15)/('DIVIDEND VALUATION'!$B$42-'DIVIDEND VALUATION'!$B$43)))))</f>
        <v>57.984929244678547</v>
      </c>
      <c r="MY16" s="32">
        <f ca="1">SUM(((('DIVIDEND VALUATION'!$J$3*((1+(MY1))^1))/((1+('DIVIDEND VALUATION'!$B$42+'DIVIDEND VALUATION'!$B$43))^1)+('DIVIDEND VALUATION'!$J$3*((1+(MY1))^1)*((1+(MY2))^1))/((1+('DIVIDEND VALUATION'!$B$42+'DIVIDEND VALUATION'!$B$43))^2)+('DIVIDEND VALUATION'!$J$3*((1+(MY1))^1)*((1+(MY2))^1)*((1+(MY3))^1))/((1+('DIVIDEND VALUATION'!$B$42+'DIVIDEND VALUATION'!$B$43))^3)+('DIVIDEND VALUATION'!$J$3*((1+(MY1))^1)*((1+(MY2))^1)*((1+(MY3))^1)*((1+(MY4))^1))/((1+('DIVIDEND VALUATION'!$B$42+'DIVIDEND VALUATION'!$B$43))^4)+('DIVIDEND VALUATION'!$J$3*((1+(MY1))^1)*((1+(MY2))^1)*((1+(MY3))^1)*((1+(MY4))^1)*((1+(MY5))^1))/((1+('DIVIDEND VALUATION'!$B$42+'DIVIDEND VALUATION'!$B$43))^5)+('DIVIDEND VALUATION'!$J$3*((1+(MY1))^1)*((1+(MY2))^1)*((1+(MY3))^1)*((1+(MY4))^1)*((1+(MY5))^1)*((1+(MY6))^1))/((1+('DIVIDEND VALUATION'!$B$42+'DIVIDEND VALUATION'!$B$43))^6)+('DIVIDEND VALUATION'!$J$3*((1+(MY1))^1)*((1+(MY2))^1)*((1+(MY3))^1)*((1+(MY4))^1)*((1+(MY5))^1)*((1+(MY6))^1)*((1+(MY7))^1))/((1+('DIVIDEND VALUATION'!$B$42+'DIVIDEND VALUATION'!$B$43))^7)+('DIVIDEND VALUATION'!$J$3*((1+(MY1))^1)*((1+(MY2))^1)*((1+(MY3))^1)*((1+(MY4))^1)*((1+(MY5))^1)*((1+(MY6))^1)*((1+(MY7))^1)*((1+(MY8))^1))/((1+('DIVIDEND VALUATION'!$B$42+'DIVIDEND VALUATION'!$B$43))^8)+('DIVIDEND VALUATION'!$J$3*((1+(MY1))^1)*((1+(MY2))^1)*((1+(MY3))^1)*((1+(MY4))^1)*((1+(MY5))^1)*((1+(MY6))^1)*((1+(MY7))^1)*((1+(MY8))^1)*((1+(MY9))^1))/((1+('DIVIDEND VALUATION'!$B$42+'DIVIDEND VALUATION'!$B$43))^9)+('DIVIDEND VALUATION'!$J$3*((1+(MY1))^1)*((1+(MY2))^1)*((1+(MY3))^1)*((1+(MY4))^1)*((1+(MY5))^1)*((1+(MY6))^1)*((1+(MY7))^1)*((1+(MY8))^1)*((1+(MY9))^1)*((1+(MY10))^1))/((1+('DIVIDEND VALUATION'!$B$42+'DIVIDEND VALUATION'!$B$43))^10)+('DIVIDEND VALUATION'!$J$3*((1+(MY1))^1)*((1+(MY2))^1)*((1+(MY3))^1)*((1+(MY4))^1)*((1+(MY5))^1)*((1+(MY6))^1)*((1+(MY7))^1)*((1+(MY8))^1)*((1+(MY9))^1)*((1+(MY10))^1)*((1+(MY11))^1))/((1+('DIVIDEND VALUATION'!$B$42+'DIVIDEND VALUATION'!$B$43))^11)+('DIVIDEND VALUATION'!$J$3*((1+(MY1))^1)*((1+(MY2))^1)*((1+(MY3))^1)*((1+(MY4))^1)*((1+(MY5))^1)*((1+(MY6))^1)*((1+(MY7))^1)*((1+(MY8))^1)*((1+(MY9))^1)*((1+(MY10))^1)*((1+(MY11))^1)*((1+(MY12))^1))/((1+('DIVIDEND VALUATION'!$B$42+'DIVIDEND VALUATION'!$B$43))^12)+('DIVIDEND VALUATION'!$J$3*((1+(MY1))^1)*((1+(MY2))^1)*((1+(MY3))^1)*((1+(MY4))^1)*((1+(MY5))^1)*((1+(MY6))^1)*((1+(MY7))^1)*((1+(MY8))^1)*((1+(MY9))^1)*((1+(MY10))^1)*((1+(MY11))^1)*((1+(MY12))^1)*((1+(MY13))^1))/((1+('DIVIDEND VALUATION'!$B$42+'DIVIDEND VALUATION'!$B$43))^13)+('DIVIDEND VALUATION'!$J$3*((1+(MY1))^1)*((1+(MY2))^1)*((1+(MY3))^1)*((1+(MY4))^1)*((1+(MY5))^1)*((1+(MY6))^1)*((1+(MY7))^1)*((1+(MY8))^1)*((1+(MY9))^1)*((1+(MY10))^1)*((1+(MY11))^1)*((1+(MY12))^1)*((1+(MY13))^1)*((1+(MY14))^1))/((1+('DIVIDEND VALUATION'!$B$42+'DIVIDEND VALUATION'!$B$43))^14)+('DIVIDEND VALUATION'!$J$3*((1+(MY1))^1)*((1+(MY2))^1)*((1+(MY3))^1)*((1+(MY4))^1)*((1+(MY5))^1)*((1+(MY6))^1)*((1+(MY7))^1)*((1+(MY8))^1)*((1+(MY9))^1)*((1+(MY10))^1)*((1+(MY11))^1)*((1+(MY12))^1)*((1+(MY13))^1)*((1+(MY14))^1)*((1+(MY15))^1))/((1+('DIVIDEND VALUATION'!$B$42+'DIVIDEND VALUATION'!$B$43))^15)+(('DIVIDEND VALUATION'!$J$3*((1+(MY1))^1)*((1+(MY2))^1)*((1+(MY3))^1)*((1+(MY4))^1)*((1+(MY5))^1)*((1+(MY6))^1)*((1+(MY7))^1)*((1+(MY8))^1)*((1+(MY9))^1)*((1+(MY10))^1)*((1+(MY11))^1)*((1+(MY12))^1)*((1+(MY13))^1)*((1+(MY14))^1)*((1+(MY15))^1))/((1+('DIVIDEND VALUATION'!$B$42+'DIVIDEND VALUATION'!$B$43))^15)/('DIVIDEND VALUATION'!$B$42-'DIVIDEND VALUATION'!$B$43)))))</f>
        <v>55.20891195349266</v>
      </c>
      <c r="MZ16" s="32">
        <f ca="1">SUM(((('DIVIDEND VALUATION'!$J$3*((1+(MZ1))^1))/((1+('DIVIDEND VALUATION'!$B$42+'DIVIDEND VALUATION'!$B$43))^1)+('DIVIDEND VALUATION'!$J$3*((1+(MZ1))^1)*((1+(MZ2))^1))/((1+('DIVIDEND VALUATION'!$B$42+'DIVIDEND VALUATION'!$B$43))^2)+('DIVIDEND VALUATION'!$J$3*((1+(MZ1))^1)*((1+(MZ2))^1)*((1+(MZ3))^1))/((1+('DIVIDEND VALUATION'!$B$42+'DIVIDEND VALUATION'!$B$43))^3)+('DIVIDEND VALUATION'!$J$3*((1+(MZ1))^1)*((1+(MZ2))^1)*((1+(MZ3))^1)*((1+(MZ4))^1))/((1+('DIVIDEND VALUATION'!$B$42+'DIVIDEND VALUATION'!$B$43))^4)+('DIVIDEND VALUATION'!$J$3*((1+(MZ1))^1)*((1+(MZ2))^1)*((1+(MZ3))^1)*((1+(MZ4))^1)*((1+(MZ5))^1))/((1+('DIVIDEND VALUATION'!$B$42+'DIVIDEND VALUATION'!$B$43))^5)+('DIVIDEND VALUATION'!$J$3*((1+(MZ1))^1)*((1+(MZ2))^1)*((1+(MZ3))^1)*((1+(MZ4))^1)*((1+(MZ5))^1)*((1+(MZ6))^1))/((1+('DIVIDEND VALUATION'!$B$42+'DIVIDEND VALUATION'!$B$43))^6)+('DIVIDEND VALUATION'!$J$3*((1+(MZ1))^1)*((1+(MZ2))^1)*((1+(MZ3))^1)*((1+(MZ4))^1)*((1+(MZ5))^1)*((1+(MZ6))^1)*((1+(MZ7))^1))/((1+('DIVIDEND VALUATION'!$B$42+'DIVIDEND VALUATION'!$B$43))^7)+('DIVIDEND VALUATION'!$J$3*((1+(MZ1))^1)*((1+(MZ2))^1)*((1+(MZ3))^1)*((1+(MZ4))^1)*((1+(MZ5))^1)*((1+(MZ6))^1)*((1+(MZ7))^1)*((1+(MZ8))^1))/((1+('DIVIDEND VALUATION'!$B$42+'DIVIDEND VALUATION'!$B$43))^8)+('DIVIDEND VALUATION'!$J$3*((1+(MZ1))^1)*((1+(MZ2))^1)*((1+(MZ3))^1)*((1+(MZ4))^1)*((1+(MZ5))^1)*((1+(MZ6))^1)*((1+(MZ7))^1)*((1+(MZ8))^1)*((1+(MZ9))^1))/((1+('DIVIDEND VALUATION'!$B$42+'DIVIDEND VALUATION'!$B$43))^9)+('DIVIDEND VALUATION'!$J$3*((1+(MZ1))^1)*((1+(MZ2))^1)*((1+(MZ3))^1)*((1+(MZ4))^1)*((1+(MZ5))^1)*((1+(MZ6))^1)*((1+(MZ7))^1)*((1+(MZ8))^1)*((1+(MZ9))^1)*((1+(MZ10))^1))/((1+('DIVIDEND VALUATION'!$B$42+'DIVIDEND VALUATION'!$B$43))^10)+('DIVIDEND VALUATION'!$J$3*((1+(MZ1))^1)*((1+(MZ2))^1)*((1+(MZ3))^1)*((1+(MZ4))^1)*((1+(MZ5))^1)*((1+(MZ6))^1)*((1+(MZ7))^1)*((1+(MZ8))^1)*((1+(MZ9))^1)*((1+(MZ10))^1)*((1+(MZ11))^1))/((1+('DIVIDEND VALUATION'!$B$42+'DIVIDEND VALUATION'!$B$43))^11)+('DIVIDEND VALUATION'!$J$3*((1+(MZ1))^1)*((1+(MZ2))^1)*((1+(MZ3))^1)*((1+(MZ4))^1)*((1+(MZ5))^1)*((1+(MZ6))^1)*((1+(MZ7))^1)*((1+(MZ8))^1)*((1+(MZ9))^1)*((1+(MZ10))^1)*((1+(MZ11))^1)*((1+(MZ12))^1))/((1+('DIVIDEND VALUATION'!$B$42+'DIVIDEND VALUATION'!$B$43))^12)+('DIVIDEND VALUATION'!$J$3*((1+(MZ1))^1)*((1+(MZ2))^1)*((1+(MZ3))^1)*((1+(MZ4))^1)*((1+(MZ5))^1)*((1+(MZ6))^1)*((1+(MZ7))^1)*((1+(MZ8))^1)*((1+(MZ9))^1)*((1+(MZ10))^1)*((1+(MZ11))^1)*((1+(MZ12))^1)*((1+(MZ13))^1))/((1+('DIVIDEND VALUATION'!$B$42+'DIVIDEND VALUATION'!$B$43))^13)+('DIVIDEND VALUATION'!$J$3*((1+(MZ1))^1)*((1+(MZ2))^1)*((1+(MZ3))^1)*((1+(MZ4))^1)*((1+(MZ5))^1)*((1+(MZ6))^1)*((1+(MZ7))^1)*((1+(MZ8))^1)*((1+(MZ9))^1)*((1+(MZ10))^1)*((1+(MZ11))^1)*((1+(MZ12))^1)*((1+(MZ13))^1)*((1+(MZ14))^1))/((1+('DIVIDEND VALUATION'!$B$42+'DIVIDEND VALUATION'!$B$43))^14)+('DIVIDEND VALUATION'!$J$3*((1+(MZ1))^1)*((1+(MZ2))^1)*((1+(MZ3))^1)*((1+(MZ4))^1)*((1+(MZ5))^1)*((1+(MZ6))^1)*((1+(MZ7))^1)*((1+(MZ8))^1)*((1+(MZ9))^1)*((1+(MZ10))^1)*((1+(MZ11))^1)*((1+(MZ12))^1)*((1+(MZ13))^1)*((1+(MZ14))^1)*((1+(MZ15))^1))/((1+('DIVIDEND VALUATION'!$B$42+'DIVIDEND VALUATION'!$B$43))^15)+(('DIVIDEND VALUATION'!$J$3*((1+(MZ1))^1)*((1+(MZ2))^1)*((1+(MZ3))^1)*((1+(MZ4))^1)*((1+(MZ5))^1)*((1+(MZ6))^1)*((1+(MZ7))^1)*((1+(MZ8))^1)*((1+(MZ9))^1)*((1+(MZ10))^1)*((1+(MZ11))^1)*((1+(MZ12))^1)*((1+(MZ13))^1)*((1+(MZ14))^1)*((1+(MZ15))^1))/((1+('DIVIDEND VALUATION'!$B$42+'DIVIDEND VALUATION'!$B$43))^15)/('DIVIDEND VALUATION'!$B$42-'DIVIDEND VALUATION'!$B$43)))))</f>
        <v>53.066357274253789</v>
      </c>
      <c r="NA16" s="32">
        <f ca="1">SUM(((('DIVIDEND VALUATION'!$J$3*((1+(NA1))^1))/((1+('DIVIDEND VALUATION'!$B$42+'DIVIDEND VALUATION'!$B$43))^1)+('DIVIDEND VALUATION'!$J$3*((1+(NA1))^1)*((1+(NA2))^1))/((1+('DIVIDEND VALUATION'!$B$42+'DIVIDEND VALUATION'!$B$43))^2)+('DIVIDEND VALUATION'!$J$3*((1+(NA1))^1)*((1+(NA2))^1)*((1+(NA3))^1))/((1+('DIVIDEND VALUATION'!$B$42+'DIVIDEND VALUATION'!$B$43))^3)+('DIVIDEND VALUATION'!$J$3*((1+(NA1))^1)*((1+(NA2))^1)*((1+(NA3))^1)*((1+(NA4))^1))/((1+('DIVIDEND VALUATION'!$B$42+'DIVIDEND VALUATION'!$B$43))^4)+('DIVIDEND VALUATION'!$J$3*((1+(NA1))^1)*((1+(NA2))^1)*((1+(NA3))^1)*((1+(NA4))^1)*((1+(NA5))^1))/((1+('DIVIDEND VALUATION'!$B$42+'DIVIDEND VALUATION'!$B$43))^5)+('DIVIDEND VALUATION'!$J$3*((1+(NA1))^1)*((1+(NA2))^1)*((1+(NA3))^1)*((1+(NA4))^1)*((1+(NA5))^1)*((1+(NA6))^1))/((1+('DIVIDEND VALUATION'!$B$42+'DIVIDEND VALUATION'!$B$43))^6)+('DIVIDEND VALUATION'!$J$3*((1+(NA1))^1)*((1+(NA2))^1)*((1+(NA3))^1)*((1+(NA4))^1)*((1+(NA5))^1)*((1+(NA6))^1)*((1+(NA7))^1))/((1+('DIVIDEND VALUATION'!$B$42+'DIVIDEND VALUATION'!$B$43))^7)+('DIVIDEND VALUATION'!$J$3*((1+(NA1))^1)*((1+(NA2))^1)*((1+(NA3))^1)*((1+(NA4))^1)*((1+(NA5))^1)*((1+(NA6))^1)*((1+(NA7))^1)*((1+(NA8))^1))/((1+('DIVIDEND VALUATION'!$B$42+'DIVIDEND VALUATION'!$B$43))^8)+('DIVIDEND VALUATION'!$J$3*((1+(NA1))^1)*((1+(NA2))^1)*((1+(NA3))^1)*((1+(NA4))^1)*((1+(NA5))^1)*((1+(NA6))^1)*((1+(NA7))^1)*((1+(NA8))^1)*((1+(NA9))^1))/((1+('DIVIDEND VALUATION'!$B$42+'DIVIDEND VALUATION'!$B$43))^9)+('DIVIDEND VALUATION'!$J$3*((1+(NA1))^1)*((1+(NA2))^1)*((1+(NA3))^1)*((1+(NA4))^1)*((1+(NA5))^1)*((1+(NA6))^1)*((1+(NA7))^1)*((1+(NA8))^1)*((1+(NA9))^1)*((1+(NA10))^1))/((1+('DIVIDEND VALUATION'!$B$42+'DIVIDEND VALUATION'!$B$43))^10)+('DIVIDEND VALUATION'!$J$3*((1+(NA1))^1)*((1+(NA2))^1)*((1+(NA3))^1)*((1+(NA4))^1)*((1+(NA5))^1)*((1+(NA6))^1)*((1+(NA7))^1)*((1+(NA8))^1)*((1+(NA9))^1)*((1+(NA10))^1)*((1+(NA11))^1))/((1+('DIVIDEND VALUATION'!$B$42+'DIVIDEND VALUATION'!$B$43))^11)+('DIVIDEND VALUATION'!$J$3*((1+(NA1))^1)*((1+(NA2))^1)*((1+(NA3))^1)*((1+(NA4))^1)*((1+(NA5))^1)*((1+(NA6))^1)*((1+(NA7))^1)*((1+(NA8))^1)*((1+(NA9))^1)*((1+(NA10))^1)*((1+(NA11))^1)*((1+(NA12))^1))/((1+('DIVIDEND VALUATION'!$B$42+'DIVIDEND VALUATION'!$B$43))^12)+('DIVIDEND VALUATION'!$J$3*((1+(NA1))^1)*((1+(NA2))^1)*((1+(NA3))^1)*((1+(NA4))^1)*((1+(NA5))^1)*((1+(NA6))^1)*((1+(NA7))^1)*((1+(NA8))^1)*((1+(NA9))^1)*((1+(NA10))^1)*((1+(NA11))^1)*((1+(NA12))^1)*((1+(NA13))^1))/((1+('DIVIDEND VALUATION'!$B$42+'DIVIDEND VALUATION'!$B$43))^13)+('DIVIDEND VALUATION'!$J$3*((1+(NA1))^1)*((1+(NA2))^1)*((1+(NA3))^1)*((1+(NA4))^1)*((1+(NA5))^1)*((1+(NA6))^1)*((1+(NA7))^1)*((1+(NA8))^1)*((1+(NA9))^1)*((1+(NA10))^1)*((1+(NA11))^1)*((1+(NA12))^1)*((1+(NA13))^1)*((1+(NA14))^1))/((1+('DIVIDEND VALUATION'!$B$42+'DIVIDEND VALUATION'!$B$43))^14)+('DIVIDEND VALUATION'!$J$3*((1+(NA1))^1)*((1+(NA2))^1)*((1+(NA3))^1)*((1+(NA4))^1)*((1+(NA5))^1)*((1+(NA6))^1)*((1+(NA7))^1)*((1+(NA8))^1)*((1+(NA9))^1)*((1+(NA10))^1)*((1+(NA11))^1)*((1+(NA12))^1)*((1+(NA13))^1)*((1+(NA14))^1)*((1+(NA15))^1))/((1+('DIVIDEND VALUATION'!$B$42+'DIVIDEND VALUATION'!$B$43))^15)+(('DIVIDEND VALUATION'!$J$3*((1+(NA1))^1)*((1+(NA2))^1)*((1+(NA3))^1)*((1+(NA4))^1)*((1+(NA5))^1)*((1+(NA6))^1)*((1+(NA7))^1)*((1+(NA8))^1)*((1+(NA9))^1)*((1+(NA10))^1)*((1+(NA11))^1)*((1+(NA12))^1)*((1+(NA13))^1)*((1+(NA14))^1)*((1+(NA15))^1))/((1+('DIVIDEND VALUATION'!$B$42+'DIVIDEND VALUATION'!$B$43))^15)/('DIVIDEND VALUATION'!$B$42-'DIVIDEND VALUATION'!$B$43)))))</f>
        <v>57.603249197043098</v>
      </c>
      <c r="NB16" s="32">
        <f ca="1">SUM(((('DIVIDEND VALUATION'!$J$3*((1+(NB1))^1))/((1+('DIVIDEND VALUATION'!$B$42+'DIVIDEND VALUATION'!$B$43))^1)+('DIVIDEND VALUATION'!$J$3*((1+(NB1))^1)*((1+(NB2))^1))/((1+('DIVIDEND VALUATION'!$B$42+'DIVIDEND VALUATION'!$B$43))^2)+('DIVIDEND VALUATION'!$J$3*((1+(NB1))^1)*((1+(NB2))^1)*((1+(NB3))^1))/((1+('DIVIDEND VALUATION'!$B$42+'DIVIDEND VALUATION'!$B$43))^3)+('DIVIDEND VALUATION'!$J$3*((1+(NB1))^1)*((1+(NB2))^1)*((1+(NB3))^1)*((1+(NB4))^1))/((1+('DIVIDEND VALUATION'!$B$42+'DIVIDEND VALUATION'!$B$43))^4)+('DIVIDEND VALUATION'!$J$3*((1+(NB1))^1)*((1+(NB2))^1)*((1+(NB3))^1)*((1+(NB4))^1)*((1+(NB5))^1))/((1+('DIVIDEND VALUATION'!$B$42+'DIVIDEND VALUATION'!$B$43))^5)+('DIVIDEND VALUATION'!$J$3*((1+(NB1))^1)*((1+(NB2))^1)*((1+(NB3))^1)*((1+(NB4))^1)*((1+(NB5))^1)*((1+(NB6))^1))/((1+('DIVIDEND VALUATION'!$B$42+'DIVIDEND VALUATION'!$B$43))^6)+('DIVIDEND VALUATION'!$J$3*((1+(NB1))^1)*((1+(NB2))^1)*((1+(NB3))^1)*((1+(NB4))^1)*((1+(NB5))^1)*((1+(NB6))^1)*((1+(NB7))^1))/((1+('DIVIDEND VALUATION'!$B$42+'DIVIDEND VALUATION'!$B$43))^7)+('DIVIDEND VALUATION'!$J$3*((1+(NB1))^1)*((1+(NB2))^1)*((1+(NB3))^1)*((1+(NB4))^1)*((1+(NB5))^1)*((1+(NB6))^1)*((1+(NB7))^1)*((1+(NB8))^1))/((1+('DIVIDEND VALUATION'!$B$42+'DIVIDEND VALUATION'!$B$43))^8)+('DIVIDEND VALUATION'!$J$3*((1+(NB1))^1)*((1+(NB2))^1)*((1+(NB3))^1)*((1+(NB4))^1)*((1+(NB5))^1)*((1+(NB6))^1)*((1+(NB7))^1)*((1+(NB8))^1)*((1+(NB9))^1))/((1+('DIVIDEND VALUATION'!$B$42+'DIVIDEND VALUATION'!$B$43))^9)+('DIVIDEND VALUATION'!$J$3*((1+(NB1))^1)*((1+(NB2))^1)*((1+(NB3))^1)*((1+(NB4))^1)*((1+(NB5))^1)*((1+(NB6))^1)*((1+(NB7))^1)*((1+(NB8))^1)*((1+(NB9))^1)*((1+(NB10))^1))/((1+('DIVIDEND VALUATION'!$B$42+'DIVIDEND VALUATION'!$B$43))^10)+('DIVIDEND VALUATION'!$J$3*((1+(NB1))^1)*((1+(NB2))^1)*((1+(NB3))^1)*((1+(NB4))^1)*((1+(NB5))^1)*((1+(NB6))^1)*((1+(NB7))^1)*((1+(NB8))^1)*((1+(NB9))^1)*((1+(NB10))^1)*((1+(NB11))^1))/((1+('DIVIDEND VALUATION'!$B$42+'DIVIDEND VALUATION'!$B$43))^11)+('DIVIDEND VALUATION'!$J$3*((1+(NB1))^1)*((1+(NB2))^1)*((1+(NB3))^1)*((1+(NB4))^1)*((1+(NB5))^1)*((1+(NB6))^1)*((1+(NB7))^1)*((1+(NB8))^1)*((1+(NB9))^1)*((1+(NB10))^1)*((1+(NB11))^1)*((1+(NB12))^1))/((1+('DIVIDEND VALUATION'!$B$42+'DIVIDEND VALUATION'!$B$43))^12)+('DIVIDEND VALUATION'!$J$3*((1+(NB1))^1)*((1+(NB2))^1)*((1+(NB3))^1)*((1+(NB4))^1)*((1+(NB5))^1)*((1+(NB6))^1)*((1+(NB7))^1)*((1+(NB8))^1)*((1+(NB9))^1)*((1+(NB10))^1)*((1+(NB11))^1)*((1+(NB12))^1)*((1+(NB13))^1))/((1+('DIVIDEND VALUATION'!$B$42+'DIVIDEND VALUATION'!$B$43))^13)+('DIVIDEND VALUATION'!$J$3*((1+(NB1))^1)*((1+(NB2))^1)*((1+(NB3))^1)*((1+(NB4))^1)*((1+(NB5))^1)*((1+(NB6))^1)*((1+(NB7))^1)*((1+(NB8))^1)*((1+(NB9))^1)*((1+(NB10))^1)*((1+(NB11))^1)*((1+(NB12))^1)*((1+(NB13))^1)*((1+(NB14))^1))/((1+('DIVIDEND VALUATION'!$B$42+'DIVIDEND VALUATION'!$B$43))^14)+('DIVIDEND VALUATION'!$J$3*((1+(NB1))^1)*((1+(NB2))^1)*((1+(NB3))^1)*((1+(NB4))^1)*((1+(NB5))^1)*((1+(NB6))^1)*((1+(NB7))^1)*((1+(NB8))^1)*((1+(NB9))^1)*((1+(NB10))^1)*((1+(NB11))^1)*((1+(NB12))^1)*((1+(NB13))^1)*((1+(NB14))^1)*((1+(NB15))^1))/((1+('DIVIDEND VALUATION'!$B$42+'DIVIDEND VALUATION'!$B$43))^15)+(('DIVIDEND VALUATION'!$J$3*((1+(NB1))^1)*((1+(NB2))^1)*((1+(NB3))^1)*((1+(NB4))^1)*((1+(NB5))^1)*((1+(NB6))^1)*((1+(NB7))^1)*((1+(NB8))^1)*((1+(NB9))^1)*((1+(NB10))^1)*((1+(NB11))^1)*((1+(NB12))^1)*((1+(NB13))^1)*((1+(NB14))^1)*((1+(NB15))^1))/((1+('DIVIDEND VALUATION'!$B$42+'DIVIDEND VALUATION'!$B$43))^15)/('DIVIDEND VALUATION'!$B$42-'DIVIDEND VALUATION'!$B$43)))))</f>
        <v>43.70196339020216</v>
      </c>
      <c r="NC16" s="32">
        <f ca="1">SUM(((('DIVIDEND VALUATION'!$J$3*((1+(NC1))^1))/((1+('DIVIDEND VALUATION'!$B$42+'DIVIDEND VALUATION'!$B$43))^1)+('DIVIDEND VALUATION'!$J$3*((1+(NC1))^1)*((1+(NC2))^1))/((1+('DIVIDEND VALUATION'!$B$42+'DIVIDEND VALUATION'!$B$43))^2)+('DIVIDEND VALUATION'!$J$3*((1+(NC1))^1)*((1+(NC2))^1)*((1+(NC3))^1))/((1+('DIVIDEND VALUATION'!$B$42+'DIVIDEND VALUATION'!$B$43))^3)+('DIVIDEND VALUATION'!$J$3*((1+(NC1))^1)*((1+(NC2))^1)*((1+(NC3))^1)*((1+(NC4))^1))/((1+('DIVIDEND VALUATION'!$B$42+'DIVIDEND VALUATION'!$B$43))^4)+('DIVIDEND VALUATION'!$J$3*((1+(NC1))^1)*((1+(NC2))^1)*((1+(NC3))^1)*((1+(NC4))^1)*((1+(NC5))^1))/((1+('DIVIDEND VALUATION'!$B$42+'DIVIDEND VALUATION'!$B$43))^5)+('DIVIDEND VALUATION'!$J$3*((1+(NC1))^1)*((1+(NC2))^1)*((1+(NC3))^1)*((1+(NC4))^1)*((1+(NC5))^1)*((1+(NC6))^1))/((1+('DIVIDEND VALUATION'!$B$42+'DIVIDEND VALUATION'!$B$43))^6)+('DIVIDEND VALUATION'!$J$3*((1+(NC1))^1)*((1+(NC2))^1)*((1+(NC3))^1)*((1+(NC4))^1)*((1+(NC5))^1)*((1+(NC6))^1)*((1+(NC7))^1))/((1+('DIVIDEND VALUATION'!$B$42+'DIVIDEND VALUATION'!$B$43))^7)+('DIVIDEND VALUATION'!$J$3*((1+(NC1))^1)*((1+(NC2))^1)*((1+(NC3))^1)*((1+(NC4))^1)*((1+(NC5))^1)*((1+(NC6))^1)*((1+(NC7))^1)*((1+(NC8))^1))/((1+('DIVIDEND VALUATION'!$B$42+'DIVIDEND VALUATION'!$B$43))^8)+('DIVIDEND VALUATION'!$J$3*((1+(NC1))^1)*((1+(NC2))^1)*((1+(NC3))^1)*((1+(NC4))^1)*((1+(NC5))^1)*((1+(NC6))^1)*((1+(NC7))^1)*((1+(NC8))^1)*((1+(NC9))^1))/((1+('DIVIDEND VALUATION'!$B$42+'DIVIDEND VALUATION'!$B$43))^9)+('DIVIDEND VALUATION'!$J$3*((1+(NC1))^1)*((1+(NC2))^1)*((1+(NC3))^1)*((1+(NC4))^1)*((1+(NC5))^1)*((1+(NC6))^1)*((1+(NC7))^1)*((1+(NC8))^1)*((1+(NC9))^1)*((1+(NC10))^1))/((1+('DIVIDEND VALUATION'!$B$42+'DIVIDEND VALUATION'!$B$43))^10)+('DIVIDEND VALUATION'!$J$3*((1+(NC1))^1)*((1+(NC2))^1)*((1+(NC3))^1)*((1+(NC4))^1)*((1+(NC5))^1)*((1+(NC6))^1)*((1+(NC7))^1)*((1+(NC8))^1)*((1+(NC9))^1)*((1+(NC10))^1)*((1+(NC11))^1))/((1+('DIVIDEND VALUATION'!$B$42+'DIVIDEND VALUATION'!$B$43))^11)+('DIVIDEND VALUATION'!$J$3*((1+(NC1))^1)*((1+(NC2))^1)*((1+(NC3))^1)*((1+(NC4))^1)*((1+(NC5))^1)*((1+(NC6))^1)*((1+(NC7))^1)*((1+(NC8))^1)*((1+(NC9))^1)*((1+(NC10))^1)*((1+(NC11))^1)*((1+(NC12))^1))/((1+('DIVIDEND VALUATION'!$B$42+'DIVIDEND VALUATION'!$B$43))^12)+('DIVIDEND VALUATION'!$J$3*((1+(NC1))^1)*((1+(NC2))^1)*((1+(NC3))^1)*((1+(NC4))^1)*((1+(NC5))^1)*((1+(NC6))^1)*((1+(NC7))^1)*((1+(NC8))^1)*((1+(NC9))^1)*((1+(NC10))^1)*((1+(NC11))^1)*((1+(NC12))^1)*((1+(NC13))^1))/((1+('DIVIDEND VALUATION'!$B$42+'DIVIDEND VALUATION'!$B$43))^13)+('DIVIDEND VALUATION'!$J$3*((1+(NC1))^1)*((1+(NC2))^1)*((1+(NC3))^1)*((1+(NC4))^1)*((1+(NC5))^1)*((1+(NC6))^1)*((1+(NC7))^1)*((1+(NC8))^1)*((1+(NC9))^1)*((1+(NC10))^1)*((1+(NC11))^1)*((1+(NC12))^1)*((1+(NC13))^1)*((1+(NC14))^1))/((1+('DIVIDEND VALUATION'!$B$42+'DIVIDEND VALUATION'!$B$43))^14)+('DIVIDEND VALUATION'!$J$3*((1+(NC1))^1)*((1+(NC2))^1)*((1+(NC3))^1)*((1+(NC4))^1)*((1+(NC5))^1)*((1+(NC6))^1)*((1+(NC7))^1)*((1+(NC8))^1)*((1+(NC9))^1)*((1+(NC10))^1)*((1+(NC11))^1)*((1+(NC12))^1)*((1+(NC13))^1)*((1+(NC14))^1)*((1+(NC15))^1))/((1+('DIVIDEND VALUATION'!$B$42+'DIVIDEND VALUATION'!$B$43))^15)+(('DIVIDEND VALUATION'!$J$3*((1+(NC1))^1)*((1+(NC2))^1)*((1+(NC3))^1)*((1+(NC4))^1)*((1+(NC5))^1)*((1+(NC6))^1)*((1+(NC7))^1)*((1+(NC8))^1)*((1+(NC9))^1)*((1+(NC10))^1)*((1+(NC11))^1)*((1+(NC12))^1)*((1+(NC13))^1)*((1+(NC14))^1)*((1+(NC15))^1))/((1+('DIVIDEND VALUATION'!$B$42+'DIVIDEND VALUATION'!$B$43))^15)/('DIVIDEND VALUATION'!$B$42-'DIVIDEND VALUATION'!$B$43)))))</f>
        <v>32.310640225653174</v>
      </c>
      <c r="ND16" s="32">
        <f ca="1">SUM(((('DIVIDEND VALUATION'!$J$3*((1+(ND1))^1))/((1+('DIVIDEND VALUATION'!$B$42+'DIVIDEND VALUATION'!$B$43))^1)+('DIVIDEND VALUATION'!$J$3*((1+(ND1))^1)*((1+(ND2))^1))/((1+('DIVIDEND VALUATION'!$B$42+'DIVIDEND VALUATION'!$B$43))^2)+('DIVIDEND VALUATION'!$J$3*((1+(ND1))^1)*((1+(ND2))^1)*((1+(ND3))^1))/((1+('DIVIDEND VALUATION'!$B$42+'DIVIDEND VALUATION'!$B$43))^3)+('DIVIDEND VALUATION'!$J$3*((1+(ND1))^1)*((1+(ND2))^1)*((1+(ND3))^1)*((1+(ND4))^1))/((1+('DIVIDEND VALUATION'!$B$42+'DIVIDEND VALUATION'!$B$43))^4)+('DIVIDEND VALUATION'!$J$3*((1+(ND1))^1)*((1+(ND2))^1)*((1+(ND3))^1)*((1+(ND4))^1)*((1+(ND5))^1))/((1+('DIVIDEND VALUATION'!$B$42+'DIVIDEND VALUATION'!$B$43))^5)+('DIVIDEND VALUATION'!$J$3*((1+(ND1))^1)*((1+(ND2))^1)*((1+(ND3))^1)*((1+(ND4))^1)*((1+(ND5))^1)*((1+(ND6))^1))/((1+('DIVIDEND VALUATION'!$B$42+'DIVIDEND VALUATION'!$B$43))^6)+('DIVIDEND VALUATION'!$J$3*((1+(ND1))^1)*((1+(ND2))^1)*((1+(ND3))^1)*((1+(ND4))^1)*((1+(ND5))^1)*((1+(ND6))^1)*((1+(ND7))^1))/((1+('DIVIDEND VALUATION'!$B$42+'DIVIDEND VALUATION'!$B$43))^7)+('DIVIDEND VALUATION'!$J$3*((1+(ND1))^1)*((1+(ND2))^1)*((1+(ND3))^1)*((1+(ND4))^1)*((1+(ND5))^1)*((1+(ND6))^1)*((1+(ND7))^1)*((1+(ND8))^1))/((1+('DIVIDEND VALUATION'!$B$42+'DIVIDEND VALUATION'!$B$43))^8)+('DIVIDEND VALUATION'!$J$3*((1+(ND1))^1)*((1+(ND2))^1)*((1+(ND3))^1)*((1+(ND4))^1)*((1+(ND5))^1)*((1+(ND6))^1)*((1+(ND7))^1)*((1+(ND8))^1)*((1+(ND9))^1))/((1+('DIVIDEND VALUATION'!$B$42+'DIVIDEND VALUATION'!$B$43))^9)+('DIVIDEND VALUATION'!$J$3*((1+(ND1))^1)*((1+(ND2))^1)*((1+(ND3))^1)*((1+(ND4))^1)*((1+(ND5))^1)*((1+(ND6))^1)*((1+(ND7))^1)*((1+(ND8))^1)*((1+(ND9))^1)*((1+(ND10))^1))/((1+('DIVIDEND VALUATION'!$B$42+'DIVIDEND VALUATION'!$B$43))^10)+('DIVIDEND VALUATION'!$J$3*((1+(ND1))^1)*((1+(ND2))^1)*((1+(ND3))^1)*((1+(ND4))^1)*((1+(ND5))^1)*((1+(ND6))^1)*((1+(ND7))^1)*((1+(ND8))^1)*((1+(ND9))^1)*((1+(ND10))^1)*((1+(ND11))^1))/((1+('DIVIDEND VALUATION'!$B$42+'DIVIDEND VALUATION'!$B$43))^11)+('DIVIDEND VALUATION'!$J$3*((1+(ND1))^1)*((1+(ND2))^1)*((1+(ND3))^1)*((1+(ND4))^1)*((1+(ND5))^1)*((1+(ND6))^1)*((1+(ND7))^1)*((1+(ND8))^1)*((1+(ND9))^1)*((1+(ND10))^1)*((1+(ND11))^1)*((1+(ND12))^1))/((1+('DIVIDEND VALUATION'!$B$42+'DIVIDEND VALUATION'!$B$43))^12)+('DIVIDEND VALUATION'!$J$3*((1+(ND1))^1)*((1+(ND2))^1)*((1+(ND3))^1)*((1+(ND4))^1)*((1+(ND5))^1)*((1+(ND6))^1)*((1+(ND7))^1)*((1+(ND8))^1)*((1+(ND9))^1)*((1+(ND10))^1)*((1+(ND11))^1)*((1+(ND12))^1)*((1+(ND13))^1))/((1+('DIVIDEND VALUATION'!$B$42+'DIVIDEND VALUATION'!$B$43))^13)+('DIVIDEND VALUATION'!$J$3*((1+(ND1))^1)*((1+(ND2))^1)*((1+(ND3))^1)*((1+(ND4))^1)*((1+(ND5))^1)*((1+(ND6))^1)*((1+(ND7))^1)*((1+(ND8))^1)*((1+(ND9))^1)*((1+(ND10))^1)*((1+(ND11))^1)*((1+(ND12))^1)*((1+(ND13))^1)*((1+(ND14))^1))/((1+('DIVIDEND VALUATION'!$B$42+'DIVIDEND VALUATION'!$B$43))^14)+('DIVIDEND VALUATION'!$J$3*((1+(ND1))^1)*((1+(ND2))^1)*((1+(ND3))^1)*((1+(ND4))^1)*((1+(ND5))^1)*((1+(ND6))^1)*((1+(ND7))^1)*((1+(ND8))^1)*((1+(ND9))^1)*((1+(ND10))^1)*((1+(ND11))^1)*((1+(ND12))^1)*((1+(ND13))^1)*((1+(ND14))^1)*((1+(ND15))^1))/((1+('DIVIDEND VALUATION'!$B$42+'DIVIDEND VALUATION'!$B$43))^15)+(('DIVIDEND VALUATION'!$J$3*((1+(ND1))^1)*((1+(ND2))^1)*((1+(ND3))^1)*((1+(ND4))^1)*((1+(ND5))^1)*((1+(ND6))^1)*((1+(ND7))^1)*((1+(ND8))^1)*((1+(ND9))^1)*((1+(ND10))^1)*((1+(ND11))^1)*((1+(ND12))^1)*((1+(ND13))^1)*((1+(ND14))^1)*((1+(ND15))^1))/((1+('DIVIDEND VALUATION'!$B$42+'DIVIDEND VALUATION'!$B$43))^15)/('DIVIDEND VALUATION'!$B$42-'DIVIDEND VALUATION'!$B$43)))))</f>
        <v>31.604453455326571</v>
      </c>
      <c r="NE16" s="32">
        <f ca="1">SUM(((('DIVIDEND VALUATION'!$J$3*((1+(NE1))^1))/((1+('DIVIDEND VALUATION'!$B$42+'DIVIDEND VALUATION'!$B$43))^1)+('DIVIDEND VALUATION'!$J$3*((1+(NE1))^1)*((1+(NE2))^1))/((1+('DIVIDEND VALUATION'!$B$42+'DIVIDEND VALUATION'!$B$43))^2)+('DIVIDEND VALUATION'!$J$3*((1+(NE1))^1)*((1+(NE2))^1)*((1+(NE3))^1))/((1+('DIVIDEND VALUATION'!$B$42+'DIVIDEND VALUATION'!$B$43))^3)+('DIVIDEND VALUATION'!$J$3*((1+(NE1))^1)*((1+(NE2))^1)*((1+(NE3))^1)*((1+(NE4))^1))/((1+('DIVIDEND VALUATION'!$B$42+'DIVIDEND VALUATION'!$B$43))^4)+('DIVIDEND VALUATION'!$J$3*((1+(NE1))^1)*((1+(NE2))^1)*((1+(NE3))^1)*((1+(NE4))^1)*((1+(NE5))^1))/((1+('DIVIDEND VALUATION'!$B$42+'DIVIDEND VALUATION'!$B$43))^5)+('DIVIDEND VALUATION'!$J$3*((1+(NE1))^1)*((1+(NE2))^1)*((1+(NE3))^1)*((1+(NE4))^1)*((1+(NE5))^1)*((1+(NE6))^1))/((1+('DIVIDEND VALUATION'!$B$42+'DIVIDEND VALUATION'!$B$43))^6)+('DIVIDEND VALUATION'!$J$3*((1+(NE1))^1)*((1+(NE2))^1)*((1+(NE3))^1)*((1+(NE4))^1)*((1+(NE5))^1)*((1+(NE6))^1)*((1+(NE7))^1))/((1+('DIVIDEND VALUATION'!$B$42+'DIVIDEND VALUATION'!$B$43))^7)+('DIVIDEND VALUATION'!$J$3*((1+(NE1))^1)*((1+(NE2))^1)*((1+(NE3))^1)*((1+(NE4))^1)*((1+(NE5))^1)*((1+(NE6))^1)*((1+(NE7))^1)*((1+(NE8))^1))/((1+('DIVIDEND VALUATION'!$B$42+'DIVIDEND VALUATION'!$B$43))^8)+('DIVIDEND VALUATION'!$J$3*((1+(NE1))^1)*((1+(NE2))^1)*((1+(NE3))^1)*((1+(NE4))^1)*((1+(NE5))^1)*((1+(NE6))^1)*((1+(NE7))^1)*((1+(NE8))^1)*((1+(NE9))^1))/((1+('DIVIDEND VALUATION'!$B$42+'DIVIDEND VALUATION'!$B$43))^9)+('DIVIDEND VALUATION'!$J$3*((1+(NE1))^1)*((1+(NE2))^1)*((1+(NE3))^1)*((1+(NE4))^1)*((1+(NE5))^1)*((1+(NE6))^1)*((1+(NE7))^1)*((1+(NE8))^1)*((1+(NE9))^1)*((1+(NE10))^1))/((1+('DIVIDEND VALUATION'!$B$42+'DIVIDEND VALUATION'!$B$43))^10)+('DIVIDEND VALUATION'!$J$3*((1+(NE1))^1)*((1+(NE2))^1)*((1+(NE3))^1)*((1+(NE4))^1)*((1+(NE5))^1)*((1+(NE6))^1)*((1+(NE7))^1)*((1+(NE8))^1)*((1+(NE9))^1)*((1+(NE10))^1)*((1+(NE11))^1))/((1+('DIVIDEND VALUATION'!$B$42+'DIVIDEND VALUATION'!$B$43))^11)+('DIVIDEND VALUATION'!$J$3*((1+(NE1))^1)*((1+(NE2))^1)*((1+(NE3))^1)*((1+(NE4))^1)*((1+(NE5))^1)*((1+(NE6))^1)*((1+(NE7))^1)*((1+(NE8))^1)*((1+(NE9))^1)*((1+(NE10))^1)*((1+(NE11))^1)*((1+(NE12))^1))/((1+('DIVIDEND VALUATION'!$B$42+'DIVIDEND VALUATION'!$B$43))^12)+('DIVIDEND VALUATION'!$J$3*((1+(NE1))^1)*((1+(NE2))^1)*((1+(NE3))^1)*((1+(NE4))^1)*((1+(NE5))^1)*((1+(NE6))^1)*((1+(NE7))^1)*((1+(NE8))^1)*((1+(NE9))^1)*((1+(NE10))^1)*((1+(NE11))^1)*((1+(NE12))^1)*((1+(NE13))^1))/((1+('DIVIDEND VALUATION'!$B$42+'DIVIDEND VALUATION'!$B$43))^13)+('DIVIDEND VALUATION'!$J$3*((1+(NE1))^1)*((1+(NE2))^1)*((1+(NE3))^1)*((1+(NE4))^1)*((1+(NE5))^1)*((1+(NE6))^1)*((1+(NE7))^1)*((1+(NE8))^1)*((1+(NE9))^1)*((1+(NE10))^1)*((1+(NE11))^1)*((1+(NE12))^1)*((1+(NE13))^1)*((1+(NE14))^1))/((1+('DIVIDEND VALUATION'!$B$42+'DIVIDEND VALUATION'!$B$43))^14)+('DIVIDEND VALUATION'!$J$3*((1+(NE1))^1)*((1+(NE2))^1)*((1+(NE3))^1)*((1+(NE4))^1)*((1+(NE5))^1)*((1+(NE6))^1)*((1+(NE7))^1)*((1+(NE8))^1)*((1+(NE9))^1)*((1+(NE10))^1)*((1+(NE11))^1)*((1+(NE12))^1)*((1+(NE13))^1)*((1+(NE14))^1)*((1+(NE15))^1))/((1+('DIVIDEND VALUATION'!$B$42+'DIVIDEND VALUATION'!$B$43))^15)+(('DIVIDEND VALUATION'!$J$3*((1+(NE1))^1)*((1+(NE2))^1)*((1+(NE3))^1)*((1+(NE4))^1)*((1+(NE5))^1)*((1+(NE6))^1)*((1+(NE7))^1)*((1+(NE8))^1)*((1+(NE9))^1)*((1+(NE10))^1)*((1+(NE11))^1)*((1+(NE12))^1)*((1+(NE13))^1)*((1+(NE14))^1)*((1+(NE15))^1))/((1+('DIVIDEND VALUATION'!$B$42+'DIVIDEND VALUATION'!$B$43))^15)/('DIVIDEND VALUATION'!$B$42-'DIVIDEND VALUATION'!$B$43)))))</f>
        <v>51.266251151781859</v>
      </c>
      <c r="NF16" s="32">
        <f ca="1">SUM(((('DIVIDEND VALUATION'!$J$3*((1+(NF1))^1))/((1+('DIVIDEND VALUATION'!$B$42+'DIVIDEND VALUATION'!$B$43))^1)+('DIVIDEND VALUATION'!$J$3*((1+(NF1))^1)*((1+(NF2))^1))/((1+('DIVIDEND VALUATION'!$B$42+'DIVIDEND VALUATION'!$B$43))^2)+('DIVIDEND VALUATION'!$J$3*((1+(NF1))^1)*((1+(NF2))^1)*((1+(NF3))^1))/((1+('DIVIDEND VALUATION'!$B$42+'DIVIDEND VALUATION'!$B$43))^3)+('DIVIDEND VALUATION'!$J$3*((1+(NF1))^1)*((1+(NF2))^1)*((1+(NF3))^1)*((1+(NF4))^1))/((1+('DIVIDEND VALUATION'!$B$42+'DIVIDEND VALUATION'!$B$43))^4)+('DIVIDEND VALUATION'!$J$3*((1+(NF1))^1)*((1+(NF2))^1)*((1+(NF3))^1)*((1+(NF4))^1)*((1+(NF5))^1))/((1+('DIVIDEND VALUATION'!$B$42+'DIVIDEND VALUATION'!$B$43))^5)+('DIVIDEND VALUATION'!$J$3*((1+(NF1))^1)*((1+(NF2))^1)*((1+(NF3))^1)*((1+(NF4))^1)*((1+(NF5))^1)*((1+(NF6))^1))/((1+('DIVIDEND VALUATION'!$B$42+'DIVIDEND VALUATION'!$B$43))^6)+('DIVIDEND VALUATION'!$J$3*((1+(NF1))^1)*((1+(NF2))^1)*((1+(NF3))^1)*((1+(NF4))^1)*((1+(NF5))^1)*((1+(NF6))^1)*((1+(NF7))^1))/((1+('DIVIDEND VALUATION'!$B$42+'DIVIDEND VALUATION'!$B$43))^7)+('DIVIDEND VALUATION'!$J$3*((1+(NF1))^1)*((1+(NF2))^1)*((1+(NF3))^1)*((1+(NF4))^1)*((1+(NF5))^1)*((1+(NF6))^1)*((1+(NF7))^1)*((1+(NF8))^1))/((1+('DIVIDEND VALUATION'!$B$42+'DIVIDEND VALUATION'!$B$43))^8)+('DIVIDEND VALUATION'!$J$3*((1+(NF1))^1)*((1+(NF2))^1)*((1+(NF3))^1)*((1+(NF4))^1)*((1+(NF5))^1)*((1+(NF6))^1)*((1+(NF7))^1)*((1+(NF8))^1)*((1+(NF9))^1))/((1+('DIVIDEND VALUATION'!$B$42+'DIVIDEND VALUATION'!$B$43))^9)+('DIVIDEND VALUATION'!$J$3*((1+(NF1))^1)*((1+(NF2))^1)*((1+(NF3))^1)*((1+(NF4))^1)*((1+(NF5))^1)*((1+(NF6))^1)*((1+(NF7))^1)*((1+(NF8))^1)*((1+(NF9))^1)*((1+(NF10))^1))/((1+('DIVIDEND VALUATION'!$B$42+'DIVIDEND VALUATION'!$B$43))^10)+('DIVIDEND VALUATION'!$J$3*((1+(NF1))^1)*((1+(NF2))^1)*((1+(NF3))^1)*((1+(NF4))^1)*((1+(NF5))^1)*((1+(NF6))^1)*((1+(NF7))^1)*((1+(NF8))^1)*((1+(NF9))^1)*((1+(NF10))^1)*((1+(NF11))^1))/((1+('DIVIDEND VALUATION'!$B$42+'DIVIDEND VALUATION'!$B$43))^11)+('DIVIDEND VALUATION'!$J$3*((1+(NF1))^1)*((1+(NF2))^1)*((1+(NF3))^1)*((1+(NF4))^1)*((1+(NF5))^1)*((1+(NF6))^1)*((1+(NF7))^1)*((1+(NF8))^1)*((1+(NF9))^1)*((1+(NF10))^1)*((1+(NF11))^1)*((1+(NF12))^1))/((1+('DIVIDEND VALUATION'!$B$42+'DIVIDEND VALUATION'!$B$43))^12)+('DIVIDEND VALUATION'!$J$3*((1+(NF1))^1)*((1+(NF2))^1)*((1+(NF3))^1)*((1+(NF4))^1)*((1+(NF5))^1)*((1+(NF6))^1)*((1+(NF7))^1)*((1+(NF8))^1)*((1+(NF9))^1)*((1+(NF10))^1)*((1+(NF11))^1)*((1+(NF12))^1)*((1+(NF13))^1))/((1+('DIVIDEND VALUATION'!$B$42+'DIVIDEND VALUATION'!$B$43))^13)+('DIVIDEND VALUATION'!$J$3*((1+(NF1))^1)*((1+(NF2))^1)*((1+(NF3))^1)*((1+(NF4))^1)*((1+(NF5))^1)*((1+(NF6))^1)*((1+(NF7))^1)*((1+(NF8))^1)*((1+(NF9))^1)*((1+(NF10))^1)*((1+(NF11))^1)*((1+(NF12))^1)*((1+(NF13))^1)*((1+(NF14))^1))/((1+('DIVIDEND VALUATION'!$B$42+'DIVIDEND VALUATION'!$B$43))^14)+('DIVIDEND VALUATION'!$J$3*((1+(NF1))^1)*((1+(NF2))^1)*((1+(NF3))^1)*((1+(NF4))^1)*((1+(NF5))^1)*((1+(NF6))^1)*((1+(NF7))^1)*((1+(NF8))^1)*((1+(NF9))^1)*((1+(NF10))^1)*((1+(NF11))^1)*((1+(NF12))^1)*((1+(NF13))^1)*((1+(NF14))^1)*((1+(NF15))^1))/((1+('DIVIDEND VALUATION'!$B$42+'DIVIDEND VALUATION'!$B$43))^15)+(('DIVIDEND VALUATION'!$J$3*((1+(NF1))^1)*((1+(NF2))^1)*((1+(NF3))^1)*((1+(NF4))^1)*((1+(NF5))^1)*((1+(NF6))^1)*((1+(NF7))^1)*((1+(NF8))^1)*((1+(NF9))^1)*((1+(NF10))^1)*((1+(NF11))^1)*((1+(NF12))^1)*((1+(NF13))^1)*((1+(NF14))^1)*((1+(NF15))^1))/((1+('DIVIDEND VALUATION'!$B$42+'DIVIDEND VALUATION'!$B$43))^15)/('DIVIDEND VALUATION'!$B$42-'DIVIDEND VALUATION'!$B$43)))))</f>
        <v>55.72136813974295</v>
      </c>
      <c r="NG16" s="32">
        <f ca="1">SUM(((('DIVIDEND VALUATION'!$J$3*((1+(NG1))^1))/((1+('DIVIDEND VALUATION'!$B$42+'DIVIDEND VALUATION'!$B$43))^1)+('DIVIDEND VALUATION'!$J$3*((1+(NG1))^1)*((1+(NG2))^1))/((1+('DIVIDEND VALUATION'!$B$42+'DIVIDEND VALUATION'!$B$43))^2)+('DIVIDEND VALUATION'!$J$3*((1+(NG1))^1)*((1+(NG2))^1)*((1+(NG3))^1))/((1+('DIVIDEND VALUATION'!$B$42+'DIVIDEND VALUATION'!$B$43))^3)+('DIVIDEND VALUATION'!$J$3*((1+(NG1))^1)*((1+(NG2))^1)*((1+(NG3))^1)*((1+(NG4))^1))/((1+('DIVIDEND VALUATION'!$B$42+'DIVIDEND VALUATION'!$B$43))^4)+('DIVIDEND VALUATION'!$J$3*((1+(NG1))^1)*((1+(NG2))^1)*((1+(NG3))^1)*((1+(NG4))^1)*((1+(NG5))^1))/((1+('DIVIDEND VALUATION'!$B$42+'DIVIDEND VALUATION'!$B$43))^5)+('DIVIDEND VALUATION'!$J$3*((1+(NG1))^1)*((1+(NG2))^1)*((1+(NG3))^1)*((1+(NG4))^1)*((1+(NG5))^1)*((1+(NG6))^1))/((1+('DIVIDEND VALUATION'!$B$42+'DIVIDEND VALUATION'!$B$43))^6)+('DIVIDEND VALUATION'!$J$3*((1+(NG1))^1)*((1+(NG2))^1)*((1+(NG3))^1)*((1+(NG4))^1)*((1+(NG5))^1)*((1+(NG6))^1)*((1+(NG7))^1))/((1+('DIVIDEND VALUATION'!$B$42+'DIVIDEND VALUATION'!$B$43))^7)+('DIVIDEND VALUATION'!$J$3*((1+(NG1))^1)*((1+(NG2))^1)*((1+(NG3))^1)*((1+(NG4))^1)*((1+(NG5))^1)*((1+(NG6))^1)*((1+(NG7))^1)*((1+(NG8))^1))/((1+('DIVIDEND VALUATION'!$B$42+'DIVIDEND VALUATION'!$B$43))^8)+('DIVIDEND VALUATION'!$J$3*((1+(NG1))^1)*((1+(NG2))^1)*((1+(NG3))^1)*((1+(NG4))^1)*((1+(NG5))^1)*((1+(NG6))^1)*((1+(NG7))^1)*((1+(NG8))^1)*((1+(NG9))^1))/((1+('DIVIDEND VALUATION'!$B$42+'DIVIDEND VALUATION'!$B$43))^9)+('DIVIDEND VALUATION'!$J$3*((1+(NG1))^1)*((1+(NG2))^1)*((1+(NG3))^1)*((1+(NG4))^1)*((1+(NG5))^1)*((1+(NG6))^1)*((1+(NG7))^1)*((1+(NG8))^1)*((1+(NG9))^1)*((1+(NG10))^1))/((1+('DIVIDEND VALUATION'!$B$42+'DIVIDEND VALUATION'!$B$43))^10)+('DIVIDEND VALUATION'!$J$3*((1+(NG1))^1)*((1+(NG2))^1)*((1+(NG3))^1)*((1+(NG4))^1)*((1+(NG5))^1)*((1+(NG6))^1)*((1+(NG7))^1)*((1+(NG8))^1)*((1+(NG9))^1)*((1+(NG10))^1)*((1+(NG11))^1))/((1+('DIVIDEND VALUATION'!$B$42+'DIVIDEND VALUATION'!$B$43))^11)+('DIVIDEND VALUATION'!$J$3*((1+(NG1))^1)*((1+(NG2))^1)*((1+(NG3))^1)*((1+(NG4))^1)*((1+(NG5))^1)*((1+(NG6))^1)*((1+(NG7))^1)*((1+(NG8))^1)*((1+(NG9))^1)*((1+(NG10))^1)*((1+(NG11))^1)*((1+(NG12))^1))/((1+('DIVIDEND VALUATION'!$B$42+'DIVIDEND VALUATION'!$B$43))^12)+('DIVIDEND VALUATION'!$J$3*((1+(NG1))^1)*((1+(NG2))^1)*((1+(NG3))^1)*((1+(NG4))^1)*((1+(NG5))^1)*((1+(NG6))^1)*((1+(NG7))^1)*((1+(NG8))^1)*((1+(NG9))^1)*((1+(NG10))^1)*((1+(NG11))^1)*((1+(NG12))^1)*((1+(NG13))^1))/((1+('DIVIDEND VALUATION'!$B$42+'DIVIDEND VALUATION'!$B$43))^13)+('DIVIDEND VALUATION'!$J$3*((1+(NG1))^1)*((1+(NG2))^1)*((1+(NG3))^1)*((1+(NG4))^1)*((1+(NG5))^1)*((1+(NG6))^1)*((1+(NG7))^1)*((1+(NG8))^1)*((1+(NG9))^1)*((1+(NG10))^1)*((1+(NG11))^1)*((1+(NG12))^1)*((1+(NG13))^1)*((1+(NG14))^1))/((1+('DIVIDEND VALUATION'!$B$42+'DIVIDEND VALUATION'!$B$43))^14)+('DIVIDEND VALUATION'!$J$3*((1+(NG1))^1)*((1+(NG2))^1)*((1+(NG3))^1)*((1+(NG4))^1)*((1+(NG5))^1)*((1+(NG6))^1)*((1+(NG7))^1)*((1+(NG8))^1)*((1+(NG9))^1)*((1+(NG10))^1)*((1+(NG11))^1)*((1+(NG12))^1)*((1+(NG13))^1)*((1+(NG14))^1)*((1+(NG15))^1))/((1+('DIVIDEND VALUATION'!$B$42+'DIVIDEND VALUATION'!$B$43))^15)+(('DIVIDEND VALUATION'!$J$3*((1+(NG1))^1)*((1+(NG2))^1)*((1+(NG3))^1)*((1+(NG4))^1)*((1+(NG5))^1)*((1+(NG6))^1)*((1+(NG7))^1)*((1+(NG8))^1)*((1+(NG9))^1)*((1+(NG10))^1)*((1+(NG11))^1)*((1+(NG12))^1)*((1+(NG13))^1)*((1+(NG14))^1)*((1+(NG15))^1))/((1+('DIVIDEND VALUATION'!$B$42+'DIVIDEND VALUATION'!$B$43))^15)/('DIVIDEND VALUATION'!$B$42-'DIVIDEND VALUATION'!$B$43)))))</f>
        <v>52.387739431863025</v>
      </c>
      <c r="NH16" s="32">
        <f ca="1">SUM(((('DIVIDEND VALUATION'!$J$3*((1+(NH1))^1))/((1+('DIVIDEND VALUATION'!$B$42+'DIVIDEND VALUATION'!$B$43))^1)+('DIVIDEND VALUATION'!$J$3*((1+(NH1))^1)*((1+(NH2))^1))/((1+('DIVIDEND VALUATION'!$B$42+'DIVIDEND VALUATION'!$B$43))^2)+('DIVIDEND VALUATION'!$J$3*((1+(NH1))^1)*((1+(NH2))^1)*((1+(NH3))^1))/((1+('DIVIDEND VALUATION'!$B$42+'DIVIDEND VALUATION'!$B$43))^3)+('DIVIDEND VALUATION'!$J$3*((1+(NH1))^1)*((1+(NH2))^1)*((1+(NH3))^1)*((1+(NH4))^1))/((1+('DIVIDEND VALUATION'!$B$42+'DIVIDEND VALUATION'!$B$43))^4)+('DIVIDEND VALUATION'!$J$3*((1+(NH1))^1)*((1+(NH2))^1)*((1+(NH3))^1)*((1+(NH4))^1)*((1+(NH5))^1))/((1+('DIVIDEND VALUATION'!$B$42+'DIVIDEND VALUATION'!$B$43))^5)+('DIVIDEND VALUATION'!$J$3*((1+(NH1))^1)*((1+(NH2))^1)*((1+(NH3))^1)*((1+(NH4))^1)*((1+(NH5))^1)*((1+(NH6))^1))/((1+('DIVIDEND VALUATION'!$B$42+'DIVIDEND VALUATION'!$B$43))^6)+('DIVIDEND VALUATION'!$J$3*((1+(NH1))^1)*((1+(NH2))^1)*((1+(NH3))^1)*((1+(NH4))^1)*((1+(NH5))^1)*((1+(NH6))^1)*((1+(NH7))^1))/((1+('DIVIDEND VALUATION'!$B$42+'DIVIDEND VALUATION'!$B$43))^7)+('DIVIDEND VALUATION'!$J$3*((1+(NH1))^1)*((1+(NH2))^1)*((1+(NH3))^1)*((1+(NH4))^1)*((1+(NH5))^1)*((1+(NH6))^1)*((1+(NH7))^1)*((1+(NH8))^1))/((1+('DIVIDEND VALUATION'!$B$42+'DIVIDEND VALUATION'!$B$43))^8)+('DIVIDEND VALUATION'!$J$3*((1+(NH1))^1)*((1+(NH2))^1)*((1+(NH3))^1)*((1+(NH4))^1)*((1+(NH5))^1)*((1+(NH6))^1)*((1+(NH7))^1)*((1+(NH8))^1)*((1+(NH9))^1))/((1+('DIVIDEND VALUATION'!$B$42+'DIVIDEND VALUATION'!$B$43))^9)+('DIVIDEND VALUATION'!$J$3*((1+(NH1))^1)*((1+(NH2))^1)*((1+(NH3))^1)*((1+(NH4))^1)*((1+(NH5))^1)*((1+(NH6))^1)*((1+(NH7))^1)*((1+(NH8))^1)*((1+(NH9))^1)*((1+(NH10))^1))/((1+('DIVIDEND VALUATION'!$B$42+'DIVIDEND VALUATION'!$B$43))^10)+('DIVIDEND VALUATION'!$J$3*((1+(NH1))^1)*((1+(NH2))^1)*((1+(NH3))^1)*((1+(NH4))^1)*((1+(NH5))^1)*((1+(NH6))^1)*((1+(NH7))^1)*((1+(NH8))^1)*((1+(NH9))^1)*((1+(NH10))^1)*((1+(NH11))^1))/((1+('DIVIDEND VALUATION'!$B$42+'DIVIDEND VALUATION'!$B$43))^11)+('DIVIDEND VALUATION'!$J$3*((1+(NH1))^1)*((1+(NH2))^1)*((1+(NH3))^1)*((1+(NH4))^1)*((1+(NH5))^1)*((1+(NH6))^1)*((1+(NH7))^1)*((1+(NH8))^1)*((1+(NH9))^1)*((1+(NH10))^1)*((1+(NH11))^1)*((1+(NH12))^1))/((1+('DIVIDEND VALUATION'!$B$42+'DIVIDEND VALUATION'!$B$43))^12)+('DIVIDEND VALUATION'!$J$3*((1+(NH1))^1)*((1+(NH2))^1)*((1+(NH3))^1)*((1+(NH4))^1)*((1+(NH5))^1)*((1+(NH6))^1)*((1+(NH7))^1)*((1+(NH8))^1)*((1+(NH9))^1)*((1+(NH10))^1)*((1+(NH11))^1)*((1+(NH12))^1)*((1+(NH13))^1))/((1+('DIVIDEND VALUATION'!$B$42+'DIVIDEND VALUATION'!$B$43))^13)+('DIVIDEND VALUATION'!$J$3*((1+(NH1))^1)*((1+(NH2))^1)*((1+(NH3))^1)*((1+(NH4))^1)*((1+(NH5))^1)*((1+(NH6))^1)*((1+(NH7))^1)*((1+(NH8))^1)*((1+(NH9))^1)*((1+(NH10))^1)*((1+(NH11))^1)*((1+(NH12))^1)*((1+(NH13))^1)*((1+(NH14))^1))/((1+('DIVIDEND VALUATION'!$B$42+'DIVIDEND VALUATION'!$B$43))^14)+('DIVIDEND VALUATION'!$J$3*((1+(NH1))^1)*((1+(NH2))^1)*((1+(NH3))^1)*((1+(NH4))^1)*((1+(NH5))^1)*((1+(NH6))^1)*((1+(NH7))^1)*((1+(NH8))^1)*((1+(NH9))^1)*((1+(NH10))^1)*((1+(NH11))^1)*((1+(NH12))^1)*((1+(NH13))^1)*((1+(NH14))^1)*((1+(NH15))^1))/((1+('DIVIDEND VALUATION'!$B$42+'DIVIDEND VALUATION'!$B$43))^15)+(('DIVIDEND VALUATION'!$J$3*((1+(NH1))^1)*((1+(NH2))^1)*((1+(NH3))^1)*((1+(NH4))^1)*((1+(NH5))^1)*((1+(NH6))^1)*((1+(NH7))^1)*((1+(NH8))^1)*((1+(NH9))^1)*((1+(NH10))^1)*((1+(NH11))^1)*((1+(NH12))^1)*((1+(NH13))^1)*((1+(NH14))^1)*((1+(NH15))^1))/((1+('DIVIDEND VALUATION'!$B$42+'DIVIDEND VALUATION'!$B$43))^15)/('DIVIDEND VALUATION'!$B$42-'DIVIDEND VALUATION'!$B$43)))))</f>
        <v>56.157496075753272</v>
      </c>
      <c r="NI16" s="32">
        <f ca="1">SUM(((('DIVIDEND VALUATION'!$J$3*((1+(NI1))^1))/((1+('DIVIDEND VALUATION'!$B$42+'DIVIDEND VALUATION'!$B$43))^1)+('DIVIDEND VALUATION'!$J$3*((1+(NI1))^1)*((1+(NI2))^1))/((1+('DIVIDEND VALUATION'!$B$42+'DIVIDEND VALUATION'!$B$43))^2)+('DIVIDEND VALUATION'!$J$3*((1+(NI1))^1)*((1+(NI2))^1)*((1+(NI3))^1))/((1+('DIVIDEND VALUATION'!$B$42+'DIVIDEND VALUATION'!$B$43))^3)+('DIVIDEND VALUATION'!$J$3*((1+(NI1))^1)*((1+(NI2))^1)*((1+(NI3))^1)*((1+(NI4))^1))/((1+('DIVIDEND VALUATION'!$B$42+'DIVIDEND VALUATION'!$B$43))^4)+('DIVIDEND VALUATION'!$J$3*((1+(NI1))^1)*((1+(NI2))^1)*((1+(NI3))^1)*((1+(NI4))^1)*((1+(NI5))^1))/((1+('DIVIDEND VALUATION'!$B$42+'DIVIDEND VALUATION'!$B$43))^5)+('DIVIDEND VALUATION'!$J$3*((1+(NI1))^1)*((1+(NI2))^1)*((1+(NI3))^1)*((1+(NI4))^1)*((1+(NI5))^1)*((1+(NI6))^1))/((1+('DIVIDEND VALUATION'!$B$42+'DIVIDEND VALUATION'!$B$43))^6)+('DIVIDEND VALUATION'!$J$3*((1+(NI1))^1)*((1+(NI2))^1)*((1+(NI3))^1)*((1+(NI4))^1)*((1+(NI5))^1)*((1+(NI6))^1)*((1+(NI7))^1))/((1+('DIVIDEND VALUATION'!$B$42+'DIVIDEND VALUATION'!$B$43))^7)+('DIVIDEND VALUATION'!$J$3*((1+(NI1))^1)*((1+(NI2))^1)*((1+(NI3))^1)*((1+(NI4))^1)*((1+(NI5))^1)*((1+(NI6))^1)*((1+(NI7))^1)*((1+(NI8))^1))/((1+('DIVIDEND VALUATION'!$B$42+'DIVIDEND VALUATION'!$B$43))^8)+('DIVIDEND VALUATION'!$J$3*((1+(NI1))^1)*((1+(NI2))^1)*((1+(NI3))^1)*((1+(NI4))^1)*((1+(NI5))^1)*((1+(NI6))^1)*((1+(NI7))^1)*((1+(NI8))^1)*((1+(NI9))^1))/((1+('DIVIDEND VALUATION'!$B$42+'DIVIDEND VALUATION'!$B$43))^9)+('DIVIDEND VALUATION'!$J$3*((1+(NI1))^1)*((1+(NI2))^1)*((1+(NI3))^1)*((1+(NI4))^1)*((1+(NI5))^1)*((1+(NI6))^1)*((1+(NI7))^1)*((1+(NI8))^1)*((1+(NI9))^1)*((1+(NI10))^1))/((1+('DIVIDEND VALUATION'!$B$42+'DIVIDEND VALUATION'!$B$43))^10)+('DIVIDEND VALUATION'!$J$3*((1+(NI1))^1)*((1+(NI2))^1)*((1+(NI3))^1)*((1+(NI4))^1)*((1+(NI5))^1)*((1+(NI6))^1)*((1+(NI7))^1)*((1+(NI8))^1)*((1+(NI9))^1)*((1+(NI10))^1)*((1+(NI11))^1))/((1+('DIVIDEND VALUATION'!$B$42+'DIVIDEND VALUATION'!$B$43))^11)+('DIVIDEND VALUATION'!$J$3*((1+(NI1))^1)*((1+(NI2))^1)*((1+(NI3))^1)*((1+(NI4))^1)*((1+(NI5))^1)*((1+(NI6))^1)*((1+(NI7))^1)*((1+(NI8))^1)*((1+(NI9))^1)*((1+(NI10))^1)*((1+(NI11))^1)*((1+(NI12))^1))/((1+('DIVIDEND VALUATION'!$B$42+'DIVIDEND VALUATION'!$B$43))^12)+('DIVIDEND VALUATION'!$J$3*((1+(NI1))^1)*((1+(NI2))^1)*((1+(NI3))^1)*((1+(NI4))^1)*((1+(NI5))^1)*((1+(NI6))^1)*((1+(NI7))^1)*((1+(NI8))^1)*((1+(NI9))^1)*((1+(NI10))^1)*((1+(NI11))^1)*((1+(NI12))^1)*((1+(NI13))^1))/((1+('DIVIDEND VALUATION'!$B$42+'DIVIDEND VALUATION'!$B$43))^13)+('DIVIDEND VALUATION'!$J$3*((1+(NI1))^1)*((1+(NI2))^1)*((1+(NI3))^1)*((1+(NI4))^1)*((1+(NI5))^1)*((1+(NI6))^1)*((1+(NI7))^1)*((1+(NI8))^1)*((1+(NI9))^1)*((1+(NI10))^1)*((1+(NI11))^1)*((1+(NI12))^1)*((1+(NI13))^1)*((1+(NI14))^1))/((1+('DIVIDEND VALUATION'!$B$42+'DIVIDEND VALUATION'!$B$43))^14)+('DIVIDEND VALUATION'!$J$3*((1+(NI1))^1)*((1+(NI2))^1)*((1+(NI3))^1)*((1+(NI4))^1)*((1+(NI5))^1)*((1+(NI6))^1)*((1+(NI7))^1)*((1+(NI8))^1)*((1+(NI9))^1)*((1+(NI10))^1)*((1+(NI11))^1)*((1+(NI12))^1)*((1+(NI13))^1)*((1+(NI14))^1)*((1+(NI15))^1))/((1+('DIVIDEND VALUATION'!$B$42+'DIVIDEND VALUATION'!$B$43))^15)+(('DIVIDEND VALUATION'!$J$3*((1+(NI1))^1)*((1+(NI2))^1)*((1+(NI3))^1)*((1+(NI4))^1)*((1+(NI5))^1)*((1+(NI6))^1)*((1+(NI7))^1)*((1+(NI8))^1)*((1+(NI9))^1)*((1+(NI10))^1)*((1+(NI11))^1)*((1+(NI12))^1)*((1+(NI13))^1)*((1+(NI14))^1)*((1+(NI15))^1))/((1+('DIVIDEND VALUATION'!$B$42+'DIVIDEND VALUATION'!$B$43))^15)/('DIVIDEND VALUATION'!$B$42-'DIVIDEND VALUATION'!$B$43)))))</f>
        <v>33.050195446507928</v>
      </c>
      <c r="NJ16" s="32">
        <f ca="1">SUM(((('DIVIDEND VALUATION'!$J$3*((1+(NJ1))^1))/((1+('DIVIDEND VALUATION'!$B$42+'DIVIDEND VALUATION'!$B$43))^1)+('DIVIDEND VALUATION'!$J$3*((1+(NJ1))^1)*((1+(NJ2))^1))/((1+('DIVIDEND VALUATION'!$B$42+'DIVIDEND VALUATION'!$B$43))^2)+('DIVIDEND VALUATION'!$J$3*((1+(NJ1))^1)*((1+(NJ2))^1)*((1+(NJ3))^1))/((1+('DIVIDEND VALUATION'!$B$42+'DIVIDEND VALUATION'!$B$43))^3)+('DIVIDEND VALUATION'!$J$3*((1+(NJ1))^1)*((1+(NJ2))^1)*((1+(NJ3))^1)*((1+(NJ4))^1))/((1+('DIVIDEND VALUATION'!$B$42+'DIVIDEND VALUATION'!$B$43))^4)+('DIVIDEND VALUATION'!$J$3*((1+(NJ1))^1)*((1+(NJ2))^1)*((1+(NJ3))^1)*((1+(NJ4))^1)*((1+(NJ5))^1))/((1+('DIVIDEND VALUATION'!$B$42+'DIVIDEND VALUATION'!$B$43))^5)+('DIVIDEND VALUATION'!$J$3*((1+(NJ1))^1)*((1+(NJ2))^1)*((1+(NJ3))^1)*((1+(NJ4))^1)*((1+(NJ5))^1)*((1+(NJ6))^1))/((1+('DIVIDEND VALUATION'!$B$42+'DIVIDEND VALUATION'!$B$43))^6)+('DIVIDEND VALUATION'!$J$3*((1+(NJ1))^1)*((1+(NJ2))^1)*((1+(NJ3))^1)*((1+(NJ4))^1)*((1+(NJ5))^1)*((1+(NJ6))^1)*((1+(NJ7))^1))/((1+('DIVIDEND VALUATION'!$B$42+'DIVIDEND VALUATION'!$B$43))^7)+('DIVIDEND VALUATION'!$J$3*((1+(NJ1))^1)*((1+(NJ2))^1)*((1+(NJ3))^1)*((1+(NJ4))^1)*((1+(NJ5))^1)*((1+(NJ6))^1)*((1+(NJ7))^1)*((1+(NJ8))^1))/((1+('DIVIDEND VALUATION'!$B$42+'DIVIDEND VALUATION'!$B$43))^8)+('DIVIDEND VALUATION'!$J$3*((1+(NJ1))^1)*((1+(NJ2))^1)*((1+(NJ3))^1)*((1+(NJ4))^1)*((1+(NJ5))^1)*((1+(NJ6))^1)*((1+(NJ7))^1)*((1+(NJ8))^1)*((1+(NJ9))^1))/((1+('DIVIDEND VALUATION'!$B$42+'DIVIDEND VALUATION'!$B$43))^9)+('DIVIDEND VALUATION'!$J$3*((1+(NJ1))^1)*((1+(NJ2))^1)*((1+(NJ3))^1)*((1+(NJ4))^1)*((1+(NJ5))^1)*((1+(NJ6))^1)*((1+(NJ7))^1)*((1+(NJ8))^1)*((1+(NJ9))^1)*((1+(NJ10))^1))/((1+('DIVIDEND VALUATION'!$B$42+'DIVIDEND VALUATION'!$B$43))^10)+('DIVIDEND VALUATION'!$J$3*((1+(NJ1))^1)*((1+(NJ2))^1)*((1+(NJ3))^1)*((1+(NJ4))^1)*((1+(NJ5))^1)*((1+(NJ6))^1)*((1+(NJ7))^1)*((1+(NJ8))^1)*((1+(NJ9))^1)*((1+(NJ10))^1)*((1+(NJ11))^1))/((1+('DIVIDEND VALUATION'!$B$42+'DIVIDEND VALUATION'!$B$43))^11)+('DIVIDEND VALUATION'!$J$3*((1+(NJ1))^1)*((1+(NJ2))^1)*((1+(NJ3))^1)*((1+(NJ4))^1)*((1+(NJ5))^1)*((1+(NJ6))^1)*((1+(NJ7))^1)*((1+(NJ8))^1)*((1+(NJ9))^1)*((1+(NJ10))^1)*((1+(NJ11))^1)*((1+(NJ12))^1))/((1+('DIVIDEND VALUATION'!$B$42+'DIVIDEND VALUATION'!$B$43))^12)+('DIVIDEND VALUATION'!$J$3*((1+(NJ1))^1)*((1+(NJ2))^1)*((1+(NJ3))^1)*((1+(NJ4))^1)*((1+(NJ5))^1)*((1+(NJ6))^1)*((1+(NJ7))^1)*((1+(NJ8))^1)*((1+(NJ9))^1)*((1+(NJ10))^1)*((1+(NJ11))^1)*((1+(NJ12))^1)*((1+(NJ13))^1))/((1+('DIVIDEND VALUATION'!$B$42+'DIVIDEND VALUATION'!$B$43))^13)+('DIVIDEND VALUATION'!$J$3*((1+(NJ1))^1)*((1+(NJ2))^1)*((1+(NJ3))^1)*((1+(NJ4))^1)*((1+(NJ5))^1)*((1+(NJ6))^1)*((1+(NJ7))^1)*((1+(NJ8))^1)*((1+(NJ9))^1)*((1+(NJ10))^1)*((1+(NJ11))^1)*((1+(NJ12))^1)*((1+(NJ13))^1)*((1+(NJ14))^1))/((1+('DIVIDEND VALUATION'!$B$42+'DIVIDEND VALUATION'!$B$43))^14)+('DIVIDEND VALUATION'!$J$3*((1+(NJ1))^1)*((1+(NJ2))^1)*((1+(NJ3))^1)*((1+(NJ4))^1)*((1+(NJ5))^1)*((1+(NJ6))^1)*((1+(NJ7))^1)*((1+(NJ8))^1)*((1+(NJ9))^1)*((1+(NJ10))^1)*((1+(NJ11))^1)*((1+(NJ12))^1)*((1+(NJ13))^1)*((1+(NJ14))^1)*((1+(NJ15))^1))/((1+('DIVIDEND VALUATION'!$B$42+'DIVIDEND VALUATION'!$B$43))^15)+(('DIVIDEND VALUATION'!$J$3*((1+(NJ1))^1)*((1+(NJ2))^1)*((1+(NJ3))^1)*((1+(NJ4))^1)*((1+(NJ5))^1)*((1+(NJ6))^1)*((1+(NJ7))^1)*((1+(NJ8))^1)*((1+(NJ9))^1)*((1+(NJ10))^1)*((1+(NJ11))^1)*((1+(NJ12))^1)*((1+(NJ13))^1)*((1+(NJ14))^1)*((1+(NJ15))^1))/((1+('DIVIDEND VALUATION'!$B$42+'DIVIDEND VALUATION'!$B$43))^15)/('DIVIDEND VALUATION'!$B$42-'DIVIDEND VALUATION'!$B$43)))))</f>
        <v>81.999161998188839</v>
      </c>
      <c r="NK16" s="32">
        <f ca="1">SUM(((('DIVIDEND VALUATION'!$J$3*((1+(NK1))^1))/((1+('DIVIDEND VALUATION'!$B$42+'DIVIDEND VALUATION'!$B$43))^1)+('DIVIDEND VALUATION'!$J$3*((1+(NK1))^1)*((1+(NK2))^1))/((1+('DIVIDEND VALUATION'!$B$42+'DIVIDEND VALUATION'!$B$43))^2)+('DIVIDEND VALUATION'!$J$3*((1+(NK1))^1)*((1+(NK2))^1)*((1+(NK3))^1))/((1+('DIVIDEND VALUATION'!$B$42+'DIVIDEND VALUATION'!$B$43))^3)+('DIVIDEND VALUATION'!$J$3*((1+(NK1))^1)*((1+(NK2))^1)*((1+(NK3))^1)*((1+(NK4))^1))/((1+('DIVIDEND VALUATION'!$B$42+'DIVIDEND VALUATION'!$B$43))^4)+('DIVIDEND VALUATION'!$J$3*((1+(NK1))^1)*((1+(NK2))^1)*((1+(NK3))^1)*((1+(NK4))^1)*((1+(NK5))^1))/((1+('DIVIDEND VALUATION'!$B$42+'DIVIDEND VALUATION'!$B$43))^5)+('DIVIDEND VALUATION'!$J$3*((1+(NK1))^1)*((1+(NK2))^1)*((1+(NK3))^1)*((1+(NK4))^1)*((1+(NK5))^1)*((1+(NK6))^1))/((1+('DIVIDEND VALUATION'!$B$42+'DIVIDEND VALUATION'!$B$43))^6)+('DIVIDEND VALUATION'!$J$3*((1+(NK1))^1)*((1+(NK2))^1)*((1+(NK3))^1)*((1+(NK4))^1)*((1+(NK5))^1)*((1+(NK6))^1)*((1+(NK7))^1))/((1+('DIVIDEND VALUATION'!$B$42+'DIVIDEND VALUATION'!$B$43))^7)+('DIVIDEND VALUATION'!$J$3*((1+(NK1))^1)*((1+(NK2))^1)*((1+(NK3))^1)*((1+(NK4))^1)*((1+(NK5))^1)*((1+(NK6))^1)*((1+(NK7))^1)*((1+(NK8))^1))/((1+('DIVIDEND VALUATION'!$B$42+'DIVIDEND VALUATION'!$B$43))^8)+('DIVIDEND VALUATION'!$J$3*((1+(NK1))^1)*((1+(NK2))^1)*((1+(NK3))^1)*((1+(NK4))^1)*((1+(NK5))^1)*((1+(NK6))^1)*((1+(NK7))^1)*((1+(NK8))^1)*((1+(NK9))^1))/((1+('DIVIDEND VALUATION'!$B$42+'DIVIDEND VALUATION'!$B$43))^9)+('DIVIDEND VALUATION'!$J$3*((1+(NK1))^1)*((1+(NK2))^1)*((1+(NK3))^1)*((1+(NK4))^1)*((1+(NK5))^1)*((1+(NK6))^1)*((1+(NK7))^1)*((1+(NK8))^1)*((1+(NK9))^1)*((1+(NK10))^1))/((1+('DIVIDEND VALUATION'!$B$42+'DIVIDEND VALUATION'!$B$43))^10)+('DIVIDEND VALUATION'!$J$3*((1+(NK1))^1)*((1+(NK2))^1)*((1+(NK3))^1)*((1+(NK4))^1)*((1+(NK5))^1)*((1+(NK6))^1)*((1+(NK7))^1)*((1+(NK8))^1)*((1+(NK9))^1)*((1+(NK10))^1)*((1+(NK11))^1))/((1+('DIVIDEND VALUATION'!$B$42+'DIVIDEND VALUATION'!$B$43))^11)+('DIVIDEND VALUATION'!$J$3*((1+(NK1))^1)*((1+(NK2))^1)*((1+(NK3))^1)*((1+(NK4))^1)*((1+(NK5))^1)*((1+(NK6))^1)*((1+(NK7))^1)*((1+(NK8))^1)*((1+(NK9))^1)*((1+(NK10))^1)*((1+(NK11))^1)*((1+(NK12))^1))/((1+('DIVIDEND VALUATION'!$B$42+'DIVIDEND VALUATION'!$B$43))^12)+('DIVIDEND VALUATION'!$J$3*((1+(NK1))^1)*((1+(NK2))^1)*((1+(NK3))^1)*((1+(NK4))^1)*((1+(NK5))^1)*((1+(NK6))^1)*((1+(NK7))^1)*((1+(NK8))^1)*((1+(NK9))^1)*((1+(NK10))^1)*((1+(NK11))^1)*((1+(NK12))^1)*((1+(NK13))^1))/((1+('DIVIDEND VALUATION'!$B$42+'DIVIDEND VALUATION'!$B$43))^13)+('DIVIDEND VALUATION'!$J$3*((1+(NK1))^1)*((1+(NK2))^1)*((1+(NK3))^1)*((1+(NK4))^1)*((1+(NK5))^1)*((1+(NK6))^1)*((1+(NK7))^1)*((1+(NK8))^1)*((1+(NK9))^1)*((1+(NK10))^1)*((1+(NK11))^1)*((1+(NK12))^1)*((1+(NK13))^1)*((1+(NK14))^1))/((1+('DIVIDEND VALUATION'!$B$42+'DIVIDEND VALUATION'!$B$43))^14)+('DIVIDEND VALUATION'!$J$3*((1+(NK1))^1)*((1+(NK2))^1)*((1+(NK3))^1)*((1+(NK4))^1)*((1+(NK5))^1)*((1+(NK6))^1)*((1+(NK7))^1)*((1+(NK8))^1)*((1+(NK9))^1)*((1+(NK10))^1)*((1+(NK11))^1)*((1+(NK12))^1)*((1+(NK13))^1)*((1+(NK14))^1)*((1+(NK15))^1))/((1+('DIVIDEND VALUATION'!$B$42+'DIVIDEND VALUATION'!$B$43))^15)+(('DIVIDEND VALUATION'!$J$3*((1+(NK1))^1)*((1+(NK2))^1)*((1+(NK3))^1)*((1+(NK4))^1)*((1+(NK5))^1)*((1+(NK6))^1)*((1+(NK7))^1)*((1+(NK8))^1)*((1+(NK9))^1)*((1+(NK10))^1)*((1+(NK11))^1)*((1+(NK12))^1)*((1+(NK13))^1)*((1+(NK14))^1)*((1+(NK15))^1))/((1+('DIVIDEND VALUATION'!$B$42+'DIVIDEND VALUATION'!$B$43))^15)/('DIVIDEND VALUATION'!$B$42-'DIVIDEND VALUATION'!$B$43)))))</f>
        <v>42.868945763224396</v>
      </c>
      <c r="NL16" s="32">
        <f ca="1">SUM(((('DIVIDEND VALUATION'!$J$3*((1+(NL1))^1))/((1+('DIVIDEND VALUATION'!$B$42+'DIVIDEND VALUATION'!$B$43))^1)+('DIVIDEND VALUATION'!$J$3*((1+(NL1))^1)*((1+(NL2))^1))/((1+('DIVIDEND VALUATION'!$B$42+'DIVIDEND VALUATION'!$B$43))^2)+('DIVIDEND VALUATION'!$J$3*((1+(NL1))^1)*((1+(NL2))^1)*((1+(NL3))^1))/((1+('DIVIDEND VALUATION'!$B$42+'DIVIDEND VALUATION'!$B$43))^3)+('DIVIDEND VALUATION'!$J$3*((1+(NL1))^1)*((1+(NL2))^1)*((1+(NL3))^1)*((1+(NL4))^1))/((1+('DIVIDEND VALUATION'!$B$42+'DIVIDEND VALUATION'!$B$43))^4)+('DIVIDEND VALUATION'!$J$3*((1+(NL1))^1)*((1+(NL2))^1)*((1+(NL3))^1)*((1+(NL4))^1)*((1+(NL5))^1))/((1+('DIVIDEND VALUATION'!$B$42+'DIVIDEND VALUATION'!$B$43))^5)+('DIVIDEND VALUATION'!$J$3*((1+(NL1))^1)*((1+(NL2))^1)*((1+(NL3))^1)*((1+(NL4))^1)*((1+(NL5))^1)*((1+(NL6))^1))/((1+('DIVIDEND VALUATION'!$B$42+'DIVIDEND VALUATION'!$B$43))^6)+('DIVIDEND VALUATION'!$J$3*((1+(NL1))^1)*((1+(NL2))^1)*((1+(NL3))^1)*((1+(NL4))^1)*((1+(NL5))^1)*((1+(NL6))^1)*((1+(NL7))^1))/((1+('DIVIDEND VALUATION'!$B$42+'DIVIDEND VALUATION'!$B$43))^7)+('DIVIDEND VALUATION'!$J$3*((1+(NL1))^1)*((1+(NL2))^1)*((1+(NL3))^1)*((1+(NL4))^1)*((1+(NL5))^1)*((1+(NL6))^1)*((1+(NL7))^1)*((1+(NL8))^1))/((1+('DIVIDEND VALUATION'!$B$42+'DIVIDEND VALUATION'!$B$43))^8)+('DIVIDEND VALUATION'!$J$3*((1+(NL1))^1)*((1+(NL2))^1)*((1+(NL3))^1)*((1+(NL4))^1)*((1+(NL5))^1)*((1+(NL6))^1)*((1+(NL7))^1)*((1+(NL8))^1)*((1+(NL9))^1))/((1+('DIVIDEND VALUATION'!$B$42+'DIVIDEND VALUATION'!$B$43))^9)+('DIVIDEND VALUATION'!$J$3*((1+(NL1))^1)*((1+(NL2))^1)*((1+(NL3))^1)*((1+(NL4))^1)*((1+(NL5))^1)*((1+(NL6))^1)*((1+(NL7))^1)*((1+(NL8))^1)*((1+(NL9))^1)*((1+(NL10))^1))/((1+('DIVIDEND VALUATION'!$B$42+'DIVIDEND VALUATION'!$B$43))^10)+('DIVIDEND VALUATION'!$J$3*((1+(NL1))^1)*((1+(NL2))^1)*((1+(NL3))^1)*((1+(NL4))^1)*((1+(NL5))^1)*((1+(NL6))^1)*((1+(NL7))^1)*((1+(NL8))^1)*((1+(NL9))^1)*((1+(NL10))^1)*((1+(NL11))^1))/((1+('DIVIDEND VALUATION'!$B$42+'DIVIDEND VALUATION'!$B$43))^11)+('DIVIDEND VALUATION'!$J$3*((1+(NL1))^1)*((1+(NL2))^1)*((1+(NL3))^1)*((1+(NL4))^1)*((1+(NL5))^1)*((1+(NL6))^1)*((1+(NL7))^1)*((1+(NL8))^1)*((1+(NL9))^1)*((1+(NL10))^1)*((1+(NL11))^1)*((1+(NL12))^1))/((1+('DIVIDEND VALUATION'!$B$42+'DIVIDEND VALUATION'!$B$43))^12)+('DIVIDEND VALUATION'!$J$3*((1+(NL1))^1)*((1+(NL2))^1)*((1+(NL3))^1)*((1+(NL4))^1)*((1+(NL5))^1)*((1+(NL6))^1)*((1+(NL7))^1)*((1+(NL8))^1)*((1+(NL9))^1)*((1+(NL10))^1)*((1+(NL11))^1)*((1+(NL12))^1)*((1+(NL13))^1))/((1+('DIVIDEND VALUATION'!$B$42+'DIVIDEND VALUATION'!$B$43))^13)+('DIVIDEND VALUATION'!$J$3*((1+(NL1))^1)*((1+(NL2))^1)*((1+(NL3))^1)*((1+(NL4))^1)*((1+(NL5))^1)*((1+(NL6))^1)*((1+(NL7))^1)*((1+(NL8))^1)*((1+(NL9))^1)*((1+(NL10))^1)*((1+(NL11))^1)*((1+(NL12))^1)*((1+(NL13))^1)*((1+(NL14))^1))/((1+('DIVIDEND VALUATION'!$B$42+'DIVIDEND VALUATION'!$B$43))^14)+('DIVIDEND VALUATION'!$J$3*((1+(NL1))^1)*((1+(NL2))^1)*((1+(NL3))^1)*((1+(NL4))^1)*((1+(NL5))^1)*((1+(NL6))^1)*((1+(NL7))^1)*((1+(NL8))^1)*((1+(NL9))^1)*((1+(NL10))^1)*((1+(NL11))^1)*((1+(NL12))^1)*((1+(NL13))^1)*((1+(NL14))^1)*((1+(NL15))^1))/((1+('DIVIDEND VALUATION'!$B$42+'DIVIDEND VALUATION'!$B$43))^15)+(('DIVIDEND VALUATION'!$J$3*((1+(NL1))^1)*((1+(NL2))^1)*((1+(NL3))^1)*((1+(NL4))^1)*((1+(NL5))^1)*((1+(NL6))^1)*((1+(NL7))^1)*((1+(NL8))^1)*((1+(NL9))^1)*((1+(NL10))^1)*((1+(NL11))^1)*((1+(NL12))^1)*((1+(NL13))^1)*((1+(NL14))^1)*((1+(NL15))^1))/((1+('DIVIDEND VALUATION'!$B$42+'DIVIDEND VALUATION'!$B$43))^15)/('DIVIDEND VALUATION'!$B$42-'DIVIDEND VALUATION'!$B$43)))))</f>
        <v>64.286979165617282</v>
      </c>
      <c r="NM16" s="32">
        <f ca="1">SUM(((('DIVIDEND VALUATION'!$J$3*((1+(NM1))^1))/((1+('DIVIDEND VALUATION'!$B$42+'DIVIDEND VALUATION'!$B$43))^1)+('DIVIDEND VALUATION'!$J$3*((1+(NM1))^1)*((1+(NM2))^1))/((1+('DIVIDEND VALUATION'!$B$42+'DIVIDEND VALUATION'!$B$43))^2)+('DIVIDEND VALUATION'!$J$3*((1+(NM1))^1)*((1+(NM2))^1)*((1+(NM3))^1))/((1+('DIVIDEND VALUATION'!$B$42+'DIVIDEND VALUATION'!$B$43))^3)+('DIVIDEND VALUATION'!$J$3*((1+(NM1))^1)*((1+(NM2))^1)*((1+(NM3))^1)*((1+(NM4))^1))/((1+('DIVIDEND VALUATION'!$B$42+'DIVIDEND VALUATION'!$B$43))^4)+('DIVIDEND VALUATION'!$J$3*((1+(NM1))^1)*((1+(NM2))^1)*((1+(NM3))^1)*((1+(NM4))^1)*((1+(NM5))^1))/((1+('DIVIDEND VALUATION'!$B$42+'DIVIDEND VALUATION'!$B$43))^5)+('DIVIDEND VALUATION'!$J$3*((1+(NM1))^1)*((1+(NM2))^1)*((1+(NM3))^1)*((1+(NM4))^1)*((1+(NM5))^1)*((1+(NM6))^1))/((1+('DIVIDEND VALUATION'!$B$42+'DIVIDEND VALUATION'!$B$43))^6)+('DIVIDEND VALUATION'!$J$3*((1+(NM1))^1)*((1+(NM2))^1)*((1+(NM3))^1)*((1+(NM4))^1)*((1+(NM5))^1)*((1+(NM6))^1)*((1+(NM7))^1))/((1+('DIVIDEND VALUATION'!$B$42+'DIVIDEND VALUATION'!$B$43))^7)+('DIVIDEND VALUATION'!$J$3*((1+(NM1))^1)*((1+(NM2))^1)*((1+(NM3))^1)*((1+(NM4))^1)*((1+(NM5))^1)*((1+(NM6))^1)*((1+(NM7))^1)*((1+(NM8))^1))/((1+('DIVIDEND VALUATION'!$B$42+'DIVIDEND VALUATION'!$B$43))^8)+('DIVIDEND VALUATION'!$J$3*((1+(NM1))^1)*((1+(NM2))^1)*((1+(NM3))^1)*((1+(NM4))^1)*((1+(NM5))^1)*((1+(NM6))^1)*((1+(NM7))^1)*((1+(NM8))^1)*((1+(NM9))^1))/((1+('DIVIDEND VALUATION'!$B$42+'DIVIDEND VALUATION'!$B$43))^9)+('DIVIDEND VALUATION'!$J$3*((1+(NM1))^1)*((1+(NM2))^1)*((1+(NM3))^1)*((1+(NM4))^1)*((1+(NM5))^1)*((1+(NM6))^1)*((1+(NM7))^1)*((1+(NM8))^1)*((1+(NM9))^1)*((1+(NM10))^1))/((1+('DIVIDEND VALUATION'!$B$42+'DIVIDEND VALUATION'!$B$43))^10)+('DIVIDEND VALUATION'!$J$3*((1+(NM1))^1)*((1+(NM2))^1)*((1+(NM3))^1)*((1+(NM4))^1)*((1+(NM5))^1)*((1+(NM6))^1)*((1+(NM7))^1)*((1+(NM8))^1)*((1+(NM9))^1)*((1+(NM10))^1)*((1+(NM11))^1))/((1+('DIVIDEND VALUATION'!$B$42+'DIVIDEND VALUATION'!$B$43))^11)+('DIVIDEND VALUATION'!$J$3*((1+(NM1))^1)*((1+(NM2))^1)*((1+(NM3))^1)*((1+(NM4))^1)*((1+(NM5))^1)*((1+(NM6))^1)*((1+(NM7))^1)*((1+(NM8))^1)*((1+(NM9))^1)*((1+(NM10))^1)*((1+(NM11))^1)*((1+(NM12))^1))/((1+('DIVIDEND VALUATION'!$B$42+'DIVIDEND VALUATION'!$B$43))^12)+('DIVIDEND VALUATION'!$J$3*((1+(NM1))^1)*((1+(NM2))^1)*((1+(NM3))^1)*((1+(NM4))^1)*((1+(NM5))^1)*((1+(NM6))^1)*((1+(NM7))^1)*((1+(NM8))^1)*((1+(NM9))^1)*((1+(NM10))^1)*((1+(NM11))^1)*((1+(NM12))^1)*((1+(NM13))^1))/((1+('DIVIDEND VALUATION'!$B$42+'DIVIDEND VALUATION'!$B$43))^13)+('DIVIDEND VALUATION'!$J$3*((1+(NM1))^1)*((1+(NM2))^1)*((1+(NM3))^1)*((1+(NM4))^1)*((1+(NM5))^1)*((1+(NM6))^1)*((1+(NM7))^1)*((1+(NM8))^1)*((1+(NM9))^1)*((1+(NM10))^1)*((1+(NM11))^1)*((1+(NM12))^1)*((1+(NM13))^1)*((1+(NM14))^1))/((1+('DIVIDEND VALUATION'!$B$42+'DIVIDEND VALUATION'!$B$43))^14)+('DIVIDEND VALUATION'!$J$3*((1+(NM1))^1)*((1+(NM2))^1)*((1+(NM3))^1)*((1+(NM4))^1)*((1+(NM5))^1)*((1+(NM6))^1)*((1+(NM7))^1)*((1+(NM8))^1)*((1+(NM9))^1)*((1+(NM10))^1)*((1+(NM11))^1)*((1+(NM12))^1)*((1+(NM13))^1)*((1+(NM14))^1)*((1+(NM15))^1))/((1+('DIVIDEND VALUATION'!$B$42+'DIVIDEND VALUATION'!$B$43))^15)+(('DIVIDEND VALUATION'!$J$3*((1+(NM1))^1)*((1+(NM2))^1)*((1+(NM3))^1)*((1+(NM4))^1)*((1+(NM5))^1)*((1+(NM6))^1)*((1+(NM7))^1)*((1+(NM8))^1)*((1+(NM9))^1)*((1+(NM10))^1)*((1+(NM11))^1)*((1+(NM12))^1)*((1+(NM13))^1)*((1+(NM14))^1)*((1+(NM15))^1))/((1+('DIVIDEND VALUATION'!$B$42+'DIVIDEND VALUATION'!$B$43))^15)/('DIVIDEND VALUATION'!$B$42-'DIVIDEND VALUATION'!$B$43)))))</f>
        <v>73.085719629656637</v>
      </c>
      <c r="NN16" s="32">
        <f ca="1">SUM(((('DIVIDEND VALUATION'!$J$3*((1+(NN1))^1))/((1+('DIVIDEND VALUATION'!$B$42+'DIVIDEND VALUATION'!$B$43))^1)+('DIVIDEND VALUATION'!$J$3*((1+(NN1))^1)*((1+(NN2))^1))/((1+('DIVIDEND VALUATION'!$B$42+'DIVIDEND VALUATION'!$B$43))^2)+('DIVIDEND VALUATION'!$J$3*((1+(NN1))^1)*((1+(NN2))^1)*((1+(NN3))^1))/((1+('DIVIDEND VALUATION'!$B$42+'DIVIDEND VALUATION'!$B$43))^3)+('DIVIDEND VALUATION'!$J$3*((1+(NN1))^1)*((1+(NN2))^1)*((1+(NN3))^1)*((1+(NN4))^1))/((1+('DIVIDEND VALUATION'!$B$42+'DIVIDEND VALUATION'!$B$43))^4)+('DIVIDEND VALUATION'!$J$3*((1+(NN1))^1)*((1+(NN2))^1)*((1+(NN3))^1)*((1+(NN4))^1)*((1+(NN5))^1))/((1+('DIVIDEND VALUATION'!$B$42+'DIVIDEND VALUATION'!$B$43))^5)+('DIVIDEND VALUATION'!$J$3*((1+(NN1))^1)*((1+(NN2))^1)*((1+(NN3))^1)*((1+(NN4))^1)*((1+(NN5))^1)*((1+(NN6))^1))/((1+('DIVIDEND VALUATION'!$B$42+'DIVIDEND VALUATION'!$B$43))^6)+('DIVIDEND VALUATION'!$J$3*((1+(NN1))^1)*((1+(NN2))^1)*((1+(NN3))^1)*((1+(NN4))^1)*((1+(NN5))^1)*((1+(NN6))^1)*((1+(NN7))^1))/((1+('DIVIDEND VALUATION'!$B$42+'DIVIDEND VALUATION'!$B$43))^7)+('DIVIDEND VALUATION'!$J$3*((1+(NN1))^1)*((1+(NN2))^1)*((1+(NN3))^1)*((1+(NN4))^1)*((1+(NN5))^1)*((1+(NN6))^1)*((1+(NN7))^1)*((1+(NN8))^1))/((1+('DIVIDEND VALUATION'!$B$42+'DIVIDEND VALUATION'!$B$43))^8)+('DIVIDEND VALUATION'!$J$3*((1+(NN1))^1)*((1+(NN2))^1)*((1+(NN3))^1)*((1+(NN4))^1)*((1+(NN5))^1)*((1+(NN6))^1)*((1+(NN7))^1)*((1+(NN8))^1)*((1+(NN9))^1))/((1+('DIVIDEND VALUATION'!$B$42+'DIVIDEND VALUATION'!$B$43))^9)+('DIVIDEND VALUATION'!$J$3*((1+(NN1))^1)*((1+(NN2))^1)*((1+(NN3))^1)*((1+(NN4))^1)*((1+(NN5))^1)*((1+(NN6))^1)*((1+(NN7))^1)*((1+(NN8))^1)*((1+(NN9))^1)*((1+(NN10))^1))/((1+('DIVIDEND VALUATION'!$B$42+'DIVIDEND VALUATION'!$B$43))^10)+('DIVIDEND VALUATION'!$J$3*((1+(NN1))^1)*((1+(NN2))^1)*((1+(NN3))^1)*((1+(NN4))^1)*((1+(NN5))^1)*((1+(NN6))^1)*((1+(NN7))^1)*((1+(NN8))^1)*((1+(NN9))^1)*((1+(NN10))^1)*((1+(NN11))^1))/((1+('DIVIDEND VALUATION'!$B$42+'DIVIDEND VALUATION'!$B$43))^11)+('DIVIDEND VALUATION'!$J$3*((1+(NN1))^1)*((1+(NN2))^1)*((1+(NN3))^1)*((1+(NN4))^1)*((1+(NN5))^1)*((1+(NN6))^1)*((1+(NN7))^1)*((1+(NN8))^1)*((1+(NN9))^1)*((1+(NN10))^1)*((1+(NN11))^1)*((1+(NN12))^1))/((1+('DIVIDEND VALUATION'!$B$42+'DIVIDEND VALUATION'!$B$43))^12)+('DIVIDEND VALUATION'!$J$3*((1+(NN1))^1)*((1+(NN2))^1)*((1+(NN3))^1)*((1+(NN4))^1)*((1+(NN5))^1)*((1+(NN6))^1)*((1+(NN7))^1)*((1+(NN8))^1)*((1+(NN9))^1)*((1+(NN10))^1)*((1+(NN11))^1)*((1+(NN12))^1)*((1+(NN13))^1))/((1+('DIVIDEND VALUATION'!$B$42+'DIVIDEND VALUATION'!$B$43))^13)+('DIVIDEND VALUATION'!$J$3*((1+(NN1))^1)*((1+(NN2))^1)*((1+(NN3))^1)*((1+(NN4))^1)*((1+(NN5))^1)*((1+(NN6))^1)*((1+(NN7))^1)*((1+(NN8))^1)*((1+(NN9))^1)*((1+(NN10))^1)*((1+(NN11))^1)*((1+(NN12))^1)*((1+(NN13))^1)*((1+(NN14))^1))/((1+('DIVIDEND VALUATION'!$B$42+'DIVIDEND VALUATION'!$B$43))^14)+('DIVIDEND VALUATION'!$J$3*((1+(NN1))^1)*((1+(NN2))^1)*((1+(NN3))^1)*((1+(NN4))^1)*((1+(NN5))^1)*((1+(NN6))^1)*((1+(NN7))^1)*((1+(NN8))^1)*((1+(NN9))^1)*((1+(NN10))^1)*((1+(NN11))^1)*((1+(NN12))^1)*((1+(NN13))^1)*((1+(NN14))^1)*((1+(NN15))^1))/((1+('DIVIDEND VALUATION'!$B$42+'DIVIDEND VALUATION'!$B$43))^15)+(('DIVIDEND VALUATION'!$J$3*((1+(NN1))^1)*((1+(NN2))^1)*((1+(NN3))^1)*((1+(NN4))^1)*((1+(NN5))^1)*((1+(NN6))^1)*((1+(NN7))^1)*((1+(NN8))^1)*((1+(NN9))^1)*((1+(NN10))^1)*((1+(NN11))^1)*((1+(NN12))^1)*((1+(NN13))^1)*((1+(NN14))^1)*((1+(NN15))^1))/((1+('DIVIDEND VALUATION'!$B$42+'DIVIDEND VALUATION'!$B$43))^15)/('DIVIDEND VALUATION'!$B$42-'DIVIDEND VALUATION'!$B$43)))))</f>
        <v>57.930517570377987</v>
      </c>
      <c r="NO16" s="32">
        <f ca="1">SUM(((('DIVIDEND VALUATION'!$J$3*((1+(NO1))^1))/((1+('DIVIDEND VALUATION'!$B$42+'DIVIDEND VALUATION'!$B$43))^1)+('DIVIDEND VALUATION'!$J$3*((1+(NO1))^1)*((1+(NO2))^1))/((1+('DIVIDEND VALUATION'!$B$42+'DIVIDEND VALUATION'!$B$43))^2)+('DIVIDEND VALUATION'!$J$3*((1+(NO1))^1)*((1+(NO2))^1)*((1+(NO3))^1))/((1+('DIVIDEND VALUATION'!$B$42+'DIVIDEND VALUATION'!$B$43))^3)+('DIVIDEND VALUATION'!$J$3*((1+(NO1))^1)*((1+(NO2))^1)*((1+(NO3))^1)*((1+(NO4))^1))/((1+('DIVIDEND VALUATION'!$B$42+'DIVIDEND VALUATION'!$B$43))^4)+('DIVIDEND VALUATION'!$J$3*((1+(NO1))^1)*((1+(NO2))^1)*((1+(NO3))^1)*((1+(NO4))^1)*((1+(NO5))^1))/((1+('DIVIDEND VALUATION'!$B$42+'DIVIDEND VALUATION'!$B$43))^5)+('DIVIDEND VALUATION'!$J$3*((1+(NO1))^1)*((1+(NO2))^1)*((1+(NO3))^1)*((1+(NO4))^1)*((1+(NO5))^1)*((1+(NO6))^1))/((1+('DIVIDEND VALUATION'!$B$42+'DIVIDEND VALUATION'!$B$43))^6)+('DIVIDEND VALUATION'!$J$3*((1+(NO1))^1)*((1+(NO2))^1)*((1+(NO3))^1)*((1+(NO4))^1)*((1+(NO5))^1)*((1+(NO6))^1)*((1+(NO7))^1))/((1+('DIVIDEND VALUATION'!$B$42+'DIVIDEND VALUATION'!$B$43))^7)+('DIVIDEND VALUATION'!$J$3*((1+(NO1))^1)*((1+(NO2))^1)*((1+(NO3))^1)*((1+(NO4))^1)*((1+(NO5))^1)*((1+(NO6))^1)*((1+(NO7))^1)*((1+(NO8))^1))/((1+('DIVIDEND VALUATION'!$B$42+'DIVIDEND VALUATION'!$B$43))^8)+('DIVIDEND VALUATION'!$J$3*((1+(NO1))^1)*((1+(NO2))^1)*((1+(NO3))^1)*((1+(NO4))^1)*((1+(NO5))^1)*((1+(NO6))^1)*((1+(NO7))^1)*((1+(NO8))^1)*((1+(NO9))^1))/((1+('DIVIDEND VALUATION'!$B$42+'DIVIDEND VALUATION'!$B$43))^9)+('DIVIDEND VALUATION'!$J$3*((1+(NO1))^1)*((1+(NO2))^1)*((1+(NO3))^1)*((1+(NO4))^1)*((1+(NO5))^1)*((1+(NO6))^1)*((1+(NO7))^1)*((1+(NO8))^1)*((1+(NO9))^1)*((1+(NO10))^1))/((1+('DIVIDEND VALUATION'!$B$42+'DIVIDEND VALUATION'!$B$43))^10)+('DIVIDEND VALUATION'!$J$3*((1+(NO1))^1)*((1+(NO2))^1)*((1+(NO3))^1)*((1+(NO4))^1)*((1+(NO5))^1)*((1+(NO6))^1)*((1+(NO7))^1)*((1+(NO8))^1)*((1+(NO9))^1)*((1+(NO10))^1)*((1+(NO11))^1))/((1+('DIVIDEND VALUATION'!$B$42+'DIVIDEND VALUATION'!$B$43))^11)+('DIVIDEND VALUATION'!$J$3*((1+(NO1))^1)*((1+(NO2))^1)*((1+(NO3))^1)*((1+(NO4))^1)*((1+(NO5))^1)*((1+(NO6))^1)*((1+(NO7))^1)*((1+(NO8))^1)*((1+(NO9))^1)*((1+(NO10))^1)*((1+(NO11))^1)*((1+(NO12))^1))/((1+('DIVIDEND VALUATION'!$B$42+'DIVIDEND VALUATION'!$B$43))^12)+('DIVIDEND VALUATION'!$J$3*((1+(NO1))^1)*((1+(NO2))^1)*((1+(NO3))^1)*((1+(NO4))^1)*((1+(NO5))^1)*((1+(NO6))^1)*((1+(NO7))^1)*((1+(NO8))^1)*((1+(NO9))^1)*((1+(NO10))^1)*((1+(NO11))^1)*((1+(NO12))^1)*((1+(NO13))^1))/((1+('DIVIDEND VALUATION'!$B$42+'DIVIDEND VALUATION'!$B$43))^13)+('DIVIDEND VALUATION'!$J$3*((1+(NO1))^1)*((1+(NO2))^1)*((1+(NO3))^1)*((1+(NO4))^1)*((1+(NO5))^1)*((1+(NO6))^1)*((1+(NO7))^1)*((1+(NO8))^1)*((1+(NO9))^1)*((1+(NO10))^1)*((1+(NO11))^1)*((1+(NO12))^1)*((1+(NO13))^1)*((1+(NO14))^1))/((1+('DIVIDEND VALUATION'!$B$42+'DIVIDEND VALUATION'!$B$43))^14)+('DIVIDEND VALUATION'!$J$3*((1+(NO1))^1)*((1+(NO2))^1)*((1+(NO3))^1)*((1+(NO4))^1)*((1+(NO5))^1)*((1+(NO6))^1)*((1+(NO7))^1)*((1+(NO8))^1)*((1+(NO9))^1)*((1+(NO10))^1)*((1+(NO11))^1)*((1+(NO12))^1)*((1+(NO13))^1)*((1+(NO14))^1)*((1+(NO15))^1))/((1+('DIVIDEND VALUATION'!$B$42+'DIVIDEND VALUATION'!$B$43))^15)+(('DIVIDEND VALUATION'!$J$3*((1+(NO1))^1)*((1+(NO2))^1)*((1+(NO3))^1)*((1+(NO4))^1)*((1+(NO5))^1)*((1+(NO6))^1)*((1+(NO7))^1)*((1+(NO8))^1)*((1+(NO9))^1)*((1+(NO10))^1)*((1+(NO11))^1)*((1+(NO12))^1)*((1+(NO13))^1)*((1+(NO14))^1)*((1+(NO15))^1))/((1+('DIVIDEND VALUATION'!$B$42+'DIVIDEND VALUATION'!$B$43))^15)/('DIVIDEND VALUATION'!$B$42-'DIVIDEND VALUATION'!$B$43)))))</f>
        <v>44.036239625567205</v>
      </c>
      <c r="NP16" s="32">
        <f ca="1">SUM(((('DIVIDEND VALUATION'!$J$3*((1+(NP1))^1))/((1+('DIVIDEND VALUATION'!$B$42+'DIVIDEND VALUATION'!$B$43))^1)+('DIVIDEND VALUATION'!$J$3*((1+(NP1))^1)*((1+(NP2))^1))/((1+('DIVIDEND VALUATION'!$B$42+'DIVIDEND VALUATION'!$B$43))^2)+('DIVIDEND VALUATION'!$J$3*((1+(NP1))^1)*((1+(NP2))^1)*((1+(NP3))^1))/((1+('DIVIDEND VALUATION'!$B$42+'DIVIDEND VALUATION'!$B$43))^3)+('DIVIDEND VALUATION'!$J$3*((1+(NP1))^1)*((1+(NP2))^1)*((1+(NP3))^1)*((1+(NP4))^1))/((1+('DIVIDEND VALUATION'!$B$42+'DIVIDEND VALUATION'!$B$43))^4)+('DIVIDEND VALUATION'!$J$3*((1+(NP1))^1)*((1+(NP2))^1)*((1+(NP3))^1)*((1+(NP4))^1)*((1+(NP5))^1))/((1+('DIVIDEND VALUATION'!$B$42+'DIVIDEND VALUATION'!$B$43))^5)+('DIVIDEND VALUATION'!$J$3*((1+(NP1))^1)*((1+(NP2))^1)*((1+(NP3))^1)*((1+(NP4))^1)*((1+(NP5))^1)*((1+(NP6))^1))/((1+('DIVIDEND VALUATION'!$B$42+'DIVIDEND VALUATION'!$B$43))^6)+('DIVIDEND VALUATION'!$J$3*((1+(NP1))^1)*((1+(NP2))^1)*((1+(NP3))^1)*((1+(NP4))^1)*((1+(NP5))^1)*((1+(NP6))^1)*((1+(NP7))^1))/((1+('DIVIDEND VALUATION'!$B$42+'DIVIDEND VALUATION'!$B$43))^7)+('DIVIDEND VALUATION'!$J$3*((1+(NP1))^1)*((1+(NP2))^1)*((1+(NP3))^1)*((1+(NP4))^1)*((1+(NP5))^1)*((1+(NP6))^1)*((1+(NP7))^1)*((1+(NP8))^1))/((1+('DIVIDEND VALUATION'!$B$42+'DIVIDEND VALUATION'!$B$43))^8)+('DIVIDEND VALUATION'!$J$3*((1+(NP1))^1)*((1+(NP2))^1)*((1+(NP3))^1)*((1+(NP4))^1)*((1+(NP5))^1)*((1+(NP6))^1)*((1+(NP7))^1)*((1+(NP8))^1)*((1+(NP9))^1))/((1+('DIVIDEND VALUATION'!$B$42+'DIVIDEND VALUATION'!$B$43))^9)+('DIVIDEND VALUATION'!$J$3*((1+(NP1))^1)*((1+(NP2))^1)*((1+(NP3))^1)*((1+(NP4))^1)*((1+(NP5))^1)*((1+(NP6))^1)*((1+(NP7))^1)*((1+(NP8))^1)*((1+(NP9))^1)*((1+(NP10))^1))/((1+('DIVIDEND VALUATION'!$B$42+'DIVIDEND VALUATION'!$B$43))^10)+('DIVIDEND VALUATION'!$J$3*((1+(NP1))^1)*((1+(NP2))^1)*((1+(NP3))^1)*((1+(NP4))^1)*((1+(NP5))^1)*((1+(NP6))^1)*((1+(NP7))^1)*((1+(NP8))^1)*((1+(NP9))^1)*((1+(NP10))^1)*((1+(NP11))^1))/((1+('DIVIDEND VALUATION'!$B$42+'DIVIDEND VALUATION'!$B$43))^11)+('DIVIDEND VALUATION'!$J$3*((1+(NP1))^1)*((1+(NP2))^1)*((1+(NP3))^1)*((1+(NP4))^1)*((1+(NP5))^1)*((1+(NP6))^1)*((1+(NP7))^1)*((1+(NP8))^1)*((1+(NP9))^1)*((1+(NP10))^1)*((1+(NP11))^1)*((1+(NP12))^1))/((1+('DIVIDEND VALUATION'!$B$42+'DIVIDEND VALUATION'!$B$43))^12)+('DIVIDEND VALUATION'!$J$3*((1+(NP1))^1)*((1+(NP2))^1)*((1+(NP3))^1)*((1+(NP4))^1)*((1+(NP5))^1)*((1+(NP6))^1)*((1+(NP7))^1)*((1+(NP8))^1)*((1+(NP9))^1)*((1+(NP10))^1)*((1+(NP11))^1)*((1+(NP12))^1)*((1+(NP13))^1))/((1+('DIVIDEND VALUATION'!$B$42+'DIVIDEND VALUATION'!$B$43))^13)+('DIVIDEND VALUATION'!$J$3*((1+(NP1))^1)*((1+(NP2))^1)*((1+(NP3))^1)*((1+(NP4))^1)*((1+(NP5))^1)*((1+(NP6))^1)*((1+(NP7))^1)*((1+(NP8))^1)*((1+(NP9))^1)*((1+(NP10))^1)*((1+(NP11))^1)*((1+(NP12))^1)*((1+(NP13))^1)*((1+(NP14))^1))/((1+('DIVIDEND VALUATION'!$B$42+'DIVIDEND VALUATION'!$B$43))^14)+('DIVIDEND VALUATION'!$J$3*((1+(NP1))^1)*((1+(NP2))^1)*((1+(NP3))^1)*((1+(NP4))^1)*((1+(NP5))^1)*((1+(NP6))^1)*((1+(NP7))^1)*((1+(NP8))^1)*((1+(NP9))^1)*((1+(NP10))^1)*((1+(NP11))^1)*((1+(NP12))^1)*((1+(NP13))^1)*((1+(NP14))^1)*((1+(NP15))^1))/((1+('DIVIDEND VALUATION'!$B$42+'DIVIDEND VALUATION'!$B$43))^15)+(('DIVIDEND VALUATION'!$J$3*((1+(NP1))^1)*((1+(NP2))^1)*((1+(NP3))^1)*((1+(NP4))^1)*((1+(NP5))^1)*((1+(NP6))^1)*((1+(NP7))^1)*((1+(NP8))^1)*((1+(NP9))^1)*((1+(NP10))^1)*((1+(NP11))^1)*((1+(NP12))^1)*((1+(NP13))^1)*((1+(NP14))^1)*((1+(NP15))^1))/((1+('DIVIDEND VALUATION'!$B$42+'DIVIDEND VALUATION'!$B$43))^15)/('DIVIDEND VALUATION'!$B$42-'DIVIDEND VALUATION'!$B$43)))))</f>
        <v>56.469399316599912</v>
      </c>
      <c r="NQ16" s="32">
        <f ca="1">SUM(((('DIVIDEND VALUATION'!$J$3*((1+(NQ1))^1))/((1+('DIVIDEND VALUATION'!$B$42+'DIVIDEND VALUATION'!$B$43))^1)+('DIVIDEND VALUATION'!$J$3*((1+(NQ1))^1)*((1+(NQ2))^1))/((1+('DIVIDEND VALUATION'!$B$42+'DIVIDEND VALUATION'!$B$43))^2)+('DIVIDEND VALUATION'!$J$3*((1+(NQ1))^1)*((1+(NQ2))^1)*((1+(NQ3))^1))/((1+('DIVIDEND VALUATION'!$B$42+'DIVIDEND VALUATION'!$B$43))^3)+('DIVIDEND VALUATION'!$J$3*((1+(NQ1))^1)*((1+(NQ2))^1)*((1+(NQ3))^1)*((1+(NQ4))^1))/((1+('DIVIDEND VALUATION'!$B$42+'DIVIDEND VALUATION'!$B$43))^4)+('DIVIDEND VALUATION'!$J$3*((1+(NQ1))^1)*((1+(NQ2))^1)*((1+(NQ3))^1)*((1+(NQ4))^1)*((1+(NQ5))^1))/((1+('DIVIDEND VALUATION'!$B$42+'DIVIDEND VALUATION'!$B$43))^5)+('DIVIDEND VALUATION'!$J$3*((1+(NQ1))^1)*((1+(NQ2))^1)*((1+(NQ3))^1)*((1+(NQ4))^1)*((1+(NQ5))^1)*((1+(NQ6))^1))/((1+('DIVIDEND VALUATION'!$B$42+'DIVIDEND VALUATION'!$B$43))^6)+('DIVIDEND VALUATION'!$J$3*((1+(NQ1))^1)*((1+(NQ2))^1)*((1+(NQ3))^1)*((1+(NQ4))^1)*((1+(NQ5))^1)*((1+(NQ6))^1)*((1+(NQ7))^1))/((1+('DIVIDEND VALUATION'!$B$42+'DIVIDEND VALUATION'!$B$43))^7)+('DIVIDEND VALUATION'!$J$3*((1+(NQ1))^1)*((1+(NQ2))^1)*((1+(NQ3))^1)*((1+(NQ4))^1)*((1+(NQ5))^1)*((1+(NQ6))^1)*((1+(NQ7))^1)*((1+(NQ8))^1))/((1+('DIVIDEND VALUATION'!$B$42+'DIVIDEND VALUATION'!$B$43))^8)+('DIVIDEND VALUATION'!$J$3*((1+(NQ1))^1)*((1+(NQ2))^1)*((1+(NQ3))^1)*((1+(NQ4))^1)*((1+(NQ5))^1)*((1+(NQ6))^1)*((1+(NQ7))^1)*((1+(NQ8))^1)*((1+(NQ9))^1))/((1+('DIVIDEND VALUATION'!$B$42+'DIVIDEND VALUATION'!$B$43))^9)+('DIVIDEND VALUATION'!$J$3*((1+(NQ1))^1)*((1+(NQ2))^1)*((1+(NQ3))^1)*((1+(NQ4))^1)*((1+(NQ5))^1)*((1+(NQ6))^1)*((1+(NQ7))^1)*((1+(NQ8))^1)*((1+(NQ9))^1)*((1+(NQ10))^1))/((1+('DIVIDEND VALUATION'!$B$42+'DIVIDEND VALUATION'!$B$43))^10)+('DIVIDEND VALUATION'!$J$3*((1+(NQ1))^1)*((1+(NQ2))^1)*((1+(NQ3))^1)*((1+(NQ4))^1)*((1+(NQ5))^1)*((1+(NQ6))^1)*((1+(NQ7))^1)*((1+(NQ8))^1)*((1+(NQ9))^1)*((1+(NQ10))^1)*((1+(NQ11))^1))/((1+('DIVIDEND VALUATION'!$B$42+'DIVIDEND VALUATION'!$B$43))^11)+('DIVIDEND VALUATION'!$J$3*((1+(NQ1))^1)*((1+(NQ2))^1)*((1+(NQ3))^1)*((1+(NQ4))^1)*((1+(NQ5))^1)*((1+(NQ6))^1)*((1+(NQ7))^1)*((1+(NQ8))^1)*((1+(NQ9))^1)*((1+(NQ10))^1)*((1+(NQ11))^1)*((1+(NQ12))^1))/((1+('DIVIDEND VALUATION'!$B$42+'DIVIDEND VALUATION'!$B$43))^12)+('DIVIDEND VALUATION'!$J$3*((1+(NQ1))^1)*((1+(NQ2))^1)*((1+(NQ3))^1)*((1+(NQ4))^1)*((1+(NQ5))^1)*((1+(NQ6))^1)*((1+(NQ7))^1)*((1+(NQ8))^1)*((1+(NQ9))^1)*((1+(NQ10))^1)*((1+(NQ11))^1)*((1+(NQ12))^1)*((1+(NQ13))^1))/((1+('DIVIDEND VALUATION'!$B$42+'DIVIDEND VALUATION'!$B$43))^13)+('DIVIDEND VALUATION'!$J$3*((1+(NQ1))^1)*((1+(NQ2))^1)*((1+(NQ3))^1)*((1+(NQ4))^1)*((1+(NQ5))^1)*((1+(NQ6))^1)*((1+(NQ7))^1)*((1+(NQ8))^1)*((1+(NQ9))^1)*((1+(NQ10))^1)*((1+(NQ11))^1)*((1+(NQ12))^1)*((1+(NQ13))^1)*((1+(NQ14))^1))/((1+('DIVIDEND VALUATION'!$B$42+'DIVIDEND VALUATION'!$B$43))^14)+('DIVIDEND VALUATION'!$J$3*((1+(NQ1))^1)*((1+(NQ2))^1)*((1+(NQ3))^1)*((1+(NQ4))^1)*((1+(NQ5))^1)*((1+(NQ6))^1)*((1+(NQ7))^1)*((1+(NQ8))^1)*((1+(NQ9))^1)*((1+(NQ10))^1)*((1+(NQ11))^1)*((1+(NQ12))^1)*((1+(NQ13))^1)*((1+(NQ14))^1)*((1+(NQ15))^1))/((1+('DIVIDEND VALUATION'!$B$42+'DIVIDEND VALUATION'!$B$43))^15)+(('DIVIDEND VALUATION'!$J$3*((1+(NQ1))^1)*((1+(NQ2))^1)*((1+(NQ3))^1)*((1+(NQ4))^1)*((1+(NQ5))^1)*((1+(NQ6))^1)*((1+(NQ7))^1)*((1+(NQ8))^1)*((1+(NQ9))^1)*((1+(NQ10))^1)*((1+(NQ11))^1)*((1+(NQ12))^1)*((1+(NQ13))^1)*((1+(NQ14))^1)*((1+(NQ15))^1))/((1+('DIVIDEND VALUATION'!$B$42+'DIVIDEND VALUATION'!$B$43))^15)/('DIVIDEND VALUATION'!$B$42-'DIVIDEND VALUATION'!$B$43)))))</f>
        <v>52.599050262524202</v>
      </c>
      <c r="NR16" s="32">
        <f ca="1">SUM(((('DIVIDEND VALUATION'!$J$3*((1+(NR1))^1))/((1+('DIVIDEND VALUATION'!$B$42+'DIVIDEND VALUATION'!$B$43))^1)+('DIVIDEND VALUATION'!$J$3*((1+(NR1))^1)*((1+(NR2))^1))/((1+('DIVIDEND VALUATION'!$B$42+'DIVIDEND VALUATION'!$B$43))^2)+('DIVIDEND VALUATION'!$J$3*((1+(NR1))^1)*((1+(NR2))^1)*((1+(NR3))^1))/((1+('DIVIDEND VALUATION'!$B$42+'DIVIDEND VALUATION'!$B$43))^3)+('DIVIDEND VALUATION'!$J$3*((1+(NR1))^1)*((1+(NR2))^1)*((1+(NR3))^1)*((1+(NR4))^1))/((1+('DIVIDEND VALUATION'!$B$42+'DIVIDEND VALUATION'!$B$43))^4)+('DIVIDEND VALUATION'!$J$3*((1+(NR1))^1)*((1+(NR2))^1)*((1+(NR3))^1)*((1+(NR4))^1)*((1+(NR5))^1))/((1+('DIVIDEND VALUATION'!$B$42+'DIVIDEND VALUATION'!$B$43))^5)+('DIVIDEND VALUATION'!$J$3*((1+(NR1))^1)*((1+(NR2))^1)*((1+(NR3))^1)*((1+(NR4))^1)*((1+(NR5))^1)*((1+(NR6))^1))/((1+('DIVIDEND VALUATION'!$B$42+'DIVIDEND VALUATION'!$B$43))^6)+('DIVIDEND VALUATION'!$J$3*((1+(NR1))^1)*((1+(NR2))^1)*((1+(NR3))^1)*((1+(NR4))^1)*((1+(NR5))^1)*((1+(NR6))^1)*((1+(NR7))^1))/((1+('DIVIDEND VALUATION'!$B$42+'DIVIDEND VALUATION'!$B$43))^7)+('DIVIDEND VALUATION'!$J$3*((1+(NR1))^1)*((1+(NR2))^1)*((1+(NR3))^1)*((1+(NR4))^1)*((1+(NR5))^1)*((1+(NR6))^1)*((1+(NR7))^1)*((1+(NR8))^1))/((1+('DIVIDEND VALUATION'!$B$42+'DIVIDEND VALUATION'!$B$43))^8)+('DIVIDEND VALUATION'!$J$3*((1+(NR1))^1)*((1+(NR2))^1)*((1+(NR3))^1)*((1+(NR4))^1)*((1+(NR5))^1)*((1+(NR6))^1)*((1+(NR7))^1)*((1+(NR8))^1)*((1+(NR9))^1))/((1+('DIVIDEND VALUATION'!$B$42+'DIVIDEND VALUATION'!$B$43))^9)+('DIVIDEND VALUATION'!$J$3*((1+(NR1))^1)*((1+(NR2))^1)*((1+(NR3))^1)*((1+(NR4))^1)*((1+(NR5))^1)*((1+(NR6))^1)*((1+(NR7))^1)*((1+(NR8))^1)*((1+(NR9))^1)*((1+(NR10))^1))/((1+('DIVIDEND VALUATION'!$B$42+'DIVIDEND VALUATION'!$B$43))^10)+('DIVIDEND VALUATION'!$J$3*((1+(NR1))^1)*((1+(NR2))^1)*((1+(NR3))^1)*((1+(NR4))^1)*((1+(NR5))^1)*((1+(NR6))^1)*((1+(NR7))^1)*((1+(NR8))^1)*((1+(NR9))^1)*((1+(NR10))^1)*((1+(NR11))^1))/((1+('DIVIDEND VALUATION'!$B$42+'DIVIDEND VALUATION'!$B$43))^11)+('DIVIDEND VALUATION'!$J$3*((1+(NR1))^1)*((1+(NR2))^1)*((1+(NR3))^1)*((1+(NR4))^1)*((1+(NR5))^1)*((1+(NR6))^1)*((1+(NR7))^1)*((1+(NR8))^1)*((1+(NR9))^1)*((1+(NR10))^1)*((1+(NR11))^1)*((1+(NR12))^1))/((1+('DIVIDEND VALUATION'!$B$42+'DIVIDEND VALUATION'!$B$43))^12)+('DIVIDEND VALUATION'!$J$3*((1+(NR1))^1)*((1+(NR2))^1)*((1+(NR3))^1)*((1+(NR4))^1)*((1+(NR5))^1)*((1+(NR6))^1)*((1+(NR7))^1)*((1+(NR8))^1)*((1+(NR9))^1)*((1+(NR10))^1)*((1+(NR11))^1)*((1+(NR12))^1)*((1+(NR13))^1))/((1+('DIVIDEND VALUATION'!$B$42+'DIVIDEND VALUATION'!$B$43))^13)+('DIVIDEND VALUATION'!$J$3*((1+(NR1))^1)*((1+(NR2))^1)*((1+(NR3))^1)*((1+(NR4))^1)*((1+(NR5))^1)*((1+(NR6))^1)*((1+(NR7))^1)*((1+(NR8))^1)*((1+(NR9))^1)*((1+(NR10))^1)*((1+(NR11))^1)*((1+(NR12))^1)*((1+(NR13))^1)*((1+(NR14))^1))/((1+('DIVIDEND VALUATION'!$B$42+'DIVIDEND VALUATION'!$B$43))^14)+('DIVIDEND VALUATION'!$J$3*((1+(NR1))^1)*((1+(NR2))^1)*((1+(NR3))^1)*((1+(NR4))^1)*((1+(NR5))^1)*((1+(NR6))^1)*((1+(NR7))^1)*((1+(NR8))^1)*((1+(NR9))^1)*((1+(NR10))^1)*((1+(NR11))^1)*((1+(NR12))^1)*((1+(NR13))^1)*((1+(NR14))^1)*((1+(NR15))^1))/((1+('DIVIDEND VALUATION'!$B$42+'DIVIDEND VALUATION'!$B$43))^15)+(('DIVIDEND VALUATION'!$J$3*((1+(NR1))^1)*((1+(NR2))^1)*((1+(NR3))^1)*((1+(NR4))^1)*((1+(NR5))^1)*((1+(NR6))^1)*((1+(NR7))^1)*((1+(NR8))^1)*((1+(NR9))^1)*((1+(NR10))^1)*((1+(NR11))^1)*((1+(NR12))^1)*((1+(NR13))^1)*((1+(NR14))^1)*((1+(NR15))^1))/((1+('DIVIDEND VALUATION'!$B$42+'DIVIDEND VALUATION'!$B$43))^15)/('DIVIDEND VALUATION'!$B$42-'DIVIDEND VALUATION'!$B$43)))))</f>
        <v>44.264487567654598</v>
      </c>
      <c r="NS16" s="32">
        <f ca="1">SUM(((('DIVIDEND VALUATION'!$J$3*((1+(NS1))^1))/((1+('DIVIDEND VALUATION'!$B$42+'DIVIDEND VALUATION'!$B$43))^1)+('DIVIDEND VALUATION'!$J$3*((1+(NS1))^1)*((1+(NS2))^1))/((1+('DIVIDEND VALUATION'!$B$42+'DIVIDEND VALUATION'!$B$43))^2)+('DIVIDEND VALUATION'!$J$3*((1+(NS1))^1)*((1+(NS2))^1)*((1+(NS3))^1))/((1+('DIVIDEND VALUATION'!$B$42+'DIVIDEND VALUATION'!$B$43))^3)+('DIVIDEND VALUATION'!$J$3*((1+(NS1))^1)*((1+(NS2))^1)*((1+(NS3))^1)*((1+(NS4))^1))/((1+('DIVIDEND VALUATION'!$B$42+'DIVIDEND VALUATION'!$B$43))^4)+('DIVIDEND VALUATION'!$J$3*((1+(NS1))^1)*((1+(NS2))^1)*((1+(NS3))^1)*((1+(NS4))^1)*((1+(NS5))^1))/((1+('DIVIDEND VALUATION'!$B$42+'DIVIDEND VALUATION'!$B$43))^5)+('DIVIDEND VALUATION'!$J$3*((1+(NS1))^1)*((1+(NS2))^1)*((1+(NS3))^1)*((1+(NS4))^1)*((1+(NS5))^1)*((1+(NS6))^1))/((1+('DIVIDEND VALUATION'!$B$42+'DIVIDEND VALUATION'!$B$43))^6)+('DIVIDEND VALUATION'!$J$3*((1+(NS1))^1)*((1+(NS2))^1)*((1+(NS3))^1)*((1+(NS4))^1)*((1+(NS5))^1)*((1+(NS6))^1)*((1+(NS7))^1))/((1+('DIVIDEND VALUATION'!$B$42+'DIVIDEND VALUATION'!$B$43))^7)+('DIVIDEND VALUATION'!$J$3*((1+(NS1))^1)*((1+(NS2))^1)*((1+(NS3))^1)*((1+(NS4))^1)*((1+(NS5))^1)*((1+(NS6))^1)*((1+(NS7))^1)*((1+(NS8))^1))/((1+('DIVIDEND VALUATION'!$B$42+'DIVIDEND VALUATION'!$B$43))^8)+('DIVIDEND VALUATION'!$J$3*((1+(NS1))^1)*((1+(NS2))^1)*((1+(NS3))^1)*((1+(NS4))^1)*((1+(NS5))^1)*((1+(NS6))^1)*((1+(NS7))^1)*((1+(NS8))^1)*((1+(NS9))^1))/((1+('DIVIDEND VALUATION'!$B$42+'DIVIDEND VALUATION'!$B$43))^9)+('DIVIDEND VALUATION'!$J$3*((1+(NS1))^1)*((1+(NS2))^1)*((1+(NS3))^1)*((1+(NS4))^1)*((1+(NS5))^1)*((1+(NS6))^1)*((1+(NS7))^1)*((1+(NS8))^1)*((1+(NS9))^1)*((1+(NS10))^1))/((1+('DIVIDEND VALUATION'!$B$42+'DIVIDEND VALUATION'!$B$43))^10)+('DIVIDEND VALUATION'!$J$3*((1+(NS1))^1)*((1+(NS2))^1)*((1+(NS3))^1)*((1+(NS4))^1)*((1+(NS5))^1)*((1+(NS6))^1)*((1+(NS7))^1)*((1+(NS8))^1)*((1+(NS9))^1)*((1+(NS10))^1)*((1+(NS11))^1))/((1+('DIVIDEND VALUATION'!$B$42+'DIVIDEND VALUATION'!$B$43))^11)+('DIVIDEND VALUATION'!$J$3*((1+(NS1))^1)*((1+(NS2))^1)*((1+(NS3))^1)*((1+(NS4))^1)*((1+(NS5))^1)*((1+(NS6))^1)*((1+(NS7))^1)*((1+(NS8))^1)*((1+(NS9))^1)*((1+(NS10))^1)*((1+(NS11))^1)*((1+(NS12))^1))/((1+('DIVIDEND VALUATION'!$B$42+'DIVIDEND VALUATION'!$B$43))^12)+('DIVIDEND VALUATION'!$J$3*((1+(NS1))^1)*((1+(NS2))^1)*((1+(NS3))^1)*((1+(NS4))^1)*((1+(NS5))^1)*((1+(NS6))^1)*((1+(NS7))^1)*((1+(NS8))^1)*((1+(NS9))^1)*((1+(NS10))^1)*((1+(NS11))^1)*((1+(NS12))^1)*((1+(NS13))^1))/((1+('DIVIDEND VALUATION'!$B$42+'DIVIDEND VALUATION'!$B$43))^13)+('DIVIDEND VALUATION'!$J$3*((1+(NS1))^1)*((1+(NS2))^1)*((1+(NS3))^1)*((1+(NS4))^1)*((1+(NS5))^1)*((1+(NS6))^1)*((1+(NS7))^1)*((1+(NS8))^1)*((1+(NS9))^1)*((1+(NS10))^1)*((1+(NS11))^1)*((1+(NS12))^1)*((1+(NS13))^1)*((1+(NS14))^1))/((1+('DIVIDEND VALUATION'!$B$42+'DIVIDEND VALUATION'!$B$43))^14)+('DIVIDEND VALUATION'!$J$3*((1+(NS1))^1)*((1+(NS2))^1)*((1+(NS3))^1)*((1+(NS4))^1)*((1+(NS5))^1)*((1+(NS6))^1)*((1+(NS7))^1)*((1+(NS8))^1)*((1+(NS9))^1)*((1+(NS10))^1)*((1+(NS11))^1)*((1+(NS12))^1)*((1+(NS13))^1)*((1+(NS14))^1)*((1+(NS15))^1))/((1+('DIVIDEND VALUATION'!$B$42+'DIVIDEND VALUATION'!$B$43))^15)+(('DIVIDEND VALUATION'!$J$3*((1+(NS1))^1)*((1+(NS2))^1)*((1+(NS3))^1)*((1+(NS4))^1)*((1+(NS5))^1)*((1+(NS6))^1)*((1+(NS7))^1)*((1+(NS8))^1)*((1+(NS9))^1)*((1+(NS10))^1)*((1+(NS11))^1)*((1+(NS12))^1)*((1+(NS13))^1)*((1+(NS14))^1)*((1+(NS15))^1))/((1+('DIVIDEND VALUATION'!$B$42+'DIVIDEND VALUATION'!$B$43))^15)/('DIVIDEND VALUATION'!$B$42-'DIVIDEND VALUATION'!$B$43)))))</f>
        <v>27.776984551563039</v>
      </c>
      <c r="NT16" s="32">
        <f ca="1">SUM(((('DIVIDEND VALUATION'!$J$3*((1+(NT1))^1))/((1+('DIVIDEND VALUATION'!$B$42+'DIVIDEND VALUATION'!$B$43))^1)+('DIVIDEND VALUATION'!$J$3*((1+(NT1))^1)*((1+(NT2))^1))/((1+('DIVIDEND VALUATION'!$B$42+'DIVIDEND VALUATION'!$B$43))^2)+('DIVIDEND VALUATION'!$J$3*((1+(NT1))^1)*((1+(NT2))^1)*((1+(NT3))^1))/((1+('DIVIDEND VALUATION'!$B$42+'DIVIDEND VALUATION'!$B$43))^3)+('DIVIDEND VALUATION'!$J$3*((1+(NT1))^1)*((1+(NT2))^1)*((1+(NT3))^1)*((1+(NT4))^1))/((1+('DIVIDEND VALUATION'!$B$42+'DIVIDEND VALUATION'!$B$43))^4)+('DIVIDEND VALUATION'!$J$3*((1+(NT1))^1)*((1+(NT2))^1)*((1+(NT3))^1)*((1+(NT4))^1)*((1+(NT5))^1))/((1+('DIVIDEND VALUATION'!$B$42+'DIVIDEND VALUATION'!$B$43))^5)+('DIVIDEND VALUATION'!$J$3*((1+(NT1))^1)*((1+(NT2))^1)*((1+(NT3))^1)*((1+(NT4))^1)*((1+(NT5))^1)*((1+(NT6))^1))/((1+('DIVIDEND VALUATION'!$B$42+'DIVIDEND VALUATION'!$B$43))^6)+('DIVIDEND VALUATION'!$J$3*((1+(NT1))^1)*((1+(NT2))^1)*((1+(NT3))^1)*((1+(NT4))^1)*((1+(NT5))^1)*((1+(NT6))^1)*((1+(NT7))^1))/((1+('DIVIDEND VALUATION'!$B$42+'DIVIDEND VALUATION'!$B$43))^7)+('DIVIDEND VALUATION'!$J$3*((1+(NT1))^1)*((1+(NT2))^1)*((1+(NT3))^1)*((1+(NT4))^1)*((1+(NT5))^1)*((1+(NT6))^1)*((1+(NT7))^1)*((1+(NT8))^1))/((1+('DIVIDEND VALUATION'!$B$42+'DIVIDEND VALUATION'!$B$43))^8)+('DIVIDEND VALUATION'!$J$3*((1+(NT1))^1)*((1+(NT2))^1)*((1+(NT3))^1)*((1+(NT4))^1)*((1+(NT5))^1)*((1+(NT6))^1)*((1+(NT7))^1)*((1+(NT8))^1)*((1+(NT9))^1))/((1+('DIVIDEND VALUATION'!$B$42+'DIVIDEND VALUATION'!$B$43))^9)+('DIVIDEND VALUATION'!$J$3*((1+(NT1))^1)*((1+(NT2))^1)*((1+(NT3))^1)*((1+(NT4))^1)*((1+(NT5))^1)*((1+(NT6))^1)*((1+(NT7))^1)*((1+(NT8))^1)*((1+(NT9))^1)*((1+(NT10))^1))/((1+('DIVIDEND VALUATION'!$B$42+'DIVIDEND VALUATION'!$B$43))^10)+('DIVIDEND VALUATION'!$J$3*((1+(NT1))^1)*((1+(NT2))^1)*((1+(NT3))^1)*((1+(NT4))^1)*((1+(NT5))^1)*((1+(NT6))^1)*((1+(NT7))^1)*((1+(NT8))^1)*((1+(NT9))^1)*((1+(NT10))^1)*((1+(NT11))^1))/((1+('DIVIDEND VALUATION'!$B$42+'DIVIDEND VALUATION'!$B$43))^11)+('DIVIDEND VALUATION'!$J$3*((1+(NT1))^1)*((1+(NT2))^1)*((1+(NT3))^1)*((1+(NT4))^1)*((1+(NT5))^1)*((1+(NT6))^1)*((1+(NT7))^1)*((1+(NT8))^1)*((1+(NT9))^1)*((1+(NT10))^1)*((1+(NT11))^1)*((1+(NT12))^1))/((1+('DIVIDEND VALUATION'!$B$42+'DIVIDEND VALUATION'!$B$43))^12)+('DIVIDEND VALUATION'!$J$3*((1+(NT1))^1)*((1+(NT2))^1)*((1+(NT3))^1)*((1+(NT4))^1)*((1+(NT5))^1)*((1+(NT6))^1)*((1+(NT7))^1)*((1+(NT8))^1)*((1+(NT9))^1)*((1+(NT10))^1)*((1+(NT11))^1)*((1+(NT12))^1)*((1+(NT13))^1))/((1+('DIVIDEND VALUATION'!$B$42+'DIVIDEND VALUATION'!$B$43))^13)+('DIVIDEND VALUATION'!$J$3*((1+(NT1))^1)*((1+(NT2))^1)*((1+(NT3))^1)*((1+(NT4))^1)*((1+(NT5))^1)*((1+(NT6))^1)*((1+(NT7))^1)*((1+(NT8))^1)*((1+(NT9))^1)*((1+(NT10))^1)*((1+(NT11))^1)*((1+(NT12))^1)*((1+(NT13))^1)*((1+(NT14))^1))/((1+('DIVIDEND VALUATION'!$B$42+'DIVIDEND VALUATION'!$B$43))^14)+('DIVIDEND VALUATION'!$J$3*((1+(NT1))^1)*((1+(NT2))^1)*((1+(NT3))^1)*((1+(NT4))^1)*((1+(NT5))^1)*((1+(NT6))^1)*((1+(NT7))^1)*((1+(NT8))^1)*((1+(NT9))^1)*((1+(NT10))^1)*((1+(NT11))^1)*((1+(NT12))^1)*((1+(NT13))^1)*((1+(NT14))^1)*((1+(NT15))^1))/((1+('DIVIDEND VALUATION'!$B$42+'DIVIDEND VALUATION'!$B$43))^15)+(('DIVIDEND VALUATION'!$J$3*((1+(NT1))^1)*((1+(NT2))^1)*((1+(NT3))^1)*((1+(NT4))^1)*((1+(NT5))^1)*((1+(NT6))^1)*((1+(NT7))^1)*((1+(NT8))^1)*((1+(NT9))^1)*((1+(NT10))^1)*((1+(NT11))^1)*((1+(NT12))^1)*((1+(NT13))^1)*((1+(NT14))^1)*((1+(NT15))^1))/((1+('DIVIDEND VALUATION'!$B$42+'DIVIDEND VALUATION'!$B$43))^15)/('DIVIDEND VALUATION'!$B$42-'DIVIDEND VALUATION'!$B$43)))))</f>
        <v>26.626624862888963</v>
      </c>
      <c r="NU16" s="32">
        <f ca="1">SUM(((('DIVIDEND VALUATION'!$J$3*((1+(NU1))^1))/((1+('DIVIDEND VALUATION'!$B$42+'DIVIDEND VALUATION'!$B$43))^1)+('DIVIDEND VALUATION'!$J$3*((1+(NU1))^1)*((1+(NU2))^1))/((1+('DIVIDEND VALUATION'!$B$42+'DIVIDEND VALUATION'!$B$43))^2)+('DIVIDEND VALUATION'!$J$3*((1+(NU1))^1)*((1+(NU2))^1)*((1+(NU3))^1))/((1+('DIVIDEND VALUATION'!$B$42+'DIVIDEND VALUATION'!$B$43))^3)+('DIVIDEND VALUATION'!$J$3*((1+(NU1))^1)*((1+(NU2))^1)*((1+(NU3))^1)*((1+(NU4))^1))/((1+('DIVIDEND VALUATION'!$B$42+'DIVIDEND VALUATION'!$B$43))^4)+('DIVIDEND VALUATION'!$J$3*((1+(NU1))^1)*((1+(NU2))^1)*((1+(NU3))^1)*((1+(NU4))^1)*((1+(NU5))^1))/((1+('DIVIDEND VALUATION'!$B$42+'DIVIDEND VALUATION'!$B$43))^5)+('DIVIDEND VALUATION'!$J$3*((1+(NU1))^1)*((1+(NU2))^1)*((1+(NU3))^1)*((1+(NU4))^1)*((1+(NU5))^1)*((1+(NU6))^1))/((1+('DIVIDEND VALUATION'!$B$42+'DIVIDEND VALUATION'!$B$43))^6)+('DIVIDEND VALUATION'!$J$3*((1+(NU1))^1)*((1+(NU2))^1)*((1+(NU3))^1)*((1+(NU4))^1)*((1+(NU5))^1)*((1+(NU6))^1)*((1+(NU7))^1))/((1+('DIVIDEND VALUATION'!$B$42+'DIVIDEND VALUATION'!$B$43))^7)+('DIVIDEND VALUATION'!$J$3*((1+(NU1))^1)*((1+(NU2))^1)*((1+(NU3))^1)*((1+(NU4))^1)*((1+(NU5))^1)*((1+(NU6))^1)*((1+(NU7))^1)*((1+(NU8))^1))/((1+('DIVIDEND VALUATION'!$B$42+'DIVIDEND VALUATION'!$B$43))^8)+('DIVIDEND VALUATION'!$J$3*((1+(NU1))^1)*((1+(NU2))^1)*((1+(NU3))^1)*((1+(NU4))^1)*((1+(NU5))^1)*((1+(NU6))^1)*((1+(NU7))^1)*((1+(NU8))^1)*((1+(NU9))^1))/((1+('DIVIDEND VALUATION'!$B$42+'DIVIDEND VALUATION'!$B$43))^9)+('DIVIDEND VALUATION'!$J$3*((1+(NU1))^1)*((1+(NU2))^1)*((1+(NU3))^1)*((1+(NU4))^1)*((1+(NU5))^1)*((1+(NU6))^1)*((1+(NU7))^1)*((1+(NU8))^1)*((1+(NU9))^1)*((1+(NU10))^1))/((1+('DIVIDEND VALUATION'!$B$42+'DIVIDEND VALUATION'!$B$43))^10)+('DIVIDEND VALUATION'!$J$3*((1+(NU1))^1)*((1+(NU2))^1)*((1+(NU3))^1)*((1+(NU4))^1)*((1+(NU5))^1)*((1+(NU6))^1)*((1+(NU7))^1)*((1+(NU8))^1)*((1+(NU9))^1)*((1+(NU10))^1)*((1+(NU11))^1))/((1+('DIVIDEND VALUATION'!$B$42+'DIVIDEND VALUATION'!$B$43))^11)+('DIVIDEND VALUATION'!$J$3*((1+(NU1))^1)*((1+(NU2))^1)*((1+(NU3))^1)*((1+(NU4))^1)*((1+(NU5))^1)*((1+(NU6))^1)*((1+(NU7))^1)*((1+(NU8))^1)*((1+(NU9))^1)*((1+(NU10))^1)*((1+(NU11))^1)*((1+(NU12))^1))/((1+('DIVIDEND VALUATION'!$B$42+'DIVIDEND VALUATION'!$B$43))^12)+('DIVIDEND VALUATION'!$J$3*((1+(NU1))^1)*((1+(NU2))^1)*((1+(NU3))^1)*((1+(NU4))^1)*((1+(NU5))^1)*((1+(NU6))^1)*((1+(NU7))^1)*((1+(NU8))^1)*((1+(NU9))^1)*((1+(NU10))^1)*((1+(NU11))^1)*((1+(NU12))^1)*((1+(NU13))^1))/((1+('DIVIDEND VALUATION'!$B$42+'DIVIDEND VALUATION'!$B$43))^13)+('DIVIDEND VALUATION'!$J$3*((1+(NU1))^1)*((1+(NU2))^1)*((1+(NU3))^1)*((1+(NU4))^1)*((1+(NU5))^1)*((1+(NU6))^1)*((1+(NU7))^1)*((1+(NU8))^1)*((1+(NU9))^1)*((1+(NU10))^1)*((1+(NU11))^1)*((1+(NU12))^1)*((1+(NU13))^1)*((1+(NU14))^1))/((1+('DIVIDEND VALUATION'!$B$42+'DIVIDEND VALUATION'!$B$43))^14)+('DIVIDEND VALUATION'!$J$3*((1+(NU1))^1)*((1+(NU2))^1)*((1+(NU3))^1)*((1+(NU4))^1)*((1+(NU5))^1)*((1+(NU6))^1)*((1+(NU7))^1)*((1+(NU8))^1)*((1+(NU9))^1)*((1+(NU10))^1)*((1+(NU11))^1)*((1+(NU12))^1)*((1+(NU13))^1)*((1+(NU14))^1)*((1+(NU15))^1))/((1+('DIVIDEND VALUATION'!$B$42+'DIVIDEND VALUATION'!$B$43))^15)+(('DIVIDEND VALUATION'!$J$3*((1+(NU1))^1)*((1+(NU2))^1)*((1+(NU3))^1)*((1+(NU4))^1)*((1+(NU5))^1)*((1+(NU6))^1)*((1+(NU7))^1)*((1+(NU8))^1)*((1+(NU9))^1)*((1+(NU10))^1)*((1+(NU11))^1)*((1+(NU12))^1)*((1+(NU13))^1)*((1+(NU14))^1)*((1+(NU15))^1))/((1+('DIVIDEND VALUATION'!$B$42+'DIVIDEND VALUATION'!$B$43))^15)/('DIVIDEND VALUATION'!$B$42-'DIVIDEND VALUATION'!$B$43)))))</f>
        <v>40.607746407080555</v>
      </c>
      <c r="NV16" s="32">
        <f ca="1">SUM(((('DIVIDEND VALUATION'!$J$3*((1+(NV1))^1))/((1+('DIVIDEND VALUATION'!$B$42+'DIVIDEND VALUATION'!$B$43))^1)+('DIVIDEND VALUATION'!$J$3*((1+(NV1))^1)*((1+(NV2))^1))/((1+('DIVIDEND VALUATION'!$B$42+'DIVIDEND VALUATION'!$B$43))^2)+('DIVIDEND VALUATION'!$J$3*((1+(NV1))^1)*((1+(NV2))^1)*((1+(NV3))^1))/((1+('DIVIDEND VALUATION'!$B$42+'DIVIDEND VALUATION'!$B$43))^3)+('DIVIDEND VALUATION'!$J$3*((1+(NV1))^1)*((1+(NV2))^1)*((1+(NV3))^1)*((1+(NV4))^1))/((1+('DIVIDEND VALUATION'!$B$42+'DIVIDEND VALUATION'!$B$43))^4)+('DIVIDEND VALUATION'!$J$3*((1+(NV1))^1)*((1+(NV2))^1)*((1+(NV3))^1)*((1+(NV4))^1)*((1+(NV5))^1))/((1+('DIVIDEND VALUATION'!$B$42+'DIVIDEND VALUATION'!$B$43))^5)+('DIVIDEND VALUATION'!$J$3*((1+(NV1))^1)*((1+(NV2))^1)*((1+(NV3))^1)*((1+(NV4))^1)*((1+(NV5))^1)*((1+(NV6))^1))/((1+('DIVIDEND VALUATION'!$B$42+'DIVIDEND VALUATION'!$B$43))^6)+('DIVIDEND VALUATION'!$J$3*((1+(NV1))^1)*((1+(NV2))^1)*((1+(NV3))^1)*((1+(NV4))^1)*((1+(NV5))^1)*((1+(NV6))^1)*((1+(NV7))^1))/((1+('DIVIDEND VALUATION'!$B$42+'DIVIDEND VALUATION'!$B$43))^7)+('DIVIDEND VALUATION'!$J$3*((1+(NV1))^1)*((1+(NV2))^1)*((1+(NV3))^1)*((1+(NV4))^1)*((1+(NV5))^1)*((1+(NV6))^1)*((1+(NV7))^1)*((1+(NV8))^1))/((1+('DIVIDEND VALUATION'!$B$42+'DIVIDEND VALUATION'!$B$43))^8)+('DIVIDEND VALUATION'!$J$3*((1+(NV1))^1)*((1+(NV2))^1)*((1+(NV3))^1)*((1+(NV4))^1)*((1+(NV5))^1)*((1+(NV6))^1)*((1+(NV7))^1)*((1+(NV8))^1)*((1+(NV9))^1))/((1+('DIVIDEND VALUATION'!$B$42+'DIVIDEND VALUATION'!$B$43))^9)+('DIVIDEND VALUATION'!$J$3*((1+(NV1))^1)*((1+(NV2))^1)*((1+(NV3))^1)*((1+(NV4))^1)*((1+(NV5))^1)*((1+(NV6))^1)*((1+(NV7))^1)*((1+(NV8))^1)*((1+(NV9))^1)*((1+(NV10))^1))/((1+('DIVIDEND VALUATION'!$B$42+'DIVIDEND VALUATION'!$B$43))^10)+('DIVIDEND VALUATION'!$J$3*((1+(NV1))^1)*((1+(NV2))^1)*((1+(NV3))^1)*((1+(NV4))^1)*((1+(NV5))^1)*((1+(NV6))^1)*((1+(NV7))^1)*((1+(NV8))^1)*((1+(NV9))^1)*((1+(NV10))^1)*((1+(NV11))^1))/((1+('DIVIDEND VALUATION'!$B$42+'DIVIDEND VALUATION'!$B$43))^11)+('DIVIDEND VALUATION'!$J$3*((1+(NV1))^1)*((1+(NV2))^1)*((1+(NV3))^1)*((1+(NV4))^1)*((1+(NV5))^1)*((1+(NV6))^1)*((1+(NV7))^1)*((1+(NV8))^1)*((1+(NV9))^1)*((1+(NV10))^1)*((1+(NV11))^1)*((1+(NV12))^1))/((1+('DIVIDEND VALUATION'!$B$42+'DIVIDEND VALUATION'!$B$43))^12)+('DIVIDEND VALUATION'!$J$3*((1+(NV1))^1)*((1+(NV2))^1)*((1+(NV3))^1)*((1+(NV4))^1)*((1+(NV5))^1)*((1+(NV6))^1)*((1+(NV7))^1)*((1+(NV8))^1)*((1+(NV9))^1)*((1+(NV10))^1)*((1+(NV11))^1)*((1+(NV12))^1)*((1+(NV13))^1))/((1+('DIVIDEND VALUATION'!$B$42+'DIVIDEND VALUATION'!$B$43))^13)+('DIVIDEND VALUATION'!$J$3*((1+(NV1))^1)*((1+(NV2))^1)*((1+(NV3))^1)*((1+(NV4))^1)*((1+(NV5))^1)*((1+(NV6))^1)*((1+(NV7))^1)*((1+(NV8))^1)*((1+(NV9))^1)*((1+(NV10))^1)*((1+(NV11))^1)*((1+(NV12))^1)*((1+(NV13))^1)*((1+(NV14))^1))/((1+('DIVIDEND VALUATION'!$B$42+'DIVIDEND VALUATION'!$B$43))^14)+('DIVIDEND VALUATION'!$J$3*((1+(NV1))^1)*((1+(NV2))^1)*((1+(NV3))^1)*((1+(NV4))^1)*((1+(NV5))^1)*((1+(NV6))^1)*((1+(NV7))^1)*((1+(NV8))^1)*((1+(NV9))^1)*((1+(NV10))^1)*((1+(NV11))^1)*((1+(NV12))^1)*((1+(NV13))^1)*((1+(NV14))^1)*((1+(NV15))^1))/((1+('DIVIDEND VALUATION'!$B$42+'DIVIDEND VALUATION'!$B$43))^15)+(('DIVIDEND VALUATION'!$J$3*((1+(NV1))^1)*((1+(NV2))^1)*((1+(NV3))^1)*((1+(NV4))^1)*((1+(NV5))^1)*((1+(NV6))^1)*((1+(NV7))^1)*((1+(NV8))^1)*((1+(NV9))^1)*((1+(NV10))^1)*((1+(NV11))^1)*((1+(NV12))^1)*((1+(NV13))^1)*((1+(NV14))^1)*((1+(NV15))^1))/((1+('DIVIDEND VALUATION'!$B$42+'DIVIDEND VALUATION'!$B$43))^15)/('DIVIDEND VALUATION'!$B$42-'DIVIDEND VALUATION'!$B$43)))))</f>
        <v>51.02098899811633</v>
      </c>
      <c r="NW16" s="32">
        <f ca="1">SUM(((('DIVIDEND VALUATION'!$J$3*((1+(NW1))^1))/((1+('DIVIDEND VALUATION'!$B$42+'DIVIDEND VALUATION'!$B$43))^1)+('DIVIDEND VALUATION'!$J$3*((1+(NW1))^1)*((1+(NW2))^1))/((1+('DIVIDEND VALUATION'!$B$42+'DIVIDEND VALUATION'!$B$43))^2)+('DIVIDEND VALUATION'!$J$3*((1+(NW1))^1)*((1+(NW2))^1)*((1+(NW3))^1))/((1+('DIVIDEND VALUATION'!$B$42+'DIVIDEND VALUATION'!$B$43))^3)+('DIVIDEND VALUATION'!$J$3*((1+(NW1))^1)*((1+(NW2))^1)*((1+(NW3))^1)*((1+(NW4))^1))/((1+('DIVIDEND VALUATION'!$B$42+'DIVIDEND VALUATION'!$B$43))^4)+('DIVIDEND VALUATION'!$J$3*((1+(NW1))^1)*((1+(NW2))^1)*((1+(NW3))^1)*((1+(NW4))^1)*((1+(NW5))^1))/((1+('DIVIDEND VALUATION'!$B$42+'DIVIDEND VALUATION'!$B$43))^5)+('DIVIDEND VALUATION'!$J$3*((1+(NW1))^1)*((1+(NW2))^1)*((1+(NW3))^1)*((1+(NW4))^1)*((1+(NW5))^1)*((1+(NW6))^1))/((1+('DIVIDEND VALUATION'!$B$42+'DIVIDEND VALUATION'!$B$43))^6)+('DIVIDEND VALUATION'!$J$3*((1+(NW1))^1)*((1+(NW2))^1)*((1+(NW3))^1)*((1+(NW4))^1)*((1+(NW5))^1)*((1+(NW6))^1)*((1+(NW7))^1))/((1+('DIVIDEND VALUATION'!$B$42+'DIVIDEND VALUATION'!$B$43))^7)+('DIVIDEND VALUATION'!$J$3*((1+(NW1))^1)*((1+(NW2))^1)*((1+(NW3))^1)*((1+(NW4))^1)*((1+(NW5))^1)*((1+(NW6))^1)*((1+(NW7))^1)*((1+(NW8))^1))/((1+('DIVIDEND VALUATION'!$B$42+'DIVIDEND VALUATION'!$B$43))^8)+('DIVIDEND VALUATION'!$J$3*((1+(NW1))^1)*((1+(NW2))^1)*((1+(NW3))^1)*((1+(NW4))^1)*((1+(NW5))^1)*((1+(NW6))^1)*((1+(NW7))^1)*((1+(NW8))^1)*((1+(NW9))^1))/((1+('DIVIDEND VALUATION'!$B$42+'DIVIDEND VALUATION'!$B$43))^9)+('DIVIDEND VALUATION'!$J$3*((1+(NW1))^1)*((1+(NW2))^1)*((1+(NW3))^1)*((1+(NW4))^1)*((1+(NW5))^1)*((1+(NW6))^1)*((1+(NW7))^1)*((1+(NW8))^1)*((1+(NW9))^1)*((1+(NW10))^1))/((1+('DIVIDEND VALUATION'!$B$42+'DIVIDEND VALUATION'!$B$43))^10)+('DIVIDEND VALUATION'!$J$3*((1+(NW1))^1)*((1+(NW2))^1)*((1+(NW3))^1)*((1+(NW4))^1)*((1+(NW5))^1)*((1+(NW6))^1)*((1+(NW7))^1)*((1+(NW8))^1)*((1+(NW9))^1)*((1+(NW10))^1)*((1+(NW11))^1))/((1+('DIVIDEND VALUATION'!$B$42+'DIVIDEND VALUATION'!$B$43))^11)+('DIVIDEND VALUATION'!$J$3*((1+(NW1))^1)*((1+(NW2))^1)*((1+(NW3))^1)*((1+(NW4))^1)*((1+(NW5))^1)*((1+(NW6))^1)*((1+(NW7))^1)*((1+(NW8))^1)*((1+(NW9))^1)*((1+(NW10))^1)*((1+(NW11))^1)*((1+(NW12))^1))/((1+('DIVIDEND VALUATION'!$B$42+'DIVIDEND VALUATION'!$B$43))^12)+('DIVIDEND VALUATION'!$J$3*((1+(NW1))^1)*((1+(NW2))^1)*((1+(NW3))^1)*((1+(NW4))^1)*((1+(NW5))^1)*((1+(NW6))^1)*((1+(NW7))^1)*((1+(NW8))^1)*((1+(NW9))^1)*((1+(NW10))^1)*((1+(NW11))^1)*((1+(NW12))^1)*((1+(NW13))^1))/((1+('DIVIDEND VALUATION'!$B$42+'DIVIDEND VALUATION'!$B$43))^13)+('DIVIDEND VALUATION'!$J$3*((1+(NW1))^1)*((1+(NW2))^1)*((1+(NW3))^1)*((1+(NW4))^1)*((1+(NW5))^1)*((1+(NW6))^1)*((1+(NW7))^1)*((1+(NW8))^1)*((1+(NW9))^1)*((1+(NW10))^1)*((1+(NW11))^1)*((1+(NW12))^1)*((1+(NW13))^1)*((1+(NW14))^1))/((1+('DIVIDEND VALUATION'!$B$42+'DIVIDEND VALUATION'!$B$43))^14)+('DIVIDEND VALUATION'!$J$3*((1+(NW1))^1)*((1+(NW2))^1)*((1+(NW3))^1)*((1+(NW4))^1)*((1+(NW5))^1)*((1+(NW6))^1)*((1+(NW7))^1)*((1+(NW8))^1)*((1+(NW9))^1)*((1+(NW10))^1)*((1+(NW11))^1)*((1+(NW12))^1)*((1+(NW13))^1)*((1+(NW14))^1)*((1+(NW15))^1))/((1+('DIVIDEND VALUATION'!$B$42+'DIVIDEND VALUATION'!$B$43))^15)+(('DIVIDEND VALUATION'!$J$3*((1+(NW1))^1)*((1+(NW2))^1)*((1+(NW3))^1)*((1+(NW4))^1)*((1+(NW5))^1)*((1+(NW6))^1)*((1+(NW7))^1)*((1+(NW8))^1)*((1+(NW9))^1)*((1+(NW10))^1)*((1+(NW11))^1)*((1+(NW12))^1)*((1+(NW13))^1)*((1+(NW14))^1)*((1+(NW15))^1))/((1+('DIVIDEND VALUATION'!$B$42+'DIVIDEND VALUATION'!$B$43))^15)/('DIVIDEND VALUATION'!$B$42-'DIVIDEND VALUATION'!$B$43)))))</f>
        <v>51.785387504749821</v>
      </c>
      <c r="NX16" s="32">
        <f ca="1">SUM(((('DIVIDEND VALUATION'!$J$3*((1+(NX1))^1))/((1+('DIVIDEND VALUATION'!$B$42+'DIVIDEND VALUATION'!$B$43))^1)+('DIVIDEND VALUATION'!$J$3*((1+(NX1))^1)*((1+(NX2))^1))/((1+('DIVIDEND VALUATION'!$B$42+'DIVIDEND VALUATION'!$B$43))^2)+('DIVIDEND VALUATION'!$J$3*((1+(NX1))^1)*((1+(NX2))^1)*((1+(NX3))^1))/((1+('DIVIDEND VALUATION'!$B$42+'DIVIDEND VALUATION'!$B$43))^3)+('DIVIDEND VALUATION'!$J$3*((1+(NX1))^1)*((1+(NX2))^1)*((1+(NX3))^1)*((1+(NX4))^1))/((1+('DIVIDEND VALUATION'!$B$42+'DIVIDEND VALUATION'!$B$43))^4)+('DIVIDEND VALUATION'!$J$3*((1+(NX1))^1)*((1+(NX2))^1)*((1+(NX3))^1)*((1+(NX4))^1)*((1+(NX5))^1))/((1+('DIVIDEND VALUATION'!$B$42+'DIVIDEND VALUATION'!$B$43))^5)+('DIVIDEND VALUATION'!$J$3*((1+(NX1))^1)*((1+(NX2))^1)*((1+(NX3))^1)*((1+(NX4))^1)*((1+(NX5))^1)*((1+(NX6))^1))/((1+('DIVIDEND VALUATION'!$B$42+'DIVIDEND VALUATION'!$B$43))^6)+('DIVIDEND VALUATION'!$J$3*((1+(NX1))^1)*((1+(NX2))^1)*((1+(NX3))^1)*((1+(NX4))^1)*((1+(NX5))^1)*((1+(NX6))^1)*((1+(NX7))^1))/((1+('DIVIDEND VALUATION'!$B$42+'DIVIDEND VALUATION'!$B$43))^7)+('DIVIDEND VALUATION'!$J$3*((1+(NX1))^1)*((1+(NX2))^1)*((1+(NX3))^1)*((1+(NX4))^1)*((1+(NX5))^1)*((1+(NX6))^1)*((1+(NX7))^1)*((1+(NX8))^1))/((1+('DIVIDEND VALUATION'!$B$42+'DIVIDEND VALUATION'!$B$43))^8)+('DIVIDEND VALUATION'!$J$3*((1+(NX1))^1)*((1+(NX2))^1)*((1+(NX3))^1)*((1+(NX4))^1)*((1+(NX5))^1)*((1+(NX6))^1)*((1+(NX7))^1)*((1+(NX8))^1)*((1+(NX9))^1))/((1+('DIVIDEND VALUATION'!$B$42+'DIVIDEND VALUATION'!$B$43))^9)+('DIVIDEND VALUATION'!$J$3*((1+(NX1))^1)*((1+(NX2))^1)*((1+(NX3))^1)*((1+(NX4))^1)*((1+(NX5))^1)*((1+(NX6))^1)*((1+(NX7))^1)*((1+(NX8))^1)*((1+(NX9))^1)*((1+(NX10))^1))/((1+('DIVIDEND VALUATION'!$B$42+'DIVIDEND VALUATION'!$B$43))^10)+('DIVIDEND VALUATION'!$J$3*((1+(NX1))^1)*((1+(NX2))^1)*((1+(NX3))^1)*((1+(NX4))^1)*((1+(NX5))^1)*((1+(NX6))^1)*((1+(NX7))^1)*((1+(NX8))^1)*((1+(NX9))^1)*((1+(NX10))^1)*((1+(NX11))^1))/((1+('DIVIDEND VALUATION'!$B$42+'DIVIDEND VALUATION'!$B$43))^11)+('DIVIDEND VALUATION'!$J$3*((1+(NX1))^1)*((1+(NX2))^1)*((1+(NX3))^1)*((1+(NX4))^1)*((1+(NX5))^1)*((1+(NX6))^1)*((1+(NX7))^1)*((1+(NX8))^1)*((1+(NX9))^1)*((1+(NX10))^1)*((1+(NX11))^1)*((1+(NX12))^1))/((1+('DIVIDEND VALUATION'!$B$42+'DIVIDEND VALUATION'!$B$43))^12)+('DIVIDEND VALUATION'!$J$3*((1+(NX1))^1)*((1+(NX2))^1)*((1+(NX3))^1)*((1+(NX4))^1)*((1+(NX5))^1)*((1+(NX6))^1)*((1+(NX7))^1)*((1+(NX8))^1)*((1+(NX9))^1)*((1+(NX10))^1)*((1+(NX11))^1)*((1+(NX12))^1)*((1+(NX13))^1))/((1+('DIVIDEND VALUATION'!$B$42+'DIVIDEND VALUATION'!$B$43))^13)+('DIVIDEND VALUATION'!$J$3*((1+(NX1))^1)*((1+(NX2))^1)*((1+(NX3))^1)*((1+(NX4))^1)*((1+(NX5))^1)*((1+(NX6))^1)*((1+(NX7))^1)*((1+(NX8))^1)*((1+(NX9))^1)*((1+(NX10))^1)*((1+(NX11))^1)*((1+(NX12))^1)*((1+(NX13))^1)*((1+(NX14))^1))/((1+('DIVIDEND VALUATION'!$B$42+'DIVIDEND VALUATION'!$B$43))^14)+('DIVIDEND VALUATION'!$J$3*((1+(NX1))^1)*((1+(NX2))^1)*((1+(NX3))^1)*((1+(NX4))^1)*((1+(NX5))^1)*((1+(NX6))^1)*((1+(NX7))^1)*((1+(NX8))^1)*((1+(NX9))^1)*((1+(NX10))^1)*((1+(NX11))^1)*((1+(NX12))^1)*((1+(NX13))^1)*((1+(NX14))^1)*((1+(NX15))^1))/((1+('DIVIDEND VALUATION'!$B$42+'DIVIDEND VALUATION'!$B$43))^15)+(('DIVIDEND VALUATION'!$J$3*((1+(NX1))^1)*((1+(NX2))^1)*((1+(NX3))^1)*((1+(NX4))^1)*((1+(NX5))^1)*((1+(NX6))^1)*((1+(NX7))^1)*((1+(NX8))^1)*((1+(NX9))^1)*((1+(NX10))^1)*((1+(NX11))^1)*((1+(NX12))^1)*((1+(NX13))^1)*((1+(NX14))^1)*((1+(NX15))^1))/((1+('DIVIDEND VALUATION'!$B$42+'DIVIDEND VALUATION'!$B$43))^15)/('DIVIDEND VALUATION'!$B$42-'DIVIDEND VALUATION'!$B$43)))))</f>
        <v>34.594986859455865</v>
      </c>
      <c r="NY16" s="32">
        <f ca="1">SUM(((('DIVIDEND VALUATION'!$J$3*((1+(NY1))^1))/((1+('DIVIDEND VALUATION'!$B$42+'DIVIDEND VALUATION'!$B$43))^1)+('DIVIDEND VALUATION'!$J$3*((1+(NY1))^1)*((1+(NY2))^1))/((1+('DIVIDEND VALUATION'!$B$42+'DIVIDEND VALUATION'!$B$43))^2)+('DIVIDEND VALUATION'!$J$3*((1+(NY1))^1)*((1+(NY2))^1)*((1+(NY3))^1))/((1+('DIVIDEND VALUATION'!$B$42+'DIVIDEND VALUATION'!$B$43))^3)+('DIVIDEND VALUATION'!$J$3*((1+(NY1))^1)*((1+(NY2))^1)*((1+(NY3))^1)*((1+(NY4))^1))/((1+('DIVIDEND VALUATION'!$B$42+'DIVIDEND VALUATION'!$B$43))^4)+('DIVIDEND VALUATION'!$J$3*((1+(NY1))^1)*((1+(NY2))^1)*((1+(NY3))^1)*((1+(NY4))^1)*((1+(NY5))^1))/((1+('DIVIDEND VALUATION'!$B$42+'DIVIDEND VALUATION'!$B$43))^5)+('DIVIDEND VALUATION'!$J$3*((1+(NY1))^1)*((1+(NY2))^1)*((1+(NY3))^1)*((1+(NY4))^1)*((1+(NY5))^1)*((1+(NY6))^1))/((1+('DIVIDEND VALUATION'!$B$42+'DIVIDEND VALUATION'!$B$43))^6)+('DIVIDEND VALUATION'!$J$3*((1+(NY1))^1)*((1+(NY2))^1)*((1+(NY3))^1)*((1+(NY4))^1)*((1+(NY5))^1)*((1+(NY6))^1)*((1+(NY7))^1))/((1+('DIVIDEND VALUATION'!$B$42+'DIVIDEND VALUATION'!$B$43))^7)+('DIVIDEND VALUATION'!$J$3*((1+(NY1))^1)*((1+(NY2))^1)*((1+(NY3))^1)*((1+(NY4))^1)*((1+(NY5))^1)*((1+(NY6))^1)*((1+(NY7))^1)*((1+(NY8))^1))/((1+('DIVIDEND VALUATION'!$B$42+'DIVIDEND VALUATION'!$B$43))^8)+('DIVIDEND VALUATION'!$J$3*((1+(NY1))^1)*((1+(NY2))^1)*((1+(NY3))^1)*((1+(NY4))^1)*((1+(NY5))^1)*((1+(NY6))^1)*((1+(NY7))^1)*((1+(NY8))^1)*((1+(NY9))^1))/((1+('DIVIDEND VALUATION'!$B$42+'DIVIDEND VALUATION'!$B$43))^9)+('DIVIDEND VALUATION'!$J$3*((1+(NY1))^1)*((1+(NY2))^1)*((1+(NY3))^1)*((1+(NY4))^1)*((1+(NY5))^1)*((1+(NY6))^1)*((1+(NY7))^1)*((1+(NY8))^1)*((1+(NY9))^1)*((1+(NY10))^1))/((1+('DIVIDEND VALUATION'!$B$42+'DIVIDEND VALUATION'!$B$43))^10)+('DIVIDEND VALUATION'!$J$3*((1+(NY1))^1)*((1+(NY2))^1)*((1+(NY3))^1)*((1+(NY4))^1)*((1+(NY5))^1)*((1+(NY6))^1)*((1+(NY7))^1)*((1+(NY8))^1)*((1+(NY9))^1)*((1+(NY10))^1)*((1+(NY11))^1))/((1+('DIVIDEND VALUATION'!$B$42+'DIVIDEND VALUATION'!$B$43))^11)+('DIVIDEND VALUATION'!$J$3*((1+(NY1))^1)*((1+(NY2))^1)*((1+(NY3))^1)*((1+(NY4))^1)*((1+(NY5))^1)*((1+(NY6))^1)*((1+(NY7))^1)*((1+(NY8))^1)*((1+(NY9))^1)*((1+(NY10))^1)*((1+(NY11))^1)*((1+(NY12))^1))/((1+('DIVIDEND VALUATION'!$B$42+'DIVIDEND VALUATION'!$B$43))^12)+('DIVIDEND VALUATION'!$J$3*((1+(NY1))^1)*((1+(NY2))^1)*((1+(NY3))^1)*((1+(NY4))^1)*((1+(NY5))^1)*((1+(NY6))^1)*((1+(NY7))^1)*((1+(NY8))^1)*((1+(NY9))^1)*((1+(NY10))^1)*((1+(NY11))^1)*((1+(NY12))^1)*((1+(NY13))^1))/((1+('DIVIDEND VALUATION'!$B$42+'DIVIDEND VALUATION'!$B$43))^13)+('DIVIDEND VALUATION'!$J$3*((1+(NY1))^1)*((1+(NY2))^1)*((1+(NY3))^1)*((1+(NY4))^1)*((1+(NY5))^1)*((1+(NY6))^1)*((1+(NY7))^1)*((1+(NY8))^1)*((1+(NY9))^1)*((1+(NY10))^1)*((1+(NY11))^1)*((1+(NY12))^1)*((1+(NY13))^1)*((1+(NY14))^1))/((1+('DIVIDEND VALUATION'!$B$42+'DIVIDEND VALUATION'!$B$43))^14)+('DIVIDEND VALUATION'!$J$3*((1+(NY1))^1)*((1+(NY2))^1)*((1+(NY3))^1)*((1+(NY4))^1)*((1+(NY5))^1)*((1+(NY6))^1)*((1+(NY7))^1)*((1+(NY8))^1)*((1+(NY9))^1)*((1+(NY10))^1)*((1+(NY11))^1)*((1+(NY12))^1)*((1+(NY13))^1)*((1+(NY14))^1)*((1+(NY15))^1))/((1+('DIVIDEND VALUATION'!$B$42+'DIVIDEND VALUATION'!$B$43))^15)+(('DIVIDEND VALUATION'!$J$3*((1+(NY1))^1)*((1+(NY2))^1)*((1+(NY3))^1)*((1+(NY4))^1)*((1+(NY5))^1)*((1+(NY6))^1)*((1+(NY7))^1)*((1+(NY8))^1)*((1+(NY9))^1)*((1+(NY10))^1)*((1+(NY11))^1)*((1+(NY12))^1)*((1+(NY13))^1)*((1+(NY14))^1)*((1+(NY15))^1))/((1+('DIVIDEND VALUATION'!$B$42+'DIVIDEND VALUATION'!$B$43))^15)/('DIVIDEND VALUATION'!$B$42-'DIVIDEND VALUATION'!$B$43)))))</f>
        <v>28.371429801811676</v>
      </c>
      <c r="NZ16" s="32">
        <f ca="1">SUM(((('DIVIDEND VALUATION'!$J$3*((1+(NZ1))^1))/((1+('DIVIDEND VALUATION'!$B$42+'DIVIDEND VALUATION'!$B$43))^1)+('DIVIDEND VALUATION'!$J$3*((1+(NZ1))^1)*((1+(NZ2))^1))/((1+('DIVIDEND VALUATION'!$B$42+'DIVIDEND VALUATION'!$B$43))^2)+('DIVIDEND VALUATION'!$J$3*((1+(NZ1))^1)*((1+(NZ2))^1)*((1+(NZ3))^1))/((1+('DIVIDEND VALUATION'!$B$42+'DIVIDEND VALUATION'!$B$43))^3)+('DIVIDEND VALUATION'!$J$3*((1+(NZ1))^1)*((1+(NZ2))^1)*((1+(NZ3))^1)*((1+(NZ4))^1))/((1+('DIVIDEND VALUATION'!$B$42+'DIVIDEND VALUATION'!$B$43))^4)+('DIVIDEND VALUATION'!$J$3*((1+(NZ1))^1)*((1+(NZ2))^1)*((1+(NZ3))^1)*((1+(NZ4))^1)*((1+(NZ5))^1))/((1+('DIVIDEND VALUATION'!$B$42+'DIVIDEND VALUATION'!$B$43))^5)+('DIVIDEND VALUATION'!$J$3*((1+(NZ1))^1)*((1+(NZ2))^1)*((1+(NZ3))^1)*((1+(NZ4))^1)*((1+(NZ5))^1)*((1+(NZ6))^1))/((1+('DIVIDEND VALUATION'!$B$42+'DIVIDEND VALUATION'!$B$43))^6)+('DIVIDEND VALUATION'!$J$3*((1+(NZ1))^1)*((1+(NZ2))^1)*((1+(NZ3))^1)*((1+(NZ4))^1)*((1+(NZ5))^1)*((1+(NZ6))^1)*((1+(NZ7))^1))/((1+('DIVIDEND VALUATION'!$B$42+'DIVIDEND VALUATION'!$B$43))^7)+('DIVIDEND VALUATION'!$J$3*((1+(NZ1))^1)*((1+(NZ2))^1)*((1+(NZ3))^1)*((1+(NZ4))^1)*((1+(NZ5))^1)*((1+(NZ6))^1)*((1+(NZ7))^1)*((1+(NZ8))^1))/((1+('DIVIDEND VALUATION'!$B$42+'DIVIDEND VALUATION'!$B$43))^8)+('DIVIDEND VALUATION'!$J$3*((1+(NZ1))^1)*((1+(NZ2))^1)*((1+(NZ3))^1)*((1+(NZ4))^1)*((1+(NZ5))^1)*((1+(NZ6))^1)*((1+(NZ7))^1)*((1+(NZ8))^1)*((1+(NZ9))^1))/((1+('DIVIDEND VALUATION'!$B$42+'DIVIDEND VALUATION'!$B$43))^9)+('DIVIDEND VALUATION'!$J$3*((1+(NZ1))^1)*((1+(NZ2))^1)*((1+(NZ3))^1)*((1+(NZ4))^1)*((1+(NZ5))^1)*((1+(NZ6))^1)*((1+(NZ7))^1)*((1+(NZ8))^1)*((1+(NZ9))^1)*((1+(NZ10))^1))/((1+('DIVIDEND VALUATION'!$B$42+'DIVIDEND VALUATION'!$B$43))^10)+('DIVIDEND VALUATION'!$J$3*((1+(NZ1))^1)*((1+(NZ2))^1)*((1+(NZ3))^1)*((1+(NZ4))^1)*((1+(NZ5))^1)*((1+(NZ6))^1)*((1+(NZ7))^1)*((1+(NZ8))^1)*((1+(NZ9))^1)*((1+(NZ10))^1)*((1+(NZ11))^1))/((1+('DIVIDEND VALUATION'!$B$42+'DIVIDEND VALUATION'!$B$43))^11)+('DIVIDEND VALUATION'!$J$3*((1+(NZ1))^1)*((1+(NZ2))^1)*((1+(NZ3))^1)*((1+(NZ4))^1)*((1+(NZ5))^1)*((1+(NZ6))^1)*((1+(NZ7))^1)*((1+(NZ8))^1)*((1+(NZ9))^1)*((1+(NZ10))^1)*((1+(NZ11))^1)*((1+(NZ12))^1))/((1+('DIVIDEND VALUATION'!$B$42+'DIVIDEND VALUATION'!$B$43))^12)+('DIVIDEND VALUATION'!$J$3*((1+(NZ1))^1)*((1+(NZ2))^1)*((1+(NZ3))^1)*((1+(NZ4))^1)*((1+(NZ5))^1)*((1+(NZ6))^1)*((1+(NZ7))^1)*((1+(NZ8))^1)*((1+(NZ9))^1)*((1+(NZ10))^1)*((1+(NZ11))^1)*((1+(NZ12))^1)*((1+(NZ13))^1))/((1+('DIVIDEND VALUATION'!$B$42+'DIVIDEND VALUATION'!$B$43))^13)+('DIVIDEND VALUATION'!$J$3*((1+(NZ1))^1)*((1+(NZ2))^1)*((1+(NZ3))^1)*((1+(NZ4))^1)*((1+(NZ5))^1)*((1+(NZ6))^1)*((1+(NZ7))^1)*((1+(NZ8))^1)*((1+(NZ9))^1)*((1+(NZ10))^1)*((1+(NZ11))^1)*((1+(NZ12))^1)*((1+(NZ13))^1)*((1+(NZ14))^1))/((1+('DIVIDEND VALUATION'!$B$42+'DIVIDEND VALUATION'!$B$43))^14)+('DIVIDEND VALUATION'!$J$3*((1+(NZ1))^1)*((1+(NZ2))^1)*((1+(NZ3))^1)*((1+(NZ4))^1)*((1+(NZ5))^1)*((1+(NZ6))^1)*((1+(NZ7))^1)*((1+(NZ8))^1)*((1+(NZ9))^1)*((1+(NZ10))^1)*((1+(NZ11))^1)*((1+(NZ12))^1)*((1+(NZ13))^1)*((1+(NZ14))^1)*((1+(NZ15))^1))/((1+('DIVIDEND VALUATION'!$B$42+'DIVIDEND VALUATION'!$B$43))^15)+(('DIVIDEND VALUATION'!$J$3*((1+(NZ1))^1)*((1+(NZ2))^1)*((1+(NZ3))^1)*((1+(NZ4))^1)*((1+(NZ5))^1)*((1+(NZ6))^1)*((1+(NZ7))^1)*((1+(NZ8))^1)*((1+(NZ9))^1)*((1+(NZ10))^1)*((1+(NZ11))^1)*((1+(NZ12))^1)*((1+(NZ13))^1)*((1+(NZ14))^1)*((1+(NZ15))^1))/((1+('DIVIDEND VALUATION'!$B$42+'DIVIDEND VALUATION'!$B$43))^15)/('DIVIDEND VALUATION'!$B$42-'DIVIDEND VALUATION'!$B$43)))))</f>
        <v>38.251768996924852</v>
      </c>
      <c r="OA16" s="32">
        <f ca="1">SUM(((('DIVIDEND VALUATION'!$J$3*((1+(OA1))^1))/((1+('DIVIDEND VALUATION'!$B$42+'DIVIDEND VALUATION'!$B$43))^1)+('DIVIDEND VALUATION'!$J$3*((1+(OA1))^1)*((1+(OA2))^1))/((1+('DIVIDEND VALUATION'!$B$42+'DIVIDEND VALUATION'!$B$43))^2)+('DIVIDEND VALUATION'!$J$3*((1+(OA1))^1)*((1+(OA2))^1)*((1+(OA3))^1))/((1+('DIVIDEND VALUATION'!$B$42+'DIVIDEND VALUATION'!$B$43))^3)+('DIVIDEND VALUATION'!$J$3*((1+(OA1))^1)*((1+(OA2))^1)*((1+(OA3))^1)*((1+(OA4))^1))/((1+('DIVIDEND VALUATION'!$B$42+'DIVIDEND VALUATION'!$B$43))^4)+('DIVIDEND VALUATION'!$J$3*((1+(OA1))^1)*((1+(OA2))^1)*((1+(OA3))^1)*((1+(OA4))^1)*((1+(OA5))^1))/((1+('DIVIDEND VALUATION'!$B$42+'DIVIDEND VALUATION'!$B$43))^5)+('DIVIDEND VALUATION'!$J$3*((1+(OA1))^1)*((1+(OA2))^1)*((1+(OA3))^1)*((1+(OA4))^1)*((1+(OA5))^1)*((1+(OA6))^1))/((1+('DIVIDEND VALUATION'!$B$42+'DIVIDEND VALUATION'!$B$43))^6)+('DIVIDEND VALUATION'!$J$3*((1+(OA1))^1)*((1+(OA2))^1)*((1+(OA3))^1)*((1+(OA4))^1)*((1+(OA5))^1)*((1+(OA6))^1)*((1+(OA7))^1))/((1+('DIVIDEND VALUATION'!$B$42+'DIVIDEND VALUATION'!$B$43))^7)+('DIVIDEND VALUATION'!$J$3*((1+(OA1))^1)*((1+(OA2))^1)*((1+(OA3))^1)*((1+(OA4))^1)*((1+(OA5))^1)*((1+(OA6))^1)*((1+(OA7))^1)*((1+(OA8))^1))/((1+('DIVIDEND VALUATION'!$B$42+'DIVIDEND VALUATION'!$B$43))^8)+('DIVIDEND VALUATION'!$J$3*((1+(OA1))^1)*((1+(OA2))^1)*((1+(OA3))^1)*((1+(OA4))^1)*((1+(OA5))^1)*((1+(OA6))^1)*((1+(OA7))^1)*((1+(OA8))^1)*((1+(OA9))^1))/((1+('DIVIDEND VALUATION'!$B$42+'DIVIDEND VALUATION'!$B$43))^9)+('DIVIDEND VALUATION'!$J$3*((1+(OA1))^1)*((1+(OA2))^1)*((1+(OA3))^1)*((1+(OA4))^1)*((1+(OA5))^1)*((1+(OA6))^1)*((1+(OA7))^1)*((1+(OA8))^1)*((1+(OA9))^1)*((1+(OA10))^1))/((1+('DIVIDEND VALUATION'!$B$42+'DIVIDEND VALUATION'!$B$43))^10)+('DIVIDEND VALUATION'!$J$3*((1+(OA1))^1)*((1+(OA2))^1)*((1+(OA3))^1)*((1+(OA4))^1)*((1+(OA5))^1)*((1+(OA6))^1)*((1+(OA7))^1)*((1+(OA8))^1)*((1+(OA9))^1)*((1+(OA10))^1)*((1+(OA11))^1))/((1+('DIVIDEND VALUATION'!$B$42+'DIVIDEND VALUATION'!$B$43))^11)+('DIVIDEND VALUATION'!$J$3*((1+(OA1))^1)*((1+(OA2))^1)*((1+(OA3))^1)*((1+(OA4))^1)*((1+(OA5))^1)*((1+(OA6))^1)*((1+(OA7))^1)*((1+(OA8))^1)*((1+(OA9))^1)*((1+(OA10))^1)*((1+(OA11))^1)*((1+(OA12))^1))/((1+('DIVIDEND VALUATION'!$B$42+'DIVIDEND VALUATION'!$B$43))^12)+('DIVIDEND VALUATION'!$J$3*((1+(OA1))^1)*((1+(OA2))^1)*((1+(OA3))^1)*((1+(OA4))^1)*((1+(OA5))^1)*((1+(OA6))^1)*((1+(OA7))^1)*((1+(OA8))^1)*((1+(OA9))^1)*((1+(OA10))^1)*((1+(OA11))^1)*((1+(OA12))^1)*((1+(OA13))^1))/((1+('DIVIDEND VALUATION'!$B$42+'DIVIDEND VALUATION'!$B$43))^13)+('DIVIDEND VALUATION'!$J$3*((1+(OA1))^1)*((1+(OA2))^1)*((1+(OA3))^1)*((1+(OA4))^1)*((1+(OA5))^1)*((1+(OA6))^1)*((1+(OA7))^1)*((1+(OA8))^1)*((1+(OA9))^1)*((1+(OA10))^1)*((1+(OA11))^1)*((1+(OA12))^1)*((1+(OA13))^1)*((1+(OA14))^1))/((1+('DIVIDEND VALUATION'!$B$42+'DIVIDEND VALUATION'!$B$43))^14)+('DIVIDEND VALUATION'!$J$3*((1+(OA1))^1)*((1+(OA2))^1)*((1+(OA3))^1)*((1+(OA4))^1)*((1+(OA5))^1)*((1+(OA6))^1)*((1+(OA7))^1)*((1+(OA8))^1)*((1+(OA9))^1)*((1+(OA10))^1)*((1+(OA11))^1)*((1+(OA12))^1)*((1+(OA13))^1)*((1+(OA14))^1)*((1+(OA15))^1))/((1+('DIVIDEND VALUATION'!$B$42+'DIVIDEND VALUATION'!$B$43))^15)+(('DIVIDEND VALUATION'!$J$3*((1+(OA1))^1)*((1+(OA2))^1)*((1+(OA3))^1)*((1+(OA4))^1)*((1+(OA5))^1)*((1+(OA6))^1)*((1+(OA7))^1)*((1+(OA8))^1)*((1+(OA9))^1)*((1+(OA10))^1)*((1+(OA11))^1)*((1+(OA12))^1)*((1+(OA13))^1)*((1+(OA14))^1)*((1+(OA15))^1))/((1+('DIVIDEND VALUATION'!$B$42+'DIVIDEND VALUATION'!$B$43))^15)/('DIVIDEND VALUATION'!$B$42-'DIVIDEND VALUATION'!$B$43)))))</f>
        <v>29.112909025821665</v>
      </c>
      <c r="OB16" s="32">
        <f ca="1">SUM(((('DIVIDEND VALUATION'!$J$3*((1+(OB1))^1))/((1+('DIVIDEND VALUATION'!$B$42+'DIVIDEND VALUATION'!$B$43))^1)+('DIVIDEND VALUATION'!$J$3*((1+(OB1))^1)*((1+(OB2))^1))/((1+('DIVIDEND VALUATION'!$B$42+'DIVIDEND VALUATION'!$B$43))^2)+('DIVIDEND VALUATION'!$J$3*((1+(OB1))^1)*((1+(OB2))^1)*((1+(OB3))^1))/((1+('DIVIDEND VALUATION'!$B$42+'DIVIDEND VALUATION'!$B$43))^3)+('DIVIDEND VALUATION'!$J$3*((1+(OB1))^1)*((1+(OB2))^1)*((1+(OB3))^1)*((1+(OB4))^1))/((1+('DIVIDEND VALUATION'!$B$42+'DIVIDEND VALUATION'!$B$43))^4)+('DIVIDEND VALUATION'!$J$3*((1+(OB1))^1)*((1+(OB2))^1)*((1+(OB3))^1)*((1+(OB4))^1)*((1+(OB5))^1))/((1+('DIVIDEND VALUATION'!$B$42+'DIVIDEND VALUATION'!$B$43))^5)+('DIVIDEND VALUATION'!$J$3*((1+(OB1))^1)*((1+(OB2))^1)*((1+(OB3))^1)*((1+(OB4))^1)*((1+(OB5))^1)*((1+(OB6))^1))/((1+('DIVIDEND VALUATION'!$B$42+'DIVIDEND VALUATION'!$B$43))^6)+('DIVIDEND VALUATION'!$J$3*((1+(OB1))^1)*((1+(OB2))^1)*((1+(OB3))^1)*((1+(OB4))^1)*((1+(OB5))^1)*((1+(OB6))^1)*((1+(OB7))^1))/((1+('DIVIDEND VALUATION'!$B$42+'DIVIDEND VALUATION'!$B$43))^7)+('DIVIDEND VALUATION'!$J$3*((1+(OB1))^1)*((1+(OB2))^1)*((1+(OB3))^1)*((1+(OB4))^1)*((1+(OB5))^1)*((1+(OB6))^1)*((1+(OB7))^1)*((1+(OB8))^1))/((1+('DIVIDEND VALUATION'!$B$42+'DIVIDEND VALUATION'!$B$43))^8)+('DIVIDEND VALUATION'!$J$3*((1+(OB1))^1)*((1+(OB2))^1)*((1+(OB3))^1)*((1+(OB4))^1)*((1+(OB5))^1)*((1+(OB6))^1)*((1+(OB7))^1)*((1+(OB8))^1)*((1+(OB9))^1))/((1+('DIVIDEND VALUATION'!$B$42+'DIVIDEND VALUATION'!$B$43))^9)+('DIVIDEND VALUATION'!$J$3*((1+(OB1))^1)*((1+(OB2))^1)*((1+(OB3))^1)*((1+(OB4))^1)*((1+(OB5))^1)*((1+(OB6))^1)*((1+(OB7))^1)*((1+(OB8))^1)*((1+(OB9))^1)*((1+(OB10))^1))/((1+('DIVIDEND VALUATION'!$B$42+'DIVIDEND VALUATION'!$B$43))^10)+('DIVIDEND VALUATION'!$J$3*((1+(OB1))^1)*((1+(OB2))^1)*((1+(OB3))^1)*((1+(OB4))^1)*((1+(OB5))^1)*((1+(OB6))^1)*((1+(OB7))^1)*((1+(OB8))^1)*((1+(OB9))^1)*((1+(OB10))^1)*((1+(OB11))^1))/((1+('DIVIDEND VALUATION'!$B$42+'DIVIDEND VALUATION'!$B$43))^11)+('DIVIDEND VALUATION'!$J$3*((1+(OB1))^1)*((1+(OB2))^1)*((1+(OB3))^1)*((1+(OB4))^1)*((1+(OB5))^1)*((1+(OB6))^1)*((1+(OB7))^1)*((1+(OB8))^1)*((1+(OB9))^1)*((1+(OB10))^1)*((1+(OB11))^1)*((1+(OB12))^1))/((1+('DIVIDEND VALUATION'!$B$42+'DIVIDEND VALUATION'!$B$43))^12)+('DIVIDEND VALUATION'!$J$3*((1+(OB1))^1)*((1+(OB2))^1)*((1+(OB3))^1)*((1+(OB4))^1)*((1+(OB5))^1)*((1+(OB6))^1)*((1+(OB7))^1)*((1+(OB8))^1)*((1+(OB9))^1)*((1+(OB10))^1)*((1+(OB11))^1)*((1+(OB12))^1)*((1+(OB13))^1))/((1+('DIVIDEND VALUATION'!$B$42+'DIVIDEND VALUATION'!$B$43))^13)+('DIVIDEND VALUATION'!$J$3*((1+(OB1))^1)*((1+(OB2))^1)*((1+(OB3))^1)*((1+(OB4))^1)*((1+(OB5))^1)*((1+(OB6))^1)*((1+(OB7))^1)*((1+(OB8))^1)*((1+(OB9))^1)*((1+(OB10))^1)*((1+(OB11))^1)*((1+(OB12))^1)*((1+(OB13))^1)*((1+(OB14))^1))/((1+('DIVIDEND VALUATION'!$B$42+'DIVIDEND VALUATION'!$B$43))^14)+('DIVIDEND VALUATION'!$J$3*((1+(OB1))^1)*((1+(OB2))^1)*((1+(OB3))^1)*((1+(OB4))^1)*((1+(OB5))^1)*((1+(OB6))^1)*((1+(OB7))^1)*((1+(OB8))^1)*((1+(OB9))^1)*((1+(OB10))^1)*((1+(OB11))^1)*((1+(OB12))^1)*((1+(OB13))^1)*((1+(OB14))^1)*((1+(OB15))^1))/((1+('DIVIDEND VALUATION'!$B$42+'DIVIDEND VALUATION'!$B$43))^15)+(('DIVIDEND VALUATION'!$J$3*((1+(OB1))^1)*((1+(OB2))^1)*((1+(OB3))^1)*((1+(OB4))^1)*((1+(OB5))^1)*((1+(OB6))^1)*((1+(OB7))^1)*((1+(OB8))^1)*((1+(OB9))^1)*((1+(OB10))^1)*((1+(OB11))^1)*((1+(OB12))^1)*((1+(OB13))^1)*((1+(OB14))^1)*((1+(OB15))^1))/((1+('DIVIDEND VALUATION'!$B$42+'DIVIDEND VALUATION'!$B$43))^15)/('DIVIDEND VALUATION'!$B$42-'DIVIDEND VALUATION'!$B$43)))))</f>
        <v>64.651336385718025</v>
      </c>
      <c r="OC16" s="32">
        <f ca="1">SUM(((('DIVIDEND VALUATION'!$J$3*((1+(OC1))^1))/((1+('DIVIDEND VALUATION'!$B$42+'DIVIDEND VALUATION'!$B$43))^1)+('DIVIDEND VALUATION'!$J$3*((1+(OC1))^1)*((1+(OC2))^1))/((1+('DIVIDEND VALUATION'!$B$42+'DIVIDEND VALUATION'!$B$43))^2)+('DIVIDEND VALUATION'!$J$3*((1+(OC1))^1)*((1+(OC2))^1)*((1+(OC3))^1))/((1+('DIVIDEND VALUATION'!$B$42+'DIVIDEND VALUATION'!$B$43))^3)+('DIVIDEND VALUATION'!$J$3*((1+(OC1))^1)*((1+(OC2))^1)*((1+(OC3))^1)*((1+(OC4))^1))/((1+('DIVIDEND VALUATION'!$B$42+'DIVIDEND VALUATION'!$B$43))^4)+('DIVIDEND VALUATION'!$J$3*((1+(OC1))^1)*((1+(OC2))^1)*((1+(OC3))^1)*((1+(OC4))^1)*((1+(OC5))^1))/((1+('DIVIDEND VALUATION'!$B$42+'DIVIDEND VALUATION'!$B$43))^5)+('DIVIDEND VALUATION'!$J$3*((1+(OC1))^1)*((1+(OC2))^1)*((1+(OC3))^1)*((1+(OC4))^1)*((1+(OC5))^1)*((1+(OC6))^1))/((1+('DIVIDEND VALUATION'!$B$42+'DIVIDEND VALUATION'!$B$43))^6)+('DIVIDEND VALUATION'!$J$3*((1+(OC1))^1)*((1+(OC2))^1)*((1+(OC3))^1)*((1+(OC4))^1)*((1+(OC5))^1)*((1+(OC6))^1)*((1+(OC7))^1))/((1+('DIVIDEND VALUATION'!$B$42+'DIVIDEND VALUATION'!$B$43))^7)+('DIVIDEND VALUATION'!$J$3*((1+(OC1))^1)*((1+(OC2))^1)*((1+(OC3))^1)*((1+(OC4))^1)*((1+(OC5))^1)*((1+(OC6))^1)*((1+(OC7))^1)*((1+(OC8))^1))/((1+('DIVIDEND VALUATION'!$B$42+'DIVIDEND VALUATION'!$B$43))^8)+('DIVIDEND VALUATION'!$J$3*((1+(OC1))^1)*((1+(OC2))^1)*((1+(OC3))^1)*((1+(OC4))^1)*((1+(OC5))^1)*((1+(OC6))^1)*((1+(OC7))^1)*((1+(OC8))^1)*((1+(OC9))^1))/((1+('DIVIDEND VALUATION'!$B$42+'DIVIDEND VALUATION'!$B$43))^9)+('DIVIDEND VALUATION'!$J$3*((1+(OC1))^1)*((1+(OC2))^1)*((1+(OC3))^1)*((1+(OC4))^1)*((1+(OC5))^1)*((1+(OC6))^1)*((1+(OC7))^1)*((1+(OC8))^1)*((1+(OC9))^1)*((1+(OC10))^1))/((1+('DIVIDEND VALUATION'!$B$42+'DIVIDEND VALUATION'!$B$43))^10)+('DIVIDEND VALUATION'!$J$3*((1+(OC1))^1)*((1+(OC2))^1)*((1+(OC3))^1)*((1+(OC4))^1)*((1+(OC5))^1)*((1+(OC6))^1)*((1+(OC7))^1)*((1+(OC8))^1)*((1+(OC9))^1)*((1+(OC10))^1)*((1+(OC11))^1))/((1+('DIVIDEND VALUATION'!$B$42+'DIVIDEND VALUATION'!$B$43))^11)+('DIVIDEND VALUATION'!$J$3*((1+(OC1))^1)*((1+(OC2))^1)*((1+(OC3))^1)*((1+(OC4))^1)*((1+(OC5))^1)*((1+(OC6))^1)*((1+(OC7))^1)*((1+(OC8))^1)*((1+(OC9))^1)*((1+(OC10))^1)*((1+(OC11))^1)*((1+(OC12))^1))/((1+('DIVIDEND VALUATION'!$B$42+'DIVIDEND VALUATION'!$B$43))^12)+('DIVIDEND VALUATION'!$J$3*((1+(OC1))^1)*((1+(OC2))^1)*((1+(OC3))^1)*((1+(OC4))^1)*((1+(OC5))^1)*((1+(OC6))^1)*((1+(OC7))^1)*((1+(OC8))^1)*((1+(OC9))^1)*((1+(OC10))^1)*((1+(OC11))^1)*((1+(OC12))^1)*((1+(OC13))^1))/((1+('DIVIDEND VALUATION'!$B$42+'DIVIDEND VALUATION'!$B$43))^13)+('DIVIDEND VALUATION'!$J$3*((1+(OC1))^1)*((1+(OC2))^1)*((1+(OC3))^1)*((1+(OC4))^1)*((1+(OC5))^1)*((1+(OC6))^1)*((1+(OC7))^1)*((1+(OC8))^1)*((1+(OC9))^1)*((1+(OC10))^1)*((1+(OC11))^1)*((1+(OC12))^1)*((1+(OC13))^1)*((1+(OC14))^1))/((1+('DIVIDEND VALUATION'!$B$42+'DIVIDEND VALUATION'!$B$43))^14)+('DIVIDEND VALUATION'!$J$3*((1+(OC1))^1)*((1+(OC2))^1)*((1+(OC3))^1)*((1+(OC4))^1)*((1+(OC5))^1)*((1+(OC6))^1)*((1+(OC7))^1)*((1+(OC8))^1)*((1+(OC9))^1)*((1+(OC10))^1)*((1+(OC11))^1)*((1+(OC12))^1)*((1+(OC13))^1)*((1+(OC14))^1)*((1+(OC15))^1))/((1+('DIVIDEND VALUATION'!$B$42+'DIVIDEND VALUATION'!$B$43))^15)+(('DIVIDEND VALUATION'!$J$3*((1+(OC1))^1)*((1+(OC2))^1)*((1+(OC3))^1)*((1+(OC4))^1)*((1+(OC5))^1)*((1+(OC6))^1)*((1+(OC7))^1)*((1+(OC8))^1)*((1+(OC9))^1)*((1+(OC10))^1)*((1+(OC11))^1)*((1+(OC12))^1)*((1+(OC13))^1)*((1+(OC14))^1)*((1+(OC15))^1))/((1+('DIVIDEND VALUATION'!$B$42+'DIVIDEND VALUATION'!$B$43))^15)/('DIVIDEND VALUATION'!$B$42-'DIVIDEND VALUATION'!$B$43)))))</f>
        <v>69.648663010030504</v>
      </c>
      <c r="OD16" s="32">
        <f ca="1">SUM(((('DIVIDEND VALUATION'!$J$3*((1+(OD1))^1))/((1+('DIVIDEND VALUATION'!$B$42+'DIVIDEND VALUATION'!$B$43))^1)+('DIVIDEND VALUATION'!$J$3*((1+(OD1))^1)*((1+(OD2))^1))/((1+('DIVIDEND VALUATION'!$B$42+'DIVIDEND VALUATION'!$B$43))^2)+('DIVIDEND VALUATION'!$J$3*((1+(OD1))^1)*((1+(OD2))^1)*((1+(OD3))^1))/((1+('DIVIDEND VALUATION'!$B$42+'DIVIDEND VALUATION'!$B$43))^3)+('DIVIDEND VALUATION'!$J$3*((1+(OD1))^1)*((1+(OD2))^1)*((1+(OD3))^1)*((1+(OD4))^1))/((1+('DIVIDEND VALUATION'!$B$42+'DIVIDEND VALUATION'!$B$43))^4)+('DIVIDEND VALUATION'!$J$3*((1+(OD1))^1)*((1+(OD2))^1)*((1+(OD3))^1)*((1+(OD4))^1)*((1+(OD5))^1))/((1+('DIVIDEND VALUATION'!$B$42+'DIVIDEND VALUATION'!$B$43))^5)+('DIVIDEND VALUATION'!$J$3*((1+(OD1))^1)*((1+(OD2))^1)*((1+(OD3))^1)*((1+(OD4))^1)*((1+(OD5))^1)*((1+(OD6))^1))/((1+('DIVIDEND VALUATION'!$B$42+'DIVIDEND VALUATION'!$B$43))^6)+('DIVIDEND VALUATION'!$J$3*((1+(OD1))^1)*((1+(OD2))^1)*((1+(OD3))^1)*((1+(OD4))^1)*((1+(OD5))^1)*((1+(OD6))^1)*((1+(OD7))^1))/((1+('DIVIDEND VALUATION'!$B$42+'DIVIDEND VALUATION'!$B$43))^7)+('DIVIDEND VALUATION'!$J$3*((1+(OD1))^1)*((1+(OD2))^1)*((1+(OD3))^1)*((1+(OD4))^1)*((1+(OD5))^1)*((1+(OD6))^1)*((1+(OD7))^1)*((1+(OD8))^1))/((1+('DIVIDEND VALUATION'!$B$42+'DIVIDEND VALUATION'!$B$43))^8)+('DIVIDEND VALUATION'!$J$3*((1+(OD1))^1)*((1+(OD2))^1)*((1+(OD3))^1)*((1+(OD4))^1)*((1+(OD5))^1)*((1+(OD6))^1)*((1+(OD7))^1)*((1+(OD8))^1)*((1+(OD9))^1))/((1+('DIVIDEND VALUATION'!$B$42+'DIVIDEND VALUATION'!$B$43))^9)+('DIVIDEND VALUATION'!$J$3*((1+(OD1))^1)*((1+(OD2))^1)*((1+(OD3))^1)*((1+(OD4))^1)*((1+(OD5))^1)*((1+(OD6))^1)*((1+(OD7))^1)*((1+(OD8))^1)*((1+(OD9))^1)*((1+(OD10))^1))/((1+('DIVIDEND VALUATION'!$B$42+'DIVIDEND VALUATION'!$B$43))^10)+('DIVIDEND VALUATION'!$J$3*((1+(OD1))^1)*((1+(OD2))^1)*((1+(OD3))^1)*((1+(OD4))^1)*((1+(OD5))^1)*((1+(OD6))^1)*((1+(OD7))^1)*((1+(OD8))^1)*((1+(OD9))^1)*((1+(OD10))^1)*((1+(OD11))^1))/((1+('DIVIDEND VALUATION'!$B$42+'DIVIDEND VALUATION'!$B$43))^11)+('DIVIDEND VALUATION'!$J$3*((1+(OD1))^1)*((1+(OD2))^1)*((1+(OD3))^1)*((1+(OD4))^1)*((1+(OD5))^1)*((1+(OD6))^1)*((1+(OD7))^1)*((1+(OD8))^1)*((1+(OD9))^1)*((1+(OD10))^1)*((1+(OD11))^1)*((1+(OD12))^1))/((1+('DIVIDEND VALUATION'!$B$42+'DIVIDEND VALUATION'!$B$43))^12)+('DIVIDEND VALUATION'!$J$3*((1+(OD1))^1)*((1+(OD2))^1)*((1+(OD3))^1)*((1+(OD4))^1)*((1+(OD5))^1)*((1+(OD6))^1)*((1+(OD7))^1)*((1+(OD8))^1)*((1+(OD9))^1)*((1+(OD10))^1)*((1+(OD11))^1)*((1+(OD12))^1)*((1+(OD13))^1))/((1+('DIVIDEND VALUATION'!$B$42+'DIVIDEND VALUATION'!$B$43))^13)+('DIVIDEND VALUATION'!$J$3*((1+(OD1))^1)*((1+(OD2))^1)*((1+(OD3))^1)*((1+(OD4))^1)*((1+(OD5))^1)*((1+(OD6))^1)*((1+(OD7))^1)*((1+(OD8))^1)*((1+(OD9))^1)*((1+(OD10))^1)*((1+(OD11))^1)*((1+(OD12))^1)*((1+(OD13))^1)*((1+(OD14))^1))/((1+('DIVIDEND VALUATION'!$B$42+'DIVIDEND VALUATION'!$B$43))^14)+('DIVIDEND VALUATION'!$J$3*((1+(OD1))^1)*((1+(OD2))^1)*((1+(OD3))^1)*((1+(OD4))^1)*((1+(OD5))^1)*((1+(OD6))^1)*((1+(OD7))^1)*((1+(OD8))^1)*((1+(OD9))^1)*((1+(OD10))^1)*((1+(OD11))^1)*((1+(OD12))^1)*((1+(OD13))^1)*((1+(OD14))^1)*((1+(OD15))^1))/((1+('DIVIDEND VALUATION'!$B$42+'DIVIDEND VALUATION'!$B$43))^15)+(('DIVIDEND VALUATION'!$J$3*((1+(OD1))^1)*((1+(OD2))^1)*((1+(OD3))^1)*((1+(OD4))^1)*((1+(OD5))^1)*((1+(OD6))^1)*((1+(OD7))^1)*((1+(OD8))^1)*((1+(OD9))^1)*((1+(OD10))^1)*((1+(OD11))^1)*((1+(OD12))^1)*((1+(OD13))^1)*((1+(OD14))^1)*((1+(OD15))^1))/((1+('DIVIDEND VALUATION'!$B$42+'DIVIDEND VALUATION'!$B$43))^15)/('DIVIDEND VALUATION'!$B$42-'DIVIDEND VALUATION'!$B$43)))))</f>
        <v>59.221242193138991</v>
      </c>
      <c r="OE16" s="32">
        <f ca="1">SUM(((('DIVIDEND VALUATION'!$J$3*((1+(OE1))^1))/((1+('DIVIDEND VALUATION'!$B$42+'DIVIDEND VALUATION'!$B$43))^1)+('DIVIDEND VALUATION'!$J$3*((1+(OE1))^1)*((1+(OE2))^1))/((1+('DIVIDEND VALUATION'!$B$42+'DIVIDEND VALUATION'!$B$43))^2)+('DIVIDEND VALUATION'!$J$3*((1+(OE1))^1)*((1+(OE2))^1)*((1+(OE3))^1))/((1+('DIVIDEND VALUATION'!$B$42+'DIVIDEND VALUATION'!$B$43))^3)+('DIVIDEND VALUATION'!$J$3*((1+(OE1))^1)*((1+(OE2))^1)*((1+(OE3))^1)*((1+(OE4))^1))/((1+('DIVIDEND VALUATION'!$B$42+'DIVIDEND VALUATION'!$B$43))^4)+('DIVIDEND VALUATION'!$J$3*((1+(OE1))^1)*((1+(OE2))^1)*((1+(OE3))^1)*((1+(OE4))^1)*((1+(OE5))^1))/((1+('DIVIDEND VALUATION'!$B$42+'DIVIDEND VALUATION'!$B$43))^5)+('DIVIDEND VALUATION'!$J$3*((1+(OE1))^1)*((1+(OE2))^1)*((1+(OE3))^1)*((1+(OE4))^1)*((1+(OE5))^1)*((1+(OE6))^1))/((1+('DIVIDEND VALUATION'!$B$42+'DIVIDEND VALUATION'!$B$43))^6)+('DIVIDEND VALUATION'!$J$3*((1+(OE1))^1)*((1+(OE2))^1)*((1+(OE3))^1)*((1+(OE4))^1)*((1+(OE5))^1)*((1+(OE6))^1)*((1+(OE7))^1))/((1+('DIVIDEND VALUATION'!$B$42+'DIVIDEND VALUATION'!$B$43))^7)+('DIVIDEND VALUATION'!$J$3*((1+(OE1))^1)*((1+(OE2))^1)*((1+(OE3))^1)*((1+(OE4))^1)*((1+(OE5))^1)*((1+(OE6))^1)*((1+(OE7))^1)*((1+(OE8))^1))/((1+('DIVIDEND VALUATION'!$B$42+'DIVIDEND VALUATION'!$B$43))^8)+('DIVIDEND VALUATION'!$J$3*((1+(OE1))^1)*((1+(OE2))^1)*((1+(OE3))^1)*((1+(OE4))^1)*((1+(OE5))^1)*((1+(OE6))^1)*((1+(OE7))^1)*((1+(OE8))^1)*((1+(OE9))^1))/((1+('DIVIDEND VALUATION'!$B$42+'DIVIDEND VALUATION'!$B$43))^9)+('DIVIDEND VALUATION'!$J$3*((1+(OE1))^1)*((1+(OE2))^1)*((1+(OE3))^1)*((1+(OE4))^1)*((1+(OE5))^1)*((1+(OE6))^1)*((1+(OE7))^1)*((1+(OE8))^1)*((1+(OE9))^1)*((1+(OE10))^1))/((1+('DIVIDEND VALUATION'!$B$42+'DIVIDEND VALUATION'!$B$43))^10)+('DIVIDEND VALUATION'!$J$3*((1+(OE1))^1)*((1+(OE2))^1)*((1+(OE3))^1)*((1+(OE4))^1)*((1+(OE5))^1)*((1+(OE6))^1)*((1+(OE7))^1)*((1+(OE8))^1)*((1+(OE9))^1)*((1+(OE10))^1)*((1+(OE11))^1))/((1+('DIVIDEND VALUATION'!$B$42+'DIVIDEND VALUATION'!$B$43))^11)+('DIVIDEND VALUATION'!$J$3*((1+(OE1))^1)*((1+(OE2))^1)*((1+(OE3))^1)*((1+(OE4))^1)*((1+(OE5))^1)*((1+(OE6))^1)*((1+(OE7))^1)*((1+(OE8))^1)*((1+(OE9))^1)*((1+(OE10))^1)*((1+(OE11))^1)*((1+(OE12))^1))/((1+('DIVIDEND VALUATION'!$B$42+'DIVIDEND VALUATION'!$B$43))^12)+('DIVIDEND VALUATION'!$J$3*((1+(OE1))^1)*((1+(OE2))^1)*((1+(OE3))^1)*((1+(OE4))^1)*((1+(OE5))^1)*((1+(OE6))^1)*((1+(OE7))^1)*((1+(OE8))^1)*((1+(OE9))^1)*((1+(OE10))^1)*((1+(OE11))^1)*((1+(OE12))^1)*((1+(OE13))^1))/((1+('DIVIDEND VALUATION'!$B$42+'DIVIDEND VALUATION'!$B$43))^13)+('DIVIDEND VALUATION'!$J$3*((1+(OE1))^1)*((1+(OE2))^1)*((1+(OE3))^1)*((1+(OE4))^1)*((1+(OE5))^1)*((1+(OE6))^1)*((1+(OE7))^1)*((1+(OE8))^1)*((1+(OE9))^1)*((1+(OE10))^1)*((1+(OE11))^1)*((1+(OE12))^1)*((1+(OE13))^1)*((1+(OE14))^1))/((1+('DIVIDEND VALUATION'!$B$42+'DIVIDEND VALUATION'!$B$43))^14)+('DIVIDEND VALUATION'!$J$3*((1+(OE1))^1)*((1+(OE2))^1)*((1+(OE3))^1)*((1+(OE4))^1)*((1+(OE5))^1)*((1+(OE6))^1)*((1+(OE7))^1)*((1+(OE8))^1)*((1+(OE9))^1)*((1+(OE10))^1)*((1+(OE11))^1)*((1+(OE12))^1)*((1+(OE13))^1)*((1+(OE14))^1)*((1+(OE15))^1))/((1+('DIVIDEND VALUATION'!$B$42+'DIVIDEND VALUATION'!$B$43))^15)+(('DIVIDEND VALUATION'!$J$3*((1+(OE1))^1)*((1+(OE2))^1)*((1+(OE3))^1)*((1+(OE4))^1)*((1+(OE5))^1)*((1+(OE6))^1)*((1+(OE7))^1)*((1+(OE8))^1)*((1+(OE9))^1)*((1+(OE10))^1)*((1+(OE11))^1)*((1+(OE12))^1)*((1+(OE13))^1)*((1+(OE14))^1)*((1+(OE15))^1))/((1+('DIVIDEND VALUATION'!$B$42+'DIVIDEND VALUATION'!$B$43))^15)/('DIVIDEND VALUATION'!$B$42-'DIVIDEND VALUATION'!$B$43)))))</f>
        <v>72.542722968888356</v>
      </c>
      <c r="OF16" s="32">
        <f ca="1">SUM(((('DIVIDEND VALUATION'!$J$3*((1+(OF1))^1))/((1+('DIVIDEND VALUATION'!$B$42+'DIVIDEND VALUATION'!$B$43))^1)+('DIVIDEND VALUATION'!$J$3*((1+(OF1))^1)*((1+(OF2))^1))/((1+('DIVIDEND VALUATION'!$B$42+'DIVIDEND VALUATION'!$B$43))^2)+('DIVIDEND VALUATION'!$J$3*((1+(OF1))^1)*((1+(OF2))^1)*((1+(OF3))^1))/((1+('DIVIDEND VALUATION'!$B$42+'DIVIDEND VALUATION'!$B$43))^3)+('DIVIDEND VALUATION'!$J$3*((1+(OF1))^1)*((1+(OF2))^1)*((1+(OF3))^1)*((1+(OF4))^1))/((1+('DIVIDEND VALUATION'!$B$42+'DIVIDEND VALUATION'!$B$43))^4)+('DIVIDEND VALUATION'!$J$3*((1+(OF1))^1)*((1+(OF2))^1)*((1+(OF3))^1)*((1+(OF4))^1)*((1+(OF5))^1))/((1+('DIVIDEND VALUATION'!$B$42+'DIVIDEND VALUATION'!$B$43))^5)+('DIVIDEND VALUATION'!$J$3*((1+(OF1))^1)*((1+(OF2))^1)*((1+(OF3))^1)*((1+(OF4))^1)*((1+(OF5))^1)*((1+(OF6))^1))/((1+('DIVIDEND VALUATION'!$B$42+'DIVIDEND VALUATION'!$B$43))^6)+('DIVIDEND VALUATION'!$J$3*((1+(OF1))^1)*((1+(OF2))^1)*((1+(OF3))^1)*((1+(OF4))^1)*((1+(OF5))^1)*((1+(OF6))^1)*((1+(OF7))^1))/((1+('DIVIDEND VALUATION'!$B$42+'DIVIDEND VALUATION'!$B$43))^7)+('DIVIDEND VALUATION'!$J$3*((1+(OF1))^1)*((1+(OF2))^1)*((1+(OF3))^1)*((1+(OF4))^1)*((1+(OF5))^1)*((1+(OF6))^1)*((1+(OF7))^1)*((1+(OF8))^1))/((1+('DIVIDEND VALUATION'!$B$42+'DIVIDEND VALUATION'!$B$43))^8)+('DIVIDEND VALUATION'!$J$3*((1+(OF1))^1)*((1+(OF2))^1)*((1+(OF3))^1)*((1+(OF4))^1)*((1+(OF5))^1)*((1+(OF6))^1)*((1+(OF7))^1)*((1+(OF8))^1)*((1+(OF9))^1))/((1+('DIVIDEND VALUATION'!$B$42+'DIVIDEND VALUATION'!$B$43))^9)+('DIVIDEND VALUATION'!$J$3*((1+(OF1))^1)*((1+(OF2))^1)*((1+(OF3))^1)*((1+(OF4))^1)*((1+(OF5))^1)*((1+(OF6))^1)*((1+(OF7))^1)*((1+(OF8))^1)*((1+(OF9))^1)*((1+(OF10))^1))/((1+('DIVIDEND VALUATION'!$B$42+'DIVIDEND VALUATION'!$B$43))^10)+('DIVIDEND VALUATION'!$J$3*((1+(OF1))^1)*((1+(OF2))^1)*((1+(OF3))^1)*((1+(OF4))^1)*((1+(OF5))^1)*((1+(OF6))^1)*((1+(OF7))^1)*((1+(OF8))^1)*((1+(OF9))^1)*((1+(OF10))^1)*((1+(OF11))^1))/((1+('DIVIDEND VALUATION'!$B$42+'DIVIDEND VALUATION'!$B$43))^11)+('DIVIDEND VALUATION'!$J$3*((1+(OF1))^1)*((1+(OF2))^1)*((1+(OF3))^1)*((1+(OF4))^1)*((1+(OF5))^1)*((1+(OF6))^1)*((1+(OF7))^1)*((1+(OF8))^1)*((1+(OF9))^1)*((1+(OF10))^1)*((1+(OF11))^1)*((1+(OF12))^1))/((1+('DIVIDEND VALUATION'!$B$42+'DIVIDEND VALUATION'!$B$43))^12)+('DIVIDEND VALUATION'!$J$3*((1+(OF1))^1)*((1+(OF2))^1)*((1+(OF3))^1)*((1+(OF4))^1)*((1+(OF5))^1)*((1+(OF6))^1)*((1+(OF7))^1)*((1+(OF8))^1)*((1+(OF9))^1)*((1+(OF10))^1)*((1+(OF11))^1)*((1+(OF12))^1)*((1+(OF13))^1))/((1+('DIVIDEND VALUATION'!$B$42+'DIVIDEND VALUATION'!$B$43))^13)+('DIVIDEND VALUATION'!$J$3*((1+(OF1))^1)*((1+(OF2))^1)*((1+(OF3))^1)*((1+(OF4))^1)*((1+(OF5))^1)*((1+(OF6))^1)*((1+(OF7))^1)*((1+(OF8))^1)*((1+(OF9))^1)*((1+(OF10))^1)*((1+(OF11))^1)*((1+(OF12))^1)*((1+(OF13))^1)*((1+(OF14))^1))/((1+('DIVIDEND VALUATION'!$B$42+'DIVIDEND VALUATION'!$B$43))^14)+('DIVIDEND VALUATION'!$J$3*((1+(OF1))^1)*((1+(OF2))^1)*((1+(OF3))^1)*((1+(OF4))^1)*((1+(OF5))^1)*((1+(OF6))^1)*((1+(OF7))^1)*((1+(OF8))^1)*((1+(OF9))^1)*((1+(OF10))^1)*((1+(OF11))^1)*((1+(OF12))^1)*((1+(OF13))^1)*((1+(OF14))^1)*((1+(OF15))^1))/((1+('DIVIDEND VALUATION'!$B$42+'DIVIDEND VALUATION'!$B$43))^15)+(('DIVIDEND VALUATION'!$J$3*((1+(OF1))^1)*((1+(OF2))^1)*((1+(OF3))^1)*((1+(OF4))^1)*((1+(OF5))^1)*((1+(OF6))^1)*((1+(OF7))^1)*((1+(OF8))^1)*((1+(OF9))^1)*((1+(OF10))^1)*((1+(OF11))^1)*((1+(OF12))^1)*((1+(OF13))^1)*((1+(OF14))^1)*((1+(OF15))^1))/((1+('DIVIDEND VALUATION'!$B$42+'DIVIDEND VALUATION'!$B$43))^15)/('DIVIDEND VALUATION'!$B$42-'DIVIDEND VALUATION'!$B$43)))))</f>
        <v>33.795705784214178</v>
      </c>
      <c r="OG16" s="32">
        <f ca="1">SUM(((('DIVIDEND VALUATION'!$J$3*((1+(OG1))^1))/((1+('DIVIDEND VALUATION'!$B$42+'DIVIDEND VALUATION'!$B$43))^1)+('DIVIDEND VALUATION'!$J$3*((1+(OG1))^1)*((1+(OG2))^1))/((1+('DIVIDEND VALUATION'!$B$42+'DIVIDEND VALUATION'!$B$43))^2)+('DIVIDEND VALUATION'!$J$3*((1+(OG1))^1)*((1+(OG2))^1)*((1+(OG3))^1))/((1+('DIVIDEND VALUATION'!$B$42+'DIVIDEND VALUATION'!$B$43))^3)+('DIVIDEND VALUATION'!$J$3*((1+(OG1))^1)*((1+(OG2))^1)*((1+(OG3))^1)*((1+(OG4))^1))/((1+('DIVIDEND VALUATION'!$B$42+'DIVIDEND VALUATION'!$B$43))^4)+('DIVIDEND VALUATION'!$J$3*((1+(OG1))^1)*((1+(OG2))^1)*((1+(OG3))^1)*((1+(OG4))^1)*((1+(OG5))^1))/((1+('DIVIDEND VALUATION'!$B$42+'DIVIDEND VALUATION'!$B$43))^5)+('DIVIDEND VALUATION'!$J$3*((1+(OG1))^1)*((1+(OG2))^1)*((1+(OG3))^1)*((1+(OG4))^1)*((1+(OG5))^1)*((1+(OG6))^1))/((1+('DIVIDEND VALUATION'!$B$42+'DIVIDEND VALUATION'!$B$43))^6)+('DIVIDEND VALUATION'!$J$3*((1+(OG1))^1)*((1+(OG2))^1)*((1+(OG3))^1)*((1+(OG4))^1)*((1+(OG5))^1)*((1+(OG6))^1)*((1+(OG7))^1))/((1+('DIVIDEND VALUATION'!$B$42+'DIVIDEND VALUATION'!$B$43))^7)+('DIVIDEND VALUATION'!$J$3*((1+(OG1))^1)*((1+(OG2))^1)*((1+(OG3))^1)*((1+(OG4))^1)*((1+(OG5))^1)*((1+(OG6))^1)*((1+(OG7))^1)*((1+(OG8))^1))/((1+('DIVIDEND VALUATION'!$B$42+'DIVIDEND VALUATION'!$B$43))^8)+('DIVIDEND VALUATION'!$J$3*((1+(OG1))^1)*((1+(OG2))^1)*((1+(OG3))^1)*((1+(OG4))^1)*((1+(OG5))^1)*((1+(OG6))^1)*((1+(OG7))^1)*((1+(OG8))^1)*((1+(OG9))^1))/((1+('DIVIDEND VALUATION'!$B$42+'DIVIDEND VALUATION'!$B$43))^9)+('DIVIDEND VALUATION'!$J$3*((1+(OG1))^1)*((1+(OG2))^1)*((1+(OG3))^1)*((1+(OG4))^1)*((1+(OG5))^1)*((1+(OG6))^1)*((1+(OG7))^1)*((1+(OG8))^1)*((1+(OG9))^1)*((1+(OG10))^1))/((1+('DIVIDEND VALUATION'!$B$42+'DIVIDEND VALUATION'!$B$43))^10)+('DIVIDEND VALUATION'!$J$3*((1+(OG1))^1)*((1+(OG2))^1)*((1+(OG3))^1)*((1+(OG4))^1)*((1+(OG5))^1)*((1+(OG6))^1)*((1+(OG7))^1)*((1+(OG8))^1)*((1+(OG9))^1)*((1+(OG10))^1)*((1+(OG11))^1))/((1+('DIVIDEND VALUATION'!$B$42+'DIVIDEND VALUATION'!$B$43))^11)+('DIVIDEND VALUATION'!$J$3*((1+(OG1))^1)*((1+(OG2))^1)*((1+(OG3))^1)*((1+(OG4))^1)*((1+(OG5))^1)*((1+(OG6))^1)*((1+(OG7))^1)*((1+(OG8))^1)*((1+(OG9))^1)*((1+(OG10))^1)*((1+(OG11))^1)*((1+(OG12))^1))/((1+('DIVIDEND VALUATION'!$B$42+'DIVIDEND VALUATION'!$B$43))^12)+('DIVIDEND VALUATION'!$J$3*((1+(OG1))^1)*((1+(OG2))^1)*((1+(OG3))^1)*((1+(OG4))^1)*((1+(OG5))^1)*((1+(OG6))^1)*((1+(OG7))^1)*((1+(OG8))^1)*((1+(OG9))^1)*((1+(OG10))^1)*((1+(OG11))^1)*((1+(OG12))^1)*((1+(OG13))^1))/((1+('DIVIDEND VALUATION'!$B$42+'DIVIDEND VALUATION'!$B$43))^13)+('DIVIDEND VALUATION'!$J$3*((1+(OG1))^1)*((1+(OG2))^1)*((1+(OG3))^1)*((1+(OG4))^1)*((1+(OG5))^1)*((1+(OG6))^1)*((1+(OG7))^1)*((1+(OG8))^1)*((1+(OG9))^1)*((1+(OG10))^1)*((1+(OG11))^1)*((1+(OG12))^1)*((1+(OG13))^1)*((1+(OG14))^1))/((1+('DIVIDEND VALUATION'!$B$42+'DIVIDEND VALUATION'!$B$43))^14)+('DIVIDEND VALUATION'!$J$3*((1+(OG1))^1)*((1+(OG2))^1)*((1+(OG3))^1)*((1+(OG4))^1)*((1+(OG5))^1)*((1+(OG6))^1)*((1+(OG7))^1)*((1+(OG8))^1)*((1+(OG9))^1)*((1+(OG10))^1)*((1+(OG11))^1)*((1+(OG12))^1)*((1+(OG13))^1)*((1+(OG14))^1)*((1+(OG15))^1))/((1+('DIVIDEND VALUATION'!$B$42+'DIVIDEND VALUATION'!$B$43))^15)+(('DIVIDEND VALUATION'!$J$3*((1+(OG1))^1)*((1+(OG2))^1)*((1+(OG3))^1)*((1+(OG4))^1)*((1+(OG5))^1)*((1+(OG6))^1)*((1+(OG7))^1)*((1+(OG8))^1)*((1+(OG9))^1)*((1+(OG10))^1)*((1+(OG11))^1)*((1+(OG12))^1)*((1+(OG13))^1)*((1+(OG14))^1)*((1+(OG15))^1))/((1+('DIVIDEND VALUATION'!$B$42+'DIVIDEND VALUATION'!$B$43))^15)/('DIVIDEND VALUATION'!$B$42-'DIVIDEND VALUATION'!$B$43)))))</f>
        <v>72.978928046156213</v>
      </c>
      <c r="OH16" s="32">
        <f ca="1">SUM(((('DIVIDEND VALUATION'!$J$3*((1+(OH1))^1))/((1+('DIVIDEND VALUATION'!$B$42+'DIVIDEND VALUATION'!$B$43))^1)+('DIVIDEND VALUATION'!$J$3*((1+(OH1))^1)*((1+(OH2))^1))/((1+('DIVIDEND VALUATION'!$B$42+'DIVIDEND VALUATION'!$B$43))^2)+('DIVIDEND VALUATION'!$J$3*((1+(OH1))^1)*((1+(OH2))^1)*((1+(OH3))^1))/((1+('DIVIDEND VALUATION'!$B$42+'DIVIDEND VALUATION'!$B$43))^3)+('DIVIDEND VALUATION'!$J$3*((1+(OH1))^1)*((1+(OH2))^1)*((1+(OH3))^1)*((1+(OH4))^1))/((1+('DIVIDEND VALUATION'!$B$42+'DIVIDEND VALUATION'!$B$43))^4)+('DIVIDEND VALUATION'!$J$3*((1+(OH1))^1)*((1+(OH2))^1)*((1+(OH3))^1)*((1+(OH4))^1)*((1+(OH5))^1))/((1+('DIVIDEND VALUATION'!$B$42+'DIVIDEND VALUATION'!$B$43))^5)+('DIVIDEND VALUATION'!$J$3*((1+(OH1))^1)*((1+(OH2))^1)*((1+(OH3))^1)*((1+(OH4))^1)*((1+(OH5))^1)*((1+(OH6))^1))/((1+('DIVIDEND VALUATION'!$B$42+'DIVIDEND VALUATION'!$B$43))^6)+('DIVIDEND VALUATION'!$J$3*((1+(OH1))^1)*((1+(OH2))^1)*((1+(OH3))^1)*((1+(OH4))^1)*((1+(OH5))^1)*((1+(OH6))^1)*((1+(OH7))^1))/((1+('DIVIDEND VALUATION'!$B$42+'DIVIDEND VALUATION'!$B$43))^7)+('DIVIDEND VALUATION'!$J$3*((1+(OH1))^1)*((1+(OH2))^1)*((1+(OH3))^1)*((1+(OH4))^1)*((1+(OH5))^1)*((1+(OH6))^1)*((1+(OH7))^1)*((1+(OH8))^1))/((1+('DIVIDEND VALUATION'!$B$42+'DIVIDEND VALUATION'!$B$43))^8)+('DIVIDEND VALUATION'!$J$3*((1+(OH1))^1)*((1+(OH2))^1)*((1+(OH3))^1)*((1+(OH4))^1)*((1+(OH5))^1)*((1+(OH6))^1)*((1+(OH7))^1)*((1+(OH8))^1)*((1+(OH9))^1))/((1+('DIVIDEND VALUATION'!$B$42+'DIVIDEND VALUATION'!$B$43))^9)+('DIVIDEND VALUATION'!$J$3*((1+(OH1))^1)*((1+(OH2))^1)*((1+(OH3))^1)*((1+(OH4))^1)*((1+(OH5))^1)*((1+(OH6))^1)*((1+(OH7))^1)*((1+(OH8))^1)*((1+(OH9))^1)*((1+(OH10))^1))/((1+('DIVIDEND VALUATION'!$B$42+'DIVIDEND VALUATION'!$B$43))^10)+('DIVIDEND VALUATION'!$J$3*((1+(OH1))^1)*((1+(OH2))^1)*((1+(OH3))^1)*((1+(OH4))^1)*((1+(OH5))^1)*((1+(OH6))^1)*((1+(OH7))^1)*((1+(OH8))^1)*((1+(OH9))^1)*((1+(OH10))^1)*((1+(OH11))^1))/((1+('DIVIDEND VALUATION'!$B$42+'DIVIDEND VALUATION'!$B$43))^11)+('DIVIDEND VALUATION'!$J$3*((1+(OH1))^1)*((1+(OH2))^1)*((1+(OH3))^1)*((1+(OH4))^1)*((1+(OH5))^1)*((1+(OH6))^1)*((1+(OH7))^1)*((1+(OH8))^1)*((1+(OH9))^1)*((1+(OH10))^1)*((1+(OH11))^1)*((1+(OH12))^1))/((1+('DIVIDEND VALUATION'!$B$42+'DIVIDEND VALUATION'!$B$43))^12)+('DIVIDEND VALUATION'!$J$3*((1+(OH1))^1)*((1+(OH2))^1)*((1+(OH3))^1)*((1+(OH4))^1)*((1+(OH5))^1)*((1+(OH6))^1)*((1+(OH7))^1)*((1+(OH8))^1)*((1+(OH9))^1)*((1+(OH10))^1)*((1+(OH11))^1)*((1+(OH12))^1)*((1+(OH13))^1))/((1+('DIVIDEND VALUATION'!$B$42+'DIVIDEND VALUATION'!$B$43))^13)+('DIVIDEND VALUATION'!$J$3*((1+(OH1))^1)*((1+(OH2))^1)*((1+(OH3))^1)*((1+(OH4))^1)*((1+(OH5))^1)*((1+(OH6))^1)*((1+(OH7))^1)*((1+(OH8))^1)*((1+(OH9))^1)*((1+(OH10))^1)*((1+(OH11))^1)*((1+(OH12))^1)*((1+(OH13))^1)*((1+(OH14))^1))/((1+('DIVIDEND VALUATION'!$B$42+'DIVIDEND VALUATION'!$B$43))^14)+('DIVIDEND VALUATION'!$J$3*((1+(OH1))^1)*((1+(OH2))^1)*((1+(OH3))^1)*((1+(OH4))^1)*((1+(OH5))^1)*((1+(OH6))^1)*((1+(OH7))^1)*((1+(OH8))^1)*((1+(OH9))^1)*((1+(OH10))^1)*((1+(OH11))^1)*((1+(OH12))^1)*((1+(OH13))^1)*((1+(OH14))^1)*((1+(OH15))^1))/((1+('DIVIDEND VALUATION'!$B$42+'DIVIDEND VALUATION'!$B$43))^15)+(('DIVIDEND VALUATION'!$J$3*((1+(OH1))^1)*((1+(OH2))^1)*((1+(OH3))^1)*((1+(OH4))^1)*((1+(OH5))^1)*((1+(OH6))^1)*((1+(OH7))^1)*((1+(OH8))^1)*((1+(OH9))^1)*((1+(OH10))^1)*((1+(OH11))^1)*((1+(OH12))^1)*((1+(OH13))^1)*((1+(OH14))^1)*((1+(OH15))^1))/((1+('DIVIDEND VALUATION'!$B$42+'DIVIDEND VALUATION'!$B$43))^15)/('DIVIDEND VALUATION'!$B$42-'DIVIDEND VALUATION'!$B$43)))))</f>
        <v>34.169091885694684</v>
      </c>
      <c r="OI16" s="32">
        <f ca="1">SUM(((('DIVIDEND VALUATION'!$J$3*((1+(OI1))^1))/((1+('DIVIDEND VALUATION'!$B$42+'DIVIDEND VALUATION'!$B$43))^1)+('DIVIDEND VALUATION'!$J$3*((1+(OI1))^1)*((1+(OI2))^1))/((1+('DIVIDEND VALUATION'!$B$42+'DIVIDEND VALUATION'!$B$43))^2)+('DIVIDEND VALUATION'!$J$3*((1+(OI1))^1)*((1+(OI2))^1)*((1+(OI3))^1))/((1+('DIVIDEND VALUATION'!$B$42+'DIVIDEND VALUATION'!$B$43))^3)+('DIVIDEND VALUATION'!$J$3*((1+(OI1))^1)*((1+(OI2))^1)*((1+(OI3))^1)*((1+(OI4))^1))/((1+('DIVIDEND VALUATION'!$B$42+'DIVIDEND VALUATION'!$B$43))^4)+('DIVIDEND VALUATION'!$J$3*((1+(OI1))^1)*((1+(OI2))^1)*((1+(OI3))^1)*((1+(OI4))^1)*((1+(OI5))^1))/((1+('DIVIDEND VALUATION'!$B$42+'DIVIDEND VALUATION'!$B$43))^5)+('DIVIDEND VALUATION'!$J$3*((1+(OI1))^1)*((1+(OI2))^1)*((1+(OI3))^1)*((1+(OI4))^1)*((1+(OI5))^1)*((1+(OI6))^1))/((1+('DIVIDEND VALUATION'!$B$42+'DIVIDEND VALUATION'!$B$43))^6)+('DIVIDEND VALUATION'!$J$3*((1+(OI1))^1)*((1+(OI2))^1)*((1+(OI3))^1)*((1+(OI4))^1)*((1+(OI5))^1)*((1+(OI6))^1)*((1+(OI7))^1))/((1+('DIVIDEND VALUATION'!$B$42+'DIVIDEND VALUATION'!$B$43))^7)+('DIVIDEND VALUATION'!$J$3*((1+(OI1))^1)*((1+(OI2))^1)*((1+(OI3))^1)*((1+(OI4))^1)*((1+(OI5))^1)*((1+(OI6))^1)*((1+(OI7))^1)*((1+(OI8))^1))/((1+('DIVIDEND VALUATION'!$B$42+'DIVIDEND VALUATION'!$B$43))^8)+('DIVIDEND VALUATION'!$J$3*((1+(OI1))^1)*((1+(OI2))^1)*((1+(OI3))^1)*((1+(OI4))^1)*((1+(OI5))^1)*((1+(OI6))^1)*((1+(OI7))^1)*((1+(OI8))^1)*((1+(OI9))^1))/((1+('DIVIDEND VALUATION'!$B$42+'DIVIDEND VALUATION'!$B$43))^9)+('DIVIDEND VALUATION'!$J$3*((1+(OI1))^1)*((1+(OI2))^1)*((1+(OI3))^1)*((1+(OI4))^1)*((1+(OI5))^1)*((1+(OI6))^1)*((1+(OI7))^1)*((1+(OI8))^1)*((1+(OI9))^1)*((1+(OI10))^1))/((1+('DIVIDEND VALUATION'!$B$42+'DIVIDEND VALUATION'!$B$43))^10)+('DIVIDEND VALUATION'!$J$3*((1+(OI1))^1)*((1+(OI2))^1)*((1+(OI3))^1)*((1+(OI4))^1)*((1+(OI5))^1)*((1+(OI6))^1)*((1+(OI7))^1)*((1+(OI8))^1)*((1+(OI9))^1)*((1+(OI10))^1)*((1+(OI11))^1))/((1+('DIVIDEND VALUATION'!$B$42+'DIVIDEND VALUATION'!$B$43))^11)+('DIVIDEND VALUATION'!$J$3*((1+(OI1))^1)*((1+(OI2))^1)*((1+(OI3))^1)*((1+(OI4))^1)*((1+(OI5))^1)*((1+(OI6))^1)*((1+(OI7))^1)*((1+(OI8))^1)*((1+(OI9))^1)*((1+(OI10))^1)*((1+(OI11))^1)*((1+(OI12))^1))/((1+('DIVIDEND VALUATION'!$B$42+'DIVIDEND VALUATION'!$B$43))^12)+('DIVIDEND VALUATION'!$J$3*((1+(OI1))^1)*((1+(OI2))^1)*((1+(OI3))^1)*((1+(OI4))^1)*((1+(OI5))^1)*((1+(OI6))^1)*((1+(OI7))^1)*((1+(OI8))^1)*((1+(OI9))^1)*((1+(OI10))^1)*((1+(OI11))^1)*((1+(OI12))^1)*((1+(OI13))^1))/((1+('DIVIDEND VALUATION'!$B$42+'DIVIDEND VALUATION'!$B$43))^13)+('DIVIDEND VALUATION'!$J$3*((1+(OI1))^1)*((1+(OI2))^1)*((1+(OI3))^1)*((1+(OI4))^1)*((1+(OI5))^1)*((1+(OI6))^1)*((1+(OI7))^1)*((1+(OI8))^1)*((1+(OI9))^1)*((1+(OI10))^1)*((1+(OI11))^1)*((1+(OI12))^1)*((1+(OI13))^1)*((1+(OI14))^1))/((1+('DIVIDEND VALUATION'!$B$42+'DIVIDEND VALUATION'!$B$43))^14)+('DIVIDEND VALUATION'!$J$3*((1+(OI1))^1)*((1+(OI2))^1)*((1+(OI3))^1)*((1+(OI4))^1)*((1+(OI5))^1)*((1+(OI6))^1)*((1+(OI7))^1)*((1+(OI8))^1)*((1+(OI9))^1)*((1+(OI10))^1)*((1+(OI11))^1)*((1+(OI12))^1)*((1+(OI13))^1)*((1+(OI14))^1)*((1+(OI15))^1))/((1+('DIVIDEND VALUATION'!$B$42+'DIVIDEND VALUATION'!$B$43))^15)+(('DIVIDEND VALUATION'!$J$3*((1+(OI1))^1)*((1+(OI2))^1)*((1+(OI3))^1)*((1+(OI4))^1)*((1+(OI5))^1)*((1+(OI6))^1)*((1+(OI7))^1)*((1+(OI8))^1)*((1+(OI9))^1)*((1+(OI10))^1)*((1+(OI11))^1)*((1+(OI12))^1)*((1+(OI13))^1)*((1+(OI14))^1)*((1+(OI15))^1))/((1+('DIVIDEND VALUATION'!$B$42+'DIVIDEND VALUATION'!$B$43))^15)/('DIVIDEND VALUATION'!$B$42-'DIVIDEND VALUATION'!$B$43)))))</f>
        <v>38.361825738908152</v>
      </c>
      <c r="OJ16" s="32">
        <f ca="1">SUM(((('DIVIDEND VALUATION'!$J$3*((1+(OJ1))^1))/((1+('DIVIDEND VALUATION'!$B$42+'DIVIDEND VALUATION'!$B$43))^1)+('DIVIDEND VALUATION'!$J$3*((1+(OJ1))^1)*((1+(OJ2))^1))/((1+('DIVIDEND VALUATION'!$B$42+'DIVIDEND VALUATION'!$B$43))^2)+('DIVIDEND VALUATION'!$J$3*((1+(OJ1))^1)*((1+(OJ2))^1)*((1+(OJ3))^1))/((1+('DIVIDEND VALUATION'!$B$42+'DIVIDEND VALUATION'!$B$43))^3)+('DIVIDEND VALUATION'!$J$3*((1+(OJ1))^1)*((1+(OJ2))^1)*((1+(OJ3))^1)*((1+(OJ4))^1))/((1+('DIVIDEND VALUATION'!$B$42+'DIVIDEND VALUATION'!$B$43))^4)+('DIVIDEND VALUATION'!$J$3*((1+(OJ1))^1)*((1+(OJ2))^1)*((1+(OJ3))^1)*((1+(OJ4))^1)*((1+(OJ5))^1))/((1+('DIVIDEND VALUATION'!$B$42+'DIVIDEND VALUATION'!$B$43))^5)+('DIVIDEND VALUATION'!$J$3*((1+(OJ1))^1)*((1+(OJ2))^1)*((1+(OJ3))^1)*((1+(OJ4))^1)*((1+(OJ5))^1)*((1+(OJ6))^1))/((1+('DIVIDEND VALUATION'!$B$42+'DIVIDEND VALUATION'!$B$43))^6)+('DIVIDEND VALUATION'!$J$3*((1+(OJ1))^1)*((1+(OJ2))^1)*((1+(OJ3))^1)*((1+(OJ4))^1)*((1+(OJ5))^1)*((1+(OJ6))^1)*((1+(OJ7))^1))/((1+('DIVIDEND VALUATION'!$B$42+'DIVIDEND VALUATION'!$B$43))^7)+('DIVIDEND VALUATION'!$J$3*((1+(OJ1))^1)*((1+(OJ2))^1)*((1+(OJ3))^1)*((1+(OJ4))^1)*((1+(OJ5))^1)*((1+(OJ6))^1)*((1+(OJ7))^1)*((1+(OJ8))^1))/((1+('DIVIDEND VALUATION'!$B$42+'DIVIDEND VALUATION'!$B$43))^8)+('DIVIDEND VALUATION'!$J$3*((1+(OJ1))^1)*((1+(OJ2))^1)*((1+(OJ3))^1)*((1+(OJ4))^1)*((1+(OJ5))^1)*((1+(OJ6))^1)*((1+(OJ7))^1)*((1+(OJ8))^1)*((1+(OJ9))^1))/((1+('DIVIDEND VALUATION'!$B$42+'DIVIDEND VALUATION'!$B$43))^9)+('DIVIDEND VALUATION'!$J$3*((1+(OJ1))^1)*((1+(OJ2))^1)*((1+(OJ3))^1)*((1+(OJ4))^1)*((1+(OJ5))^1)*((1+(OJ6))^1)*((1+(OJ7))^1)*((1+(OJ8))^1)*((1+(OJ9))^1)*((1+(OJ10))^1))/((1+('DIVIDEND VALUATION'!$B$42+'DIVIDEND VALUATION'!$B$43))^10)+('DIVIDEND VALUATION'!$J$3*((1+(OJ1))^1)*((1+(OJ2))^1)*((1+(OJ3))^1)*((1+(OJ4))^1)*((1+(OJ5))^1)*((1+(OJ6))^1)*((1+(OJ7))^1)*((1+(OJ8))^1)*((1+(OJ9))^1)*((1+(OJ10))^1)*((1+(OJ11))^1))/((1+('DIVIDEND VALUATION'!$B$42+'DIVIDEND VALUATION'!$B$43))^11)+('DIVIDEND VALUATION'!$J$3*((1+(OJ1))^1)*((1+(OJ2))^1)*((1+(OJ3))^1)*((1+(OJ4))^1)*((1+(OJ5))^1)*((1+(OJ6))^1)*((1+(OJ7))^1)*((1+(OJ8))^1)*((1+(OJ9))^1)*((1+(OJ10))^1)*((1+(OJ11))^1)*((1+(OJ12))^1))/((1+('DIVIDEND VALUATION'!$B$42+'DIVIDEND VALUATION'!$B$43))^12)+('DIVIDEND VALUATION'!$J$3*((1+(OJ1))^1)*((1+(OJ2))^1)*((1+(OJ3))^1)*((1+(OJ4))^1)*((1+(OJ5))^1)*((1+(OJ6))^1)*((1+(OJ7))^1)*((1+(OJ8))^1)*((1+(OJ9))^1)*((1+(OJ10))^1)*((1+(OJ11))^1)*((1+(OJ12))^1)*((1+(OJ13))^1))/((1+('DIVIDEND VALUATION'!$B$42+'DIVIDEND VALUATION'!$B$43))^13)+('DIVIDEND VALUATION'!$J$3*((1+(OJ1))^1)*((1+(OJ2))^1)*((1+(OJ3))^1)*((1+(OJ4))^1)*((1+(OJ5))^1)*((1+(OJ6))^1)*((1+(OJ7))^1)*((1+(OJ8))^1)*((1+(OJ9))^1)*((1+(OJ10))^1)*((1+(OJ11))^1)*((1+(OJ12))^1)*((1+(OJ13))^1)*((1+(OJ14))^1))/((1+('DIVIDEND VALUATION'!$B$42+'DIVIDEND VALUATION'!$B$43))^14)+('DIVIDEND VALUATION'!$J$3*((1+(OJ1))^1)*((1+(OJ2))^1)*((1+(OJ3))^1)*((1+(OJ4))^1)*((1+(OJ5))^1)*((1+(OJ6))^1)*((1+(OJ7))^1)*((1+(OJ8))^1)*((1+(OJ9))^1)*((1+(OJ10))^1)*((1+(OJ11))^1)*((1+(OJ12))^1)*((1+(OJ13))^1)*((1+(OJ14))^1)*((1+(OJ15))^1))/((1+('DIVIDEND VALUATION'!$B$42+'DIVIDEND VALUATION'!$B$43))^15)+(('DIVIDEND VALUATION'!$J$3*((1+(OJ1))^1)*((1+(OJ2))^1)*((1+(OJ3))^1)*((1+(OJ4))^1)*((1+(OJ5))^1)*((1+(OJ6))^1)*((1+(OJ7))^1)*((1+(OJ8))^1)*((1+(OJ9))^1)*((1+(OJ10))^1)*((1+(OJ11))^1)*((1+(OJ12))^1)*((1+(OJ13))^1)*((1+(OJ14))^1)*((1+(OJ15))^1))/((1+('DIVIDEND VALUATION'!$B$42+'DIVIDEND VALUATION'!$B$43))^15)/('DIVIDEND VALUATION'!$B$42-'DIVIDEND VALUATION'!$B$43)))))</f>
        <v>54.490786654110288</v>
      </c>
      <c r="OK16" s="32">
        <f ca="1">SUM(((('DIVIDEND VALUATION'!$J$3*((1+(OK1))^1))/((1+('DIVIDEND VALUATION'!$B$42+'DIVIDEND VALUATION'!$B$43))^1)+('DIVIDEND VALUATION'!$J$3*((1+(OK1))^1)*((1+(OK2))^1))/((1+('DIVIDEND VALUATION'!$B$42+'DIVIDEND VALUATION'!$B$43))^2)+('DIVIDEND VALUATION'!$J$3*((1+(OK1))^1)*((1+(OK2))^1)*((1+(OK3))^1))/((1+('DIVIDEND VALUATION'!$B$42+'DIVIDEND VALUATION'!$B$43))^3)+('DIVIDEND VALUATION'!$J$3*((1+(OK1))^1)*((1+(OK2))^1)*((1+(OK3))^1)*((1+(OK4))^1))/((1+('DIVIDEND VALUATION'!$B$42+'DIVIDEND VALUATION'!$B$43))^4)+('DIVIDEND VALUATION'!$J$3*((1+(OK1))^1)*((1+(OK2))^1)*((1+(OK3))^1)*((1+(OK4))^1)*((1+(OK5))^1))/((1+('DIVIDEND VALUATION'!$B$42+'DIVIDEND VALUATION'!$B$43))^5)+('DIVIDEND VALUATION'!$J$3*((1+(OK1))^1)*((1+(OK2))^1)*((1+(OK3))^1)*((1+(OK4))^1)*((1+(OK5))^1)*((1+(OK6))^1))/((1+('DIVIDEND VALUATION'!$B$42+'DIVIDEND VALUATION'!$B$43))^6)+('DIVIDEND VALUATION'!$J$3*((1+(OK1))^1)*((1+(OK2))^1)*((1+(OK3))^1)*((1+(OK4))^1)*((1+(OK5))^1)*((1+(OK6))^1)*((1+(OK7))^1))/((1+('DIVIDEND VALUATION'!$B$42+'DIVIDEND VALUATION'!$B$43))^7)+('DIVIDEND VALUATION'!$J$3*((1+(OK1))^1)*((1+(OK2))^1)*((1+(OK3))^1)*((1+(OK4))^1)*((1+(OK5))^1)*((1+(OK6))^1)*((1+(OK7))^1)*((1+(OK8))^1))/((1+('DIVIDEND VALUATION'!$B$42+'DIVIDEND VALUATION'!$B$43))^8)+('DIVIDEND VALUATION'!$J$3*((1+(OK1))^1)*((1+(OK2))^1)*((1+(OK3))^1)*((1+(OK4))^1)*((1+(OK5))^1)*((1+(OK6))^1)*((1+(OK7))^1)*((1+(OK8))^1)*((1+(OK9))^1))/((1+('DIVIDEND VALUATION'!$B$42+'DIVIDEND VALUATION'!$B$43))^9)+('DIVIDEND VALUATION'!$J$3*((1+(OK1))^1)*((1+(OK2))^1)*((1+(OK3))^1)*((1+(OK4))^1)*((1+(OK5))^1)*((1+(OK6))^1)*((1+(OK7))^1)*((1+(OK8))^1)*((1+(OK9))^1)*((1+(OK10))^1))/((1+('DIVIDEND VALUATION'!$B$42+'DIVIDEND VALUATION'!$B$43))^10)+('DIVIDEND VALUATION'!$J$3*((1+(OK1))^1)*((1+(OK2))^1)*((1+(OK3))^1)*((1+(OK4))^1)*((1+(OK5))^1)*((1+(OK6))^1)*((1+(OK7))^1)*((1+(OK8))^1)*((1+(OK9))^1)*((1+(OK10))^1)*((1+(OK11))^1))/((1+('DIVIDEND VALUATION'!$B$42+'DIVIDEND VALUATION'!$B$43))^11)+('DIVIDEND VALUATION'!$J$3*((1+(OK1))^1)*((1+(OK2))^1)*((1+(OK3))^1)*((1+(OK4))^1)*((1+(OK5))^1)*((1+(OK6))^1)*((1+(OK7))^1)*((1+(OK8))^1)*((1+(OK9))^1)*((1+(OK10))^1)*((1+(OK11))^1)*((1+(OK12))^1))/((1+('DIVIDEND VALUATION'!$B$42+'DIVIDEND VALUATION'!$B$43))^12)+('DIVIDEND VALUATION'!$J$3*((1+(OK1))^1)*((1+(OK2))^1)*((1+(OK3))^1)*((1+(OK4))^1)*((1+(OK5))^1)*((1+(OK6))^1)*((1+(OK7))^1)*((1+(OK8))^1)*((1+(OK9))^1)*((1+(OK10))^1)*((1+(OK11))^1)*((1+(OK12))^1)*((1+(OK13))^1))/((1+('DIVIDEND VALUATION'!$B$42+'DIVIDEND VALUATION'!$B$43))^13)+('DIVIDEND VALUATION'!$J$3*((1+(OK1))^1)*((1+(OK2))^1)*((1+(OK3))^1)*((1+(OK4))^1)*((1+(OK5))^1)*((1+(OK6))^1)*((1+(OK7))^1)*((1+(OK8))^1)*((1+(OK9))^1)*((1+(OK10))^1)*((1+(OK11))^1)*((1+(OK12))^1)*((1+(OK13))^1)*((1+(OK14))^1))/((1+('DIVIDEND VALUATION'!$B$42+'DIVIDEND VALUATION'!$B$43))^14)+('DIVIDEND VALUATION'!$J$3*((1+(OK1))^1)*((1+(OK2))^1)*((1+(OK3))^1)*((1+(OK4))^1)*((1+(OK5))^1)*((1+(OK6))^1)*((1+(OK7))^1)*((1+(OK8))^1)*((1+(OK9))^1)*((1+(OK10))^1)*((1+(OK11))^1)*((1+(OK12))^1)*((1+(OK13))^1)*((1+(OK14))^1)*((1+(OK15))^1))/((1+('DIVIDEND VALUATION'!$B$42+'DIVIDEND VALUATION'!$B$43))^15)+(('DIVIDEND VALUATION'!$J$3*((1+(OK1))^1)*((1+(OK2))^1)*((1+(OK3))^1)*((1+(OK4))^1)*((1+(OK5))^1)*((1+(OK6))^1)*((1+(OK7))^1)*((1+(OK8))^1)*((1+(OK9))^1)*((1+(OK10))^1)*((1+(OK11))^1)*((1+(OK12))^1)*((1+(OK13))^1)*((1+(OK14))^1)*((1+(OK15))^1))/((1+('DIVIDEND VALUATION'!$B$42+'DIVIDEND VALUATION'!$B$43))^15)/('DIVIDEND VALUATION'!$B$42-'DIVIDEND VALUATION'!$B$43)))))</f>
        <v>29.606593002707626</v>
      </c>
      <c r="OL16" s="32">
        <f ca="1">SUM(((('DIVIDEND VALUATION'!$J$3*((1+(OL1))^1))/((1+('DIVIDEND VALUATION'!$B$42+'DIVIDEND VALUATION'!$B$43))^1)+('DIVIDEND VALUATION'!$J$3*((1+(OL1))^1)*((1+(OL2))^1))/((1+('DIVIDEND VALUATION'!$B$42+'DIVIDEND VALUATION'!$B$43))^2)+('DIVIDEND VALUATION'!$J$3*((1+(OL1))^1)*((1+(OL2))^1)*((1+(OL3))^1))/((1+('DIVIDEND VALUATION'!$B$42+'DIVIDEND VALUATION'!$B$43))^3)+('DIVIDEND VALUATION'!$J$3*((1+(OL1))^1)*((1+(OL2))^1)*((1+(OL3))^1)*((1+(OL4))^1))/((1+('DIVIDEND VALUATION'!$B$42+'DIVIDEND VALUATION'!$B$43))^4)+('DIVIDEND VALUATION'!$J$3*((1+(OL1))^1)*((1+(OL2))^1)*((1+(OL3))^1)*((1+(OL4))^1)*((1+(OL5))^1))/((1+('DIVIDEND VALUATION'!$B$42+'DIVIDEND VALUATION'!$B$43))^5)+('DIVIDEND VALUATION'!$J$3*((1+(OL1))^1)*((1+(OL2))^1)*((1+(OL3))^1)*((1+(OL4))^1)*((1+(OL5))^1)*((1+(OL6))^1))/((1+('DIVIDEND VALUATION'!$B$42+'DIVIDEND VALUATION'!$B$43))^6)+('DIVIDEND VALUATION'!$J$3*((1+(OL1))^1)*((1+(OL2))^1)*((1+(OL3))^1)*((1+(OL4))^1)*((1+(OL5))^1)*((1+(OL6))^1)*((1+(OL7))^1))/((1+('DIVIDEND VALUATION'!$B$42+'DIVIDEND VALUATION'!$B$43))^7)+('DIVIDEND VALUATION'!$J$3*((1+(OL1))^1)*((1+(OL2))^1)*((1+(OL3))^1)*((1+(OL4))^1)*((1+(OL5))^1)*((1+(OL6))^1)*((1+(OL7))^1)*((1+(OL8))^1))/((1+('DIVIDEND VALUATION'!$B$42+'DIVIDEND VALUATION'!$B$43))^8)+('DIVIDEND VALUATION'!$J$3*((1+(OL1))^1)*((1+(OL2))^1)*((1+(OL3))^1)*((1+(OL4))^1)*((1+(OL5))^1)*((1+(OL6))^1)*((1+(OL7))^1)*((1+(OL8))^1)*((1+(OL9))^1))/((1+('DIVIDEND VALUATION'!$B$42+'DIVIDEND VALUATION'!$B$43))^9)+('DIVIDEND VALUATION'!$J$3*((1+(OL1))^1)*((1+(OL2))^1)*((1+(OL3))^1)*((1+(OL4))^1)*((1+(OL5))^1)*((1+(OL6))^1)*((1+(OL7))^1)*((1+(OL8))^1)*((1+(OL9))^1)*((1+(OL10))^1))/((1+('DIVIDEND VALUATION'!$B$42+'DIVIDEND VALUATION'!$B$43))^10)+('DIVIDEND VALUATION'!$J$3*((1+(OL1))^1)*((1+(OL2))^1)*((1+(OL3))^1)*((1+(OL4))^1)*((1+(OL5))^1)*((1+(OL6))^1)*((1+(OL7))^1)*((1+(OL8))^1)*((1+(OL9))^1)*((1+(OL10))^1)*((1+(OL11))^1))/((1+('DIVIDEND VALUATION'!$B$42+'DIVIDEND VALUATION'!$B$43))^11)+('DIVIDEND VALUATION'!$J$3*((1+(OL1))^1)*((1+(OL2))^1)*((1+(OL3))^1)*((1+(OL4))^1)*((1+(OL5))^1)*((1+(OL6))^1)*((1+(OL7))^1)*((1+(OL8))^1)*((1+(OL9))^1)*((1+(OL10))^1)*((1+(OL11))^1)*((1+(OL12))^1))/((1+('DIVIDEND VALUATION'!$B$42+'DIVIDEND VALUATION'!$B$43))^12)+('DIVIDEND VALUATION'!$J$3*((1+(OL1))^1)*((1+(OL2))^1)*((1+(OL3))^1)*((1+(OL4))^1)*((1+(OL5))^1)*((1+(OL6))^1)*((1+(OL7))^1)*((1+(OL8))^1)*((1+(OL9))^1)*((1+(OL10))^1)*((1+(OL11))^1)*((1+(OL12))^1)*((1+(OL13))^1))/((1+('DIVIDEND VALUATION'!$B$42+'DIVIDEND VALUATION'!$B$43))^13)+('DIVIDEND VALUATION'!$J$3*((1+(OL1))^1)*((1+(OL2))^1)*((1+(OL3))^1)*((1+(OL4))^1)*((1+(OL5))^1)*((1+(OL6))^1)*((1+(OL7))^1)*((1+(OL8))^1)*((1+(OL9))^1)*((1+(OL10))^1)*((1+(OL11))^1)*((1+(OL12))^1)*((1+(OL13))^1)*((1+(OL14))^1))/((1+('DIVIDEND VALUATION'!$B$42+'DIVIDEND VALUATION'!$B$43))^14)+('DIVIDEND VALUATION'!$J$3*((1+(OL1))^1)*((1+(OL2))^1)*((1+(OL3))^1)*((1+(OL4))^1)*((1+(OL5))^1)*((1+(OL6))^1)*((1+(OL7))^1)*((1+(OL8))^1)*((1+(OL9))^1)*((1+(OL10))^1)*((1+(OL11))^1)*((1+(OL12))^1)*((1+(OL13))^1)*((1+(OL14))^1)*((1+(OL15))^1))/((1+('DIVIDEND VALUATION'!$B$42+'DIVIDEND VALUATION'!$B$43))^15)+(('DIVIDEND VALUATION'!$J$3*((1+(OL1))^1)*((1+(OL2))^1)*((1+(OL3))^1)*((1+(OL4))^1)*((1+(OL5))^1)*((1+(OL6))^1)*((1+(OL7))^1)*((1+(OL8))^1)*((1+(OL9))^1)*((1+(OL10))^1)*((1+(OL11))^1)*((1+(OL12))^1)*((1+(OL13))^1)*((1+(OL14))^1)*((1+(OL15))^1))/((1+('DIVIDEND VALUATION'!$B$42+'DIVIDEND VALUATION'!$B$43))^15)/('DIVIDEND VALUATION'!$B$42-'DIVIDEND VALUATION'!$B$43)))))</f>
        <v>66.073671710323168</v>
      </c>
      <c r="OM16" s="32">
        <f ca="1">SUM(((('DIVIDEND VALUATION'!$J$3*((1+(OM1))^1))/((1+('DIVIDEND VALUATION'!$B$42+'DIVIDEND VALUATION'!$B$43))^1)+('DIVIDEND VALUATION'!$J$3*((1+(OM1))^1)*((1+(OM2))^1))/((1+('DIVIDEND VALUATION'!$B$42+'DIVIDEND VALUATION'!$B$43))^2)+('DIVIDEND VALUATION'!$J$3*((1+(OM1))^1)*((1+(OM2))^1)*((1+(OM3))^1))/((1+('DIVIDEND VALUATION'!$B$42+'DIVIDEND VALUATION'!$B$43))^3)+('DIVIDEND VALUATION'!$J$3*((1+(OM1))^1)*((1+(OM2))^1)*((1+(OM3))^1)*((1+(OM4))^1))/((1+('DIVIDEND VALUATION'!$B$42+'DIVIDEND VALUATION'!$B$43))^4)+('DIVIDEND VALUATION'!$J$3*((1+(OM1))^1)*((1+(OM2))^1)*((1+(OM3))^1)*((1+(OM4))^1)*((1+(OM5))^1))/((1+('DIVIDEND VALUATION'!$B$42+'DIVIDEND VALUATION'!$B$43))^5)+('DIVIDEND VALUATION'!$J$3*((1+(OM1))^1)*((1+(OM2))^1)*((1+(OM3))^1)*((1+(OM4))^1)*((1+(OM5))^1)*((1+(OM6))^1))/((1+('DIVIDEND VALUATION'!$B$42+'DIVIDEND VALUATION'!$B$43))^6)+('DIVIDEND VALUATION'!$J$3*((1+(OM1))^1)*((1+(OM2))^1)*((1+(OM3))^1)*((1+(OM4))^1)*((1+(OM5))^1)*((1+(OM6))^1)*((1+(OM7))^1))/((1+('DIVIDEND VALUATION'!$B$42+'DIVIDEND VALUATION'!$B$43))^7)+('DIVIDEND VALUATION'!$J$3*((1+(OM1))^1)*((1+(OM2))^1)*((1+(OM3))^1)*((1+(OM4))^1)*((1+(OM5))^1)*((1+(OM6))^1)*((1+(OM7))^1)*((1+(OM8))^1))/((1+('DIVIDEND VALUATION'!$B$42+'DIVIDEND VALUATION'!$B$43))^8)+('DIVIDEND VALUATION'!$J$3*((1+(OM1))^1)*((1+(OM2))^1)*((1+(OM3))^1)*((1+(OM4))^1)*((1+(OM5))^1)*((1+(OM6))^1)*((1+(OM7))^1)*((1+(OM8))^1)*((1+(OM9))^1))/((1+('DIVIDEND VALUATION'!$B$42+'DIVIDEND VALUATION'!$B$43))^9)+('DIVIDEND VALUATION'!$J$3*((1+(OM1))^1)*((1+(OM2))^1)*((1+(OM3))^1)*((1+(OM4))^1)*((1+(OM5))^1)*((1+(OM6))^1)*((1+(OM7))^1)*((1+(OM8))^1)*((1+(OM9))^1)*((1+(OM10))^1))/((1+('DIVIDEND VALUATION'!$B$42+'DIVIDEND VALUATION'!$B$43))^10)+('DIVIDEND VALUATION'!$J$3*((1+(OM1))^1)*((1+(OM2))^1)*((1+(OM3))^1)*((1+(OM4))^1)*((1+(OM5))^1)*((1+(OM6))^1)*((1+(OM7))^1)*((1+(OM8))^1)*((1+(OM9))^1)*((1+(OM10))^1)*((1+(OM11))^1))/((1+('DIVIDEND VALUATION'!$B$42+'DIVIDEND VALUATION'!$B$43))^11)+('DIVIDEND VALUATION'!$J$3*((1+(OM1))^1)*((1+(OM2))^1)*((1+(OM3))^1)*((1+(OM4))^1)*((1+(OM5))^1)*((1+(OM6))^1)*((1+(OM7))^1)*((1+(OM8))^1)*((1+(OM9))^1)*((1+(OM10))^1)*((1+(OM11))^1)*((1+(OM12))^1))/((1+('DIVIDEND VALUATION'!$B$42+'DIVIDEND VALUATION'!$B$43))^12)+('DIVIDEND VALUATION'!$J$3*((1+(OM1))^1)*((1+(OM2))^1)*((1+(OM3))^1)*((1+(OM4))^1)*((1+(OM5))^1)*((1+(OM6))^1)*((1+(OM7))^1)*((1+(OM8))^1)*((1+(OM9))^1)*((1+(OM10))^1)*((1+(OM11))^1)*((1+(OM12))^1)*((1+(OM13))^1))/((1+('DIVIDEND VALUATION'!$B$42+'DIVIDEND VALUATION'!$B$43))^13)+('DIVIDEND VALUATION'!$J$3*((1+(OM1))^1)*((1+(OM2))^1)*((1+(OM3))^1)*((1+(OM4))^1)*((1+(OM5))^1)*((1+(OM6))^1)*((1+(OM7))^1)*((1+(OM8))^1)*((1+(OM9))^1)*((1+(OM10))^1)*((1+(OM11))^1)*((1+(OM12))^1)*((1+(OM13))^1)*((1+(OM14))^1))/((1+('DIVIDEND VALUATION'!$B$42+'DIVIDEND VALUATION'!$B$43))^14)+('DIVIDEND VALUATION'!$J$3*((1+(OM1))^1)*((1+(OM2))^1)*((1+(OM3))^1)*((1+(OM4))^1)*((1+(OM5))^1)*((1+(OM6))^1)*((1+(OM7))^1)*((1+(OM8))^1)*((1+(OM9))^1)*((1+(OM10))^1)*((1+(OM11))^1)*((1+(OM12))^1)*((1+(OM13))^1)*((1+(OM14))^1)*((1+(OM15))^1))/((1+('DIVIDEND VALUATION'!$B$42+'DIVIDEND VALUATION'!$B$43))^15)+(('DIVIDEND VALUATION'!$J$3*((1+(OM1))^1)*((1+(OM2))^1)*((1+(OM3))^1)*((1+(OM4))^1)*((1+(OM5))^1)*((1+(OM6))^1)*((1+(OM7))^1)*((1+(OM8))^1)*((1+(OM9))^1)*((1+(OM10))^1)*((1+(OM11))^1)*((1+(OM12))^1)*((1+(OM13))^1)*((1+(OM14))^1)*((1+(OM15))^1))/((1+('DIVIDEND VALUATION'!$B$42+'DIVIDEND VALUATION'!$B$43))^15)/('DIVIDEND VALUATION'!$B$42-'DIVIDEND VALUATION'!$B$43)))))</f>
        <v>33.871034328927763</v>
      </c>
      <c r="ON16" s="32">
        <f ca="1">SUM(((('DIVIDEND VALUATION'!$J$3*((1+(ON1))^1))/((1+('DIVIDEND VALUATION'!$B$42+'DIVIDEND VALUATION'!$B$43))^1)+('DIVIDEND VALUATION'!$J$3*((1+(ON1))^1)*((1+(ON2))^1))/((1+('DIVIDEND VALUATION'!$B$42+'DIVIDEND VALUATION'!$B$43))^2)+('DIVIDEND VALUATION'!$J$3*((1+(ON1))^1)*((1+(ON2))^1)*((1+(ON3))^1))/((1+('DIVIDEND VALUATION'!$B$42+'DIVIDEND VALUATION'!$B$43))^3)+('DIVIDEND VALUATION'!$J$3*((1+(ON1))^1)*((1+(ON2))^1)*((1+(ON3))^1)*((1+(ON4))^1))/((1+('DIVIDEND VALUATION'!$B$42+'DIVIDEND VALUATION'!$B$43))^4)+('DIVIDEND VALUATION'!$J$3*((1+(ON1))^1)*((1+(ON2))^1)*((1+(ON3))^1)*((1+(ON4))^1)*((1+(ON5))^1))/((1+('DIVIDEND VALUATION'!$B$42+'DIVIDEND VALUATION'!$B$43))^5)+('DIVIDEND VALUATION'!$J$3*((1+(ON1))^1)*((1+(ON2))^1)*((1+(ON3))^1)*((1+(ON4))^1)*((1+(ON5))^1)*((1+(ON6))^1))/((1+('DIVIDEND VALUATION'!$B$42+'DIVIDEND VALUATION'!$B$43))^6)+('DIVIDEND VALUATION'!$J$3*((1+(ON1))^1)*((1+(ON2))^1)*((1+(ON3))^1)*((1+(ON4))^1)*((1+(ON5))^1)*((1+(ON6))^1)*((1+(ON7))^1))/((1+('DIVIDEND VALUATION'!$B$42+'DIVIDEND VALUATION'!$B$43))^7)+('DIVIDEND VALUATION'!$J$3*((1+(ON1))^1)*((1+(ON2))^1)*((1+(ON3))^1)*((1+(ON4))^1)*((1+(ON5))^1)*((1+(ON6))^1)*((1+(ON7))^1)*((1+(ON8))^1))/((1+('DIVIDEND VALUATION'!$B$42+'DIVIDEND VALUATION'!$B$43))^8)+('DIVIDEND VALUATION'!$J$3*((1+(ON1))^1)*((1+(ON2))^1)*((1+(ON3))^1)*((1+(ON4))^1)*((1+(ON5))^1)*((1+(ON6))^1)*((1+(ON7))^1)*((1+(ON8))^1)*((1+(ON9))^1))/((1+('DIVIDEND VALUATION'!$B$42+'DIVIDEND VALUATION'!$B$43))^9)+('DIVIDEND VALUATION'!$J$3*((1+(ON1))^1)*((1+(ON2))^1)*((1+(ON3))^1)*((1+(ON4))^1)*((1+(ON5))^1)*((1+(ON6))^1)*((1+(ON7))^1)*((1+(ON8))^1)*((1+(ON9))^1)*((1+(ON10))^1))/((1+('DIVIDEND VALUATION'!$B$42+'DIVIDEND VALUATION'!$B$43))^10)+('DIVIDEND VALUATION'!$J$3*((1+(ON1))^1)*((1+(ON2))^1)*((1+(ON3))^1)*((1+(ON4))^1)*((1+(ON5))^1)*((1+(ON6))^1)*((1+(ON7))^1)*((1+(ON8))^1)*((1+(ON9))^1)*((1+(ON10))^1)*((1+(ON11))^1))/((1+('DIVIDEND VALUATION'!$B$42+'DIVIDEND VALUATION'!$B$43))^11)+('DIVIDEND VALUATION'!$J$3*((1+(ON1))^1)*((1+(ON2))^1)*((1+(ON3))^1)*((1+(ON4))^1)*((1+(ON5))^1)*((1+(ON6))^1)*((1+(ON7))^1)*((1+(ON8))^1)*((1+(ON9))^1)*((1+(ON10))^1)*((1+(ON11))^1)*((1+(ON12))^1))/((1+('DIVIDEND VALUATION'!$B$42+'DIVIDEND VALUATION'!$B$43))^12)+('DIVIDEND VALUATION'!$J$3*((1+(ON1))^1)*((1+(ON2))^1)*((1+(ON3))^1)*((1+(ON4))^1)*((1+(ON5))^1)*((1+(ON6))^1)*((1+(ON7))^1)*((1+(ON8))^1)*((1+(ON9))^1)*((1+(ON10))^1)*((1+(ON11))^1)*((1+(ON12))^1)*((1+(ON13))^1))/((1+('DIVIDEND VALUATION'!$B$42+'DIVIDEND VALUATION'!$B$43))^13)+('DIVIDEND VALUATION'!$J$3*((1+(ON1))^1)*((1+(ON2))^1)*((1+(ON3))^1)*((1+(ON4))^1)*((1+(ON5))^1)*((1+(ON6))^1)*((1+(ON7))^1)*((1+(ON8))^1)*((1+(ON9))^1)*((1+(ON10))^1)*((1+(ON11))^1)*((1+(ON12))^1)*((1+(ON13))^1)*((1+(ON14))^1))/((1+('DIVIDEND VALUATION'!$B$42+'DIVIDEND VALUATION'!$B$43))^14)+('DIVIDEND VALUATION'!$J$3*((1+(ON1))^1)*((1+(ON2))^1)*((1+(ON3))^1)*((1+(ON4))^1)*((1+(ON5))^1)*((1+(ON6))^1)*((1+(ON7))^1)*((1+(ON8))^1)*((1+(ON9))^1)*((1+(ON10))^1)*((1+(ON11))^1)*((1+(ON12))^1)*((1+(ON13))^1)*((1+(ON14))^1)*((1+(ON15))^1))/((1+('DIVIDEND VALUATION'!$B$42+'DIVIDEND VALUATION'!$B$43))^15)+(('DIVIDEND VALUATION'!$J$3*((1+(ON1))^1)*((1+(ON2))^1)*((1+(ON3))^1)*((1+(ON4))^1)*((1+(ON5))^1)*((1+(ON6))^1)*((1+(ON7))^1)*((1+(ON8))^1)*((1+(ON9))^1)*((1+(ON10))^1)*((1+(ON11))^1)*((1+(ON12))^1)*((1+(ON13))^1)*((1+(ON14))^1)*((1+(ON15))^1))/((1+('DIVIDEND VALUATION'!$B$42+'DIVIDEND VALUATION'!$B$43))^15)/('DIVIDEND VALUATION'!$B$42-'DIVIDEND VALUATION'!$B$43)))))</f>
        <v>41.015380054552011</v>
      </c>
      <c r="OO16" s="32">
        <f ca="1">SUM(((('DIVIDEND VALUATION'!$J$3*((1+(OO1))^1))/((1+('DIVIDEND VALUATION'!$B$42+'DIVIDEND VALUATION'!$B$43))^1)+('DIVIDEND VALUATION'!$J$3*((1+(OO1))^1)*((1+(OO2))^1))/((1+('DIVIDEND VALUATION'!$B$42+'DIVIDEND VALUATION'!$B$43))^2)+('DIVIDEND VALUATION'!$J$3*((1+(OO1))^1)*((1+(OO2))^1)*((1+(OO3))^1))/((1+('DIVIDEND VALUATION'!$B$42+'DIVIDEND VALUATION'!$B$43))^3)+('DIVIDEND VALUATION'!$J$3*((1+(OO1))^1)*((1+(OO2))^1)*((1+(OO3))^1)*((1+(OO4))^1))/((1+('DIVIDEND VALUATION'!$B$42+'DIVIDEND VALUATION'!$B$43))^4)+('DIVIDEND VALUATION'!$J$3*((1+(OO1))^1)*((1+(OO2))^1)*((1+(OO3))^1)*((1+(OO4))^1)*((1+(OO5))^1))/((1+('DIVIDEND VALUATION'!$B$42+'DIVIDEND VALUATION'!$B$43))^5)+('DIVIDEND VALUATION'!$J$3*((1+(OO1))^1)*((1+(OO2))^1)*((1+(OO3))^1)*((1+(OO4))^1)*((1+(OO5))^1)*((1+(OO6))^1))/((1+('DIVIDEND VALUATION'!$B$42+'DIVIDEND VALUATION'!$B$43))^6)+('DIVIDEND VALUATION'!$J$3*((1+(OO1))^1)*((1+(OO2))^1)*((1+(OO3))^1)*((1+(OO4))^1)*((1+(OO5))^1)*((1+(OO6))^1)*((1+(OO7))^1))/((1+('DIVIDEND VALUATION'!$B$42+'DIVIDEND VALUATION'!$B$43))^7)+('DIVIDEND VALUATION'!$J$3*((1+(OO1))^1)*((1+(OO2))^1)*((1+(OO3))^1)*((1+(OO4))^1)*((1+(OO5))^1)*((1+(OO6))^1)*((1+(OO7))^1)*((1+(OO8))^1))/((1+('DIVIDEND VALUATION'!$B$42+'DIVIDEND VALUATION'!$B$43))^8)+('DIVIDEND VALUATION'!$J$3*((1+(OO1))^1)*((1+(OO2))^1)*((1+(OO3))^1)*((1+(OO4))^1)*((1+(OO5))^1)*((1+(OO6))^1)*((1+(OO7))^1)*((1+(OO8))^1)*((1+(OO9))^1))/((1+('DIVIDEND VALUATION'!$B$42+'DIVIDEND VALUATION'!$B$43))^9)+('DIVIDEND VALUATION'!$J$3*((1+(OO1))^1)*((1+(OO2))^1)*((1+(OO3))^1)*((1+(OO4))^1)*((1+(OO5))^1)*((1+(OO6))^1)*((1+(OO7))^1)*((1+(OO8))^1)*((1+(OO9))^1)*((1+(OO10))^1))/((1+('DIVIDEND VALUATION'!$B$42+'DIVIDEND VALUATION'!$B$43))^10)+('DIVIDEND VALUATION'!$J$3*((1+(OO1))^1)*((1+(OO2))^1)*((1+(OO3))^1)*((1+(OO4))^1)*((1+(OO5))^1)*((1+(OO6))^1)*((1+(OO7))^1)*((1+(OO8))^1)*((1+(OO9))^1)*((1+(OO10))^1)*((1+(OO11))^1))/((1+('DIVIDEND VALUATION'!$B$42+'DIVIDEND VALUATION'!$B$43))^11)+('DIVIDEND VALUATION'!$J$3*((1+(OO1))^1)*((1+(OO2))^1)*((1+(OO3))^1)*((1+(OO4))^1)*((1+(OO5))^1)*((1+(OO6))^1)*((1+(OO7))^1)*((1+(OO8))^1)*((1+(OO9))^1)*((1+(OO10))^1)*((1+(OO11))^1)*((1+(OO12))^1))/((1+('DIVIDEND VALUATION'!$B$42+'DIVIDEND VALUATION'!$B$43))^12)+('DIVIDEND VALUATION'!$J$3*((1+(OO1))^1)*((1+(OO2))^1)*((1+(OO3))^1)*((1+(OO4))^1)*((1+(OO5))^1)*((1+(OO6))^1)*((1+(OO7))^1)*((1+(OO8))^1)*((1+(OO9))^1)*((1+(OO10))^1)*((1+(OO11))^1)*((1+(OO12))^1)*((1+(OO13))^1))/((1+('DIVIDEND VALUATION'!$B$42+'DIVIDEND VALUATION'!$B$43))^13)+('DIVIDEND VALUATION'!$J$3*((1+(OO1))^1)*((1+(OO2))^1)*((1+(OO3))^1)*((1+(OO4))^1)*((1+(OO5))^1)*((1+(OO6))^1)*((1+(OO7))^1)*((1+(OO8))^1)*((1+(OO9))^1)*((1+(OO10))^1)*((1+(OO11))^1)*((1+(OO12))^1)*((1+(OO13))^1)*((1+(OO14))^1))/((1+('DIVIDEND VALUATION'!$B$42+'DIVIDEND VALUATION'!$B$43))^14)+('DIVIDEND VALUATION'!$J$3*((1+(OO1))^1)*((1+(OO2))^1)*((1+(OO3))^1)*((1+(OO4))^1)*((1+(OO5))^1)*((1+(OO6))^1)*((1+(OO7))^1)*((1+(OO8))^1)*((1+(OO9))^1)*((1+(OO10))^1)*((1+(OO11))^1)*((1+(OO12))^1)*((1+(OO13))^1)*((1+(OO14))^1)*((1+(OO15))^1))/((1+('DIVIDEND VALUATION'!$B$42+'DIVIDEND VALUATION'!$B$43))^15)+(('DIVIDEND VALUATION'!$J$3*((1+(OO1))^1)*((1+(OO2))^1)*((1+(OO3))^1)*((1+(OO4))^1)*((1+(OO5))^1)*((1+(OO6))^1)*((1+(OO7))^1)*((1+(OO8))^1)*((1+(OO9))^1)*((1+(OO10))^1)*((1+(OO11))^1)*((1+(OO12))^1)*((1+(OO13))^1)*((1+(OO14))^1)*((1+(OO15))^1))/((1+('DIVIDEND VALUATION'!$B$42+'DIVIDEND VALUATION'!$B$43))^15)/('DIVIDEND VALUATION'!$B$42-'DIVIDEND VALUATION'!$B$43)))))</f>
        <v>46.178327292178167</v>
      </c>
      <c r="OP16" s="32">
        <f ca="1">SUM(((('DIVIDEND VALUATION'!$J$3*((1+(OP1))^1))/((1+('DIVIDEND VALUATION'!$B$42+'DIVIDEND VALUATION'!$B$43))^1)+('DIVIDEND VALUATION'!$J$3*((1+(OP1))^1)*((1+(OP2))^1))/((1+('DIVIDEND VALUATION'!$B$42+'DIVIDEND VALUATION'!$B$43))^2)+('DIVIDEND VALUATION'!$J$3*((1+(OP1))^1)*((1+(OP2))^1)*((1+(OP3))^1))/((1+('DIVIDEND VALUATION'!$B$42+'DIVIDEND VALUATION'!$B$43))^3)+('DIVIDEND VALUATION'!$J$3*((1+(OP1))^1)*((1+(OP2))^1)*((1+(OP3))^1)*((1+(OP4))^1))/((1+('DIVIDEND VALUATION'!$B$42+'DIVIDEND VALUATION'!$B$43))^4)+('DIVIDEND VALUATION'!$J$3*((1+(OP1))^1)*((1+(OP2))^1)*((1+(OP3))^1)*((1+(OP4))^1)*((1+(OP5))^1))/((1+('DIVIDEND VALUATION'!$B$42+'DIVIDEND VALUATION'!$B$43))^5)+('DIVIDEND VALUATION'!$J$3*((1+(OP1))^1)*((1+(OP2))^1)*((1+(OP3))^1)*((1+(OP4))^1)*((1+(OP5))^1)*((1+(OP6))^1))/((1+('DIVIDEND VALUATION'!$B$42+'DIVIDEND VALUATION'!$B$43))^6)+('DIVIDEND VALUATION'!$J$3*((1+(OP1))^1)*((1+(OP2))^1)*((1+(OP3))^1)*((1+(OP4))^1)*((1+(OP5))^1)*((1+(OP6))^1)*((1+(OP7))^1))/((1+('DIVIDEND VALUATION'!$B$42+'DIVIDEND VALUATION'!$B$43))^7)+('DIVIDEND VALUATION'!$J$3*((1+(OP1))^1)*((1+(OP2))^1)*((1+(OP3))^1)*((1+(OP4))^1)*((1+(OP5))^1)*((1+(OP6))^1)*((1+(OP7))^1)*((1+(OP8))^1))/((1+('DIVIDEND VALUATION'!$B$42+'DIVIDEND VALUATION'!$B$43))^8)+('DIVIDEND VALUATION'!$J$3*((1+(OP1))^1)*((1+(OP2))^1)*((1+(OP3))^1)*((1+(OP4))^1)*((1+(OP5))^1)*((1+(OP6))^1)*((1+(OP7))^1)*((1+(OP8))^1)*((1+(OP9))^1))/((1+('DIVIDEND VALUATION'!$B$42+'DIVIDEND VALUATION'!$B$43))^9)+('DIVIDEND VALUATION'!$J$3*((1+(OP1))^1)*((1+(OP2))^1)*((1+(OP3))^1)*((1+(OP4))^1)*((1+(OP5))^1)*((1+(OP6))^1)*((1+(OP7))^1)*((1+(OP8))^1)*((1+(OP9))^1)*((1+(OP10))^1))/((1+('DIVIDEND VALUATION'!$B$42+'DIVIDEND VALUATION'!$B$43))^10)+('DIVIDEND VALUATION'!$J$3*((1+(OP1))^1)*((1+(OP2))^1)*((1+(OP3))^1)*((1+(OP4))^1)*((1+(OP5))^1)*((1+(OP6))^1)*((1+(OP7))^1)*((1+(OP8))^1)*((1+(OP9))^1)*((1+(OP10))^1)*((1+(OP11))^1))/((1+('DIVIDEND VALUATION'!$B$42+'DIVIDEND VALUATION'!$B$43))^11)+('DIVIDEND VALUATION'!$J$3*((1+(OP1))^1)*((1+(OP2))^1)*((1+(OP3))^1)*((1+(OP4))^1)*((1+(OP5))^1)*((1+(OP6))^1)*((1+(OP7))^1)*((1+(OP8))^1)*((1+(OP9))^1)*((1+(OP10))^1)*((1+(OP11))^1)*((1+(OP12))^1))/((1+('DIVIDEND VALUATION'!$B$42+'DIVIDEND VALUATION'!$B$43))^12)+('DIVIDEND VALUATION'!$J$3*((1+(OP1))^1)*((1+(OP2))^1)*((1+(OP3))^1)*((1+(OP4))^1)*((1+(OP5))^1)*((1+(OP6))^1)*((1+(OP7))^1)*((1+(OP8))^1)*((1+(OP9))^1)*((1+(OP10))^1)*((1+(OP11))^1)*((1+(OP12))^1)*((1+(OP13))^1))/((1+('DIVIDEND VALUATION'!$B$42+'DIVIDEND VALUATION'!$B$43))^13)+('DIVIDEND VALUATION'!$J$3*((1+(OP1))^1)*((1+(OP2))^1)*((1+(OP3))^1)*((1+(OP4))^1)*((1+(OP5))^1)*((1+(OP6))^1)*((1+(OP7))^1)*((1+(OP8))^1)*((1+(OP9))^1)*((1+(OP10))^1)*((1+(OP11))^1)*((1+(OP12))^1)*((1+(OP13))^1)*((1+(OP14))^1))/((1+('DIVIDEND VALUATION'!$B$42+'DIVIDEND VALUATION'!$B$43))^14)+('DIVIDEND VALUATION'!$J$3*((1+(OP1))^1)*((1+(OP2))^1)*((1+(OP3))^1)*((1+(OP4))^1)*((1+(OP5))^1)*((1+(OP6))^1)*((1+(OP7))^1)*((1+(OP8))^1)*((1+(OP9))^1)*((1+(OP10))^1)*((1+(OP11))^1)*((1+(OP12))^1)*((1+(OP13))^1)*((1+(OP14))^1)*((1+(OP15))^1))/((1+('DIVIDEND VALUATION'!$B$42+'DIVIDEND VALUATION'!$B$43))^15)+(('DIVIDEND VALUATION'!$J$3*((1+(OP1))^1)*((1+(OP2))^1)*((1+(OP3))^1)*((1+(OP4))^1)*((1+(OP5))^1)*((1+(OP6))^1)*((1+(OP7))^1)*((1+(OP8))^1)*((1+(OP9))^1)*((1+(OP10))^1)*((1+(OP11))^1)*((1+(OP12))^1)*((1+(OP13))^1)*((1+(OP14))^1)*((1+(OP15))^1))/((1+('DIVIDEND VALUATION'!$B$42+'DIVIDEND VALUATION'!$B$43))^15)/('DIVIDEND VALUATION'!$B$42-'DIVIDEND VALUATION'!$B$43)))))</f>
        <v>40.482443980384559</v>
      </c>
      <c r="OQ16" s="32">
        <f ca="1">SUM(((('DIVIDEND VALUATION'!$J$3*((1+(OQ1))^1))/((1+('DIVIDEND VALUATION'!$B$42+'DIVIDEND VALUATION'!$B$43))^1)+('DIVIDEND VALUATION'!$J$3*((1+(OQ1))^1)*((1+(OQ2))^1))/((1+('DIVIDEND VALUATION'!$B$42+'DIVIDEND VALUATION'!$B$43))^2)+('DIVIDEND VALUATION'!$J$3*((1+(OQ1))^1)*((1+(OQ2))^1)*((1+(OQ3))^1))/((1+('DIVIDEND VALUATION'!$B$42+'DIVIDEND VALUATION'!$B$43))^3)+('DIVIDEND VALUATION'!$J$3*((1+(OQ1))^1)*((1+(OQ2))^1)*((1+(OQ3))^1)*((1+(OQ4))^1))/((1+('DIVIDEND VALUATION'!$B$42+'DIVIDEND VALUATION'!$B$43))^4)+('DIVIDEND VALUATION'!$J$3*((1+(OQ1))^1)*((1+(OQ2))^1)*((1+(OQ3))^1)*((1+(OQ4))^1)*((1+(OQ5))^1))/((1+('DIVIDEND VALUATION'!$B$42+'DIVIDEND VALUATION'!$B$43))^5)+('DIVIDEND VALUATION'!$J$3*((1+(OQ1))^1)*((1+(OQ2))^1)*((1+(OQ3))^1)*((1+(OQ4))^1)*((1+(OQ5))^1)*((1+(OQ6))^1))/((1+('DIVIDEND VALUATION'!$B$42+'DIVIDEND VALUATION'!$B$43))^6)+('DIVIDEND VALUATION'!$J$3*((1+(OQ1))^1)*((1+(OQ2))^1)*((1+(OQ3))^1)*((1+(OQ4))^1)*((1+(OQ5))^1)*((1+(OQ6))^1)*((1+(OQ7))^1))/((1+('DIVIDEND VALUATION'!$B$42+'DIVIDEND VALUATION'!$B$43))^7)+('DIVIDEND VALUATION'!$J$3*((1+(OQ1))^1)*((1+(OQ2))^1)*((1+(OQ3))^1)*((1+(OQ4))^1)*((1+(OQ5))^1)*((1+(OQ6))^1)*((1+(OQ7))^1)*((1+(OQ8))^1))/((1+('DIVIDEND VALUATION'!$B$42+'DIVIDEND VALUATION'!$B$43))^8)+('DIVIDEND VALUATION'!$J$3*((1+(OQ1))^1)*((1+(OQ2))^1)*((1+(OQ3))^1)*((1+(OQ4))^1)*((1+(OQ5))^1)*((1+(OQ6))^1)*((1+(OQ7))^1)*((1+(OQ8))^1)*((1+(OQ9))^1))/((1+('DIVIDEND VALUATION'!$B$42+'DIVIDEND VALUATION'!$B$43))^9)+('DIVIDEND VALUATION'!$J$3*((1+(OQ1))^1)*((1+(OQ2))^1)*((1+(OQ3))^1)*((1+(OQ4))^1)*((1+(OQ5))^1)*((1+(OQ6))^1)*((1+(OQ7))^1)*((1+(OQ8))^1)*((1+(OQ9))^1)*((1+(OQ10))^1))/((1+('DIVIDEND VALUATION'!$B$42+'DIVIDEND VALUATION'!$B$43))^10)+('DIVIDEND VALUATION'!$J$3*((1+(OQ1))^1)*((1+(OQ2))^1)*((1+(OQ3))^1)*((1+(OQ4))^1)*((1+(OQ5))^1)*((1+(OQ6))^1)*((1+(OQ7))^1)*((1+(OQ8))^1)*((1+(OQ9))^1)*((1+(OQ10))^1)*((1+(OQ11))^1))/((1+('DIVIDEND VALUATION'!$B$42+'DIVIDEND VALUATION'!$B$43))^11)+('DIVIDEND VALUATION'!$J$3*((1+(OQ1))^1)*((1+(OQ2))^1)*((1+(OQ3))^1)*((1+(OQ4))^1)*((1+(OQ5))^1)*((1+(OQ6))^1)*((1+(OQ7))^1)*((1+(OQ8))^1)*((1+(OQ9))^1)*((1+(OQ10))^1)*((1+(OQ11))^1)*((1+(OQ12))^1))/((1+('DIVIDEND VALUATION'!$B$42+'DIVIDEND VALUATION'!$B$43))^12)+('DIVIDEND VALUATION'!$J$3*((1+(OQ1))^1)*((1+(OQ2))^1)*((1+(OQ3))^1)*((1+(OQ4))^1)*((1+(OQ5))^1)*((1+(OQ6))^1)*((1+(OQ7))^1)*((1+(OQ8))^1)*((1+(OQ9))^1)*((1+(OQ10))^1)*((1+(OQ11))^1)*((1+(OQ12))^1)*((1+(OQ13))^1))/((1+('DIVIDEND VALUATION'!$B$42+'DIVIDEND VALUATION'!$B$43))^13)+('DIVIDEND VALUATION'!$J$3*((1+(OQ1))^1)*((1+(OQ2))^1)*((1+(OQ3))^1)*((1+(OQ4))^1)*((1+(OQ5))^1)*((1+(OQ6))^1)*((1+(OQ7))^1)*((1+(OQ8))^1)*((1+(OQ9))^1)*((1+(OQ10))^1)*((1+(OQ11))^1)*((1+(OQ12))^1)*((1+(OQ13))^1)*((1+(OQ14))^1))/((1+('DIVIDEND VALUATION'!$B$42+'DIVIDEND VALUATION'!$B$43))^14)+('DIVIDEND VALUATION'!$J$3*((1+(OQ1))^1)*((1+(OQ2))^1)*((1+(OQ3))^1)*((1+(OQ4))^1)*((1+(OQ5))^1)*((1+(OQ6))^1)*((1+(OQ7))^1)*((1+(OQ8))^1)*((1+(OQ9))^1)*((1+(OQ10))^1)*((1+(OQ11))^1)*((1+(OQ12))^1)*((1+(OQ13))^1)*((1+(OQ14))^1)*((1+(OQ15))^1))/((1+('DIVIDEND VALUATION'!$B$42+'DIVIDEND VALUATION'!$B$43))^15)+(('DIVIDEND VALUATION'!$J$3*((1+(OQ1))^1)*((1+(OQ2))^1)*((1+(OQ3))^1)*((1+(OQ4))^1)*((1+(OQ5))^1)*((1+(OQ6))^1)*((1+(OQ7))^1)*((1+(OQ8))^1)*((1+(OQ9))^1)*((1+(OQ10))^1)*((1+(OQ11))^1)*((1+(OQ12))^1)*((1+(OQ13))^1)*((1+(OQ14))^1)*((1+(OQ15))^1))/((1+('DIVIDEND VALUATION'!$B$42+'DIVIDEND VALUATION'!$B$43))^15)/('DIVIDEND VALUATION'!$B$42-'DIVIDEND VALUATION'!$B$43)))))</f>
        <v>94.389825316960966</v>
      </c>
      <c r="OR16" s="32">
        <f ca="1">SUM(((('DIVIDEND VALUATION'!$J$3*((1+(OR1))^1))/((1+('DIVIDEND VALUATION'!$B$42+'DIVIDEND VALUATION'!$B$43))^1)+('DIVIDEND VALUATION'!$J$3*((1+(OR1))^1)*((1+(OR2))^1))/((1+('DIVIDEND VALUATION'!$B$42+'DIVIDEND VALUATION'!$B$43))^2)+('DIVIDEND VALUATION'!$J$3*((1+(OR1))^1)*((1+(OR2))^1)*((1+(OR3))^1))/((1+('DIVIDEND VALUATION'!$B$42+'DIVIDEND VALUATION'!$B$43))^3)+('DIVIDEND VALUATION'!$J$3*((1+(OR1))^1)*((1+(OR2))^1)*((1+(OR3))^1)*((1+(OR4))^1))/((1+('DIVIDEND VALUATION'!$B$42+'DIVIDEND VALUATION'!$B$43))^4)+('DIVIDEND VALUATION'!$J$3*((1+(OR1))^1)*((1+(OR2))^1)*((1+(OR3))^1)*((1+(OR4))^1)*((1+(OR5))^1))/((1+('DIVIDEND VALUATION'!$B$42+'DIVIDEND VALUATION'!$B$43))^5)+('DIVIDEND VALUATION'!$J$3*((1+(OR1))^1)*((1+(OR2))^1)*((1+(OR3))^1)*((1+(OR4))^1)*((1+(OR5))^1)*((1+(OR6))^1))/((1+('DIVIDEND VALUATION'!$B$42+'DIVIDEND VALUATION'!$B$43))^6)+('DIVIDEND VALUATION'!$J$3*((1+(OR1))^1)*((1+(OR2))^1)*((1+(OR3))^1)*((1+(OR4))^1)*((1+(OR5))^1)*((1+(OR6))^1)*((1+(OR7))^1))/((1+('DIVIDEND VALUATION'!$B$42+'DIVIDEND VALUATION'!$B$43))^7)+('DIVIDEND VALUATION'!$J$3*((1+(OR1))^1)*((1+(OR2))^1)*((1+(OR3))^1)*((1+(OR4))^1)*((1+(OR5))^1)*((1+(OR6))^1)*((1+(OR7))^1)*((1+(OR8))^1))/((1+('DIVIDEND VALUATION'!$B$42+'DIVIDEND VALUATION'!$B$43))^8)+('DIVIDEND VALUATION'!$J$3*((1+(OR1))^1)*((1+(OR2))^1)*((1+(OR3))^1)*((1+(OR4))^1)*((1+(OR5))^1)*((1+(OR6))^1)*((1+(OR7))^1)*((1+(OR8))^1)*((1+(OR9))^1))/((1+('DIVIDEND VALUATION'!$B$42+'DIVIDEND VALUATION'!$B$43))^9)+('DIVIDEND VALUATION'!$J$3*((1+(OR1))^1)*((1+(OR2))^1)*((1+(OR3))^1)*((1+(OR4))^1)*((1+(OR5))^1)*((1+(OR6))^1)*((1+(OR7))^1)*((1+(OR8))^1)*((1+(OR9))^1)*((1+(OR10))^1))/((1+('DIVIDEND VALUATION'!$B$42+'DIVIDEND VALUATION'!$B$43))^10)+('DIVIDEND VALUATION'!$J$3*((1+(OR1))^1)*((1+(OR2))^1)*((1+(OR3))^1)*((1+(OR4))^1)*((1+(OR5))^1)*((1+(OR6))^1)*((1+(OR7))^1)*((1+(OR8))^1)*((1+(OR9))^1)*((1+(OR10))^1)*((1+(OR11))^1))/((1+('DIVIDEND VALUATION'!$B$42+'DIVIDEND VALUATION'!$B$43))^11)+('DIVIDEND VALUATION'!$J$3*((1+(OR1))^1)*((1+(OR2))^1)*((1+(OR3))^1)*((1+(OR4))^1)*((1+(OR5))^1)*((1+(OR6))^1)*((1+(OR7))^1)*((1+(OR8))^1)*((1+(OR9))^1)*((1+(OR10))^1)*((1+(OR11))^1)*((1+(OR12))^1))/((1+('DIVIDEND VALUATION'!$B$42+'DIVIDEND VALUATION'!$B$43))^12)+('DIVIDEND VALUATION'!$J$3*((1+(OR1))^1)*((1+(OR2))^1)*((1+(OR3))^1)*((1+(OR4))^1)*((1+(OR5))^1)*((1+(OR6))^1)*((1+(OR7))^1)*((1+(OR8))^1)*((1+(OR9))^1)*((1+(OR10))^1)*((1+(OR11))^1)*((1+(OR12))^1)*((1+(OR13))^1))/((1+('DIVIDEND VALUATION'!$B$42+'DIVIDEND VALUATION'!$B$43))^13)+('DIVIDEND VALUATION'!$J$3*((1+(OR1))^1)*((1+(OR2))^1)*((1+(OR3))^1)*((1+(OR4))^1)*((1+(OR5))^1)*((1+(OR6))^1)*((1+(OR7))^1)*((1+(OR8))^1)*((1+(OR9))^1)*((1+(OR10))^1)*((1+(OR11))^1)*((1+(OR12))^1)*((1+(OR13))^1)*((1+(OR14))^1))/((1+('DIVIDEND VALUATION'!$B$42+'DIVIDEND VALUATION'!$B$43))^14)+('DIVIDEND VALUATION'!$J$3*((1+(OR1))^1)*((1+(OR2))^1)*((1+(OR3))^1)*((1+(OR4))^1)*((1+(OR5))^1)*((1+(OR6))^1)*((1+(OR7))^1)*((1+(OR8))^1)*((1+(OR9))^1)*((1+(OR10))^1)*((1+(OR11))^1)*((1+(OR12))^1)*((1+(OR13))^1)*((1+(OR14))^1)*((1+(OR15))^1))/((1+('DIVIDEND VALUATION'!$B$42+'DIVIDEND VALUATION'!$B$43))^15)+(('DIVIDEND VALUATION'!$J$3*((1+(OR1))^1)*((1+(OR2))^1)*((1+(OR3))^1)*((1+(OR4))^1)*((1+(OR5))^1)*((1+(OR6))^1)*((1+(OR7))^1)*((1+(OR8))^1)*((1+(OR9))^1)*((1+(OR10))^1)*((1+(OR11))^1)*((1+(OR12))^1)*((1+(OR13))^1)*((1+(OR14))^1)*((1+(OR15))^1))/((1+('DIVIDEND VALUATION'!$B$42+'DIVIDEND VALUATION'!$B$43))^15)/('DIVIDEND VALUATION'!$B$42-'DIVIDEND VALUATION'!$B$43)))))</f>
        <v>57.475617644935141</v>
      </c>
      <c r="OS16" s="32">
        <f ca="1">SUM(((('DIVIDEND VALUATION'!$J$3*((1+(OS1))^1))/((1+('DIVIDEND VALUATION'!$B$42+'DIVIDEND VALUATION'!$B$43))^1)+('DIVIDEND VALUATION'!$J$3*((1+(OS1))^1)*((1+(OS2))^1))/((1+('DIVIDEND VALUATION'!$B$42+'DIVIDEND VALUATION'!$B$43))^2)+('DIVIDEND VALUATION'!$J$3*((1+(OS1))^1)*((1+(OS2))^1)*((1+(OS3))^1))/((1+('DIVIDEND VALUATION'!$B$42+'DIVIDEND VALUATION'!$B$43))^3)+('DIVIDEND VALUATION'!$J$3*((1+(OS1))^1)*((1+(OS2))^1)*((1+(OS3))^1)*((1+(OS4))^1))/((1+('DIVIDEND VALUATION'!$B$42+'DIVIDEND VALUATION'!$B$43))^4)+('DIVIDEND VALUATION'!$J$3*((1+(OS1))^1)*((1+(OS2))^1)*((1+(OS3))^1)*((1+(OS4))^1)*((1+(OS5))^1))/((1+('DIVIDEND VALUATION'!$B$42+'DIVIDEND VALUATION'!$B$43))^5)+('DIVIDEND VALUATION'!$J$3*((1+(OS1))^1)*((1+(OS2))^1)*((1+(OS3))^1)*((1+(OS4))^1)*((1+(OS5))^1)*((1+(OS6))^1))/((1+('DIVIDEND VALUATION'!$B$42+'DIVIDEND VALUATION'!$B$43))^6)+('DIVIDEND VALUATION'!$J$3*((1+(OS1))^1)*((1+(OS2))^1)*((1+(OS3))^1)*((1+(OS4))^1)*((1+(OS5))^1)*((1+(OS6))^1)*((1+(OS7))^1))/((1+('DIVIDEND VALUATION'!$B$42+'DIVIDEND VALUATION'!$B$43))^7)+('DIVIDEND VALUATION'!$J$3*((1+(OS1))^1)*((1+(OS2))^1)*((1+(OS3))^1)*((1+(OS4))^1)*((1+(OS5))^1)*((1+(OS6))^1)*((1+(OS7))^1)*((1+(OS8))^1))/((1+('DIVIDEND VALUATION'!$B$42+'DIVIDEND VALUATION'!$B$43))^8)+('DIVIDEND VALUATION'!$J$3*((1+(OS1))^1)*((1+(OS2))^1)*((1+(OS3))^1)*((1+(OS4))^1)*((1+(OS5))^1)*((1+(OS6))^1)*((1+(OS7))^1)*((1+(OS8))^1)*((1+(OS9))^1))/((1+('DIVIDEND VALUATION'!$B$42+'DIVIDEND VALUATION'!$B$43))^9)+('DIVIDEND VALUATION'!$J$3*((1+(OS1))^1)*((1+(OS2))^1)*((1+(OS3))^1)*((1+(OS4))^1)*((1+(OS5))^1)*((1+(OS6))^1)*((1+(OS7))^1)*((1+(OS8))^1)*((1+(OS9))^1)*((1+(OS10))^1))/((1+('DIVIDEND VALUATION'!$B$42+'DIVIDEND VALUATION'!$B$43))^10)+('DIVIDEND VALUATION'!$J$3*((1+(OS1))^1)*((1+(OS2))^1)*((1+(OS3))^1)*((1+(OS4))^1)*((1+(OS5))^1)*((1+(OS6))^1)*((1+(OS7))^1)*((1+(OS8))^1)*((1+(OS9))^1)*((1+(OS10))^1)*((1+(OS11))^1))/((1+('DIVIDEND VALUATION'!$B$42+'DIVIDEND VALUATION'!$B$43))^11)+('DIVIDEND VALUATION'!$J$3*((1+(OS1))^1)*((1+(OS2))^1)*((1+(OS3))^1)*((1+(OS4))^1)*((1+(OS5))^1)*((1+(OS6))^1)*((1+(OS7))^1)*((1+(OS8))^1)*((1+(OS9))^1)*((1+(OS10))^1)*((1+(OS11))^1)*((1+(OS12))^1))/((1+('DIVIDEND VALUATION'!$B$42+'DIVIDEND VALUATION'!$B$43))^12)+('DIVIDEND VALUATION'!$J$3*((1+(OS1))^1)*((1+(OS2))^1)*((1+(OS3))^1)*((1+(OS4))^1)*((1+(OS5))^1)*((1+(OS6))^1)*((1+(OS7))^1)*((1+(OS8))^1)*((1+(OS9))^1)*((1+(OS10))^1)*((1+(OS11))^1)*((1+(OS12))^1)*((1+(OS13))^1))/((1+('DIVIDEND VALUATION'!$B$42+'DIVIDEND VALUATION'!$B$43))^13)+('DIVIDEND VALUATION'!$J$3*((1+(OS1))^1)*((1+(OS2))^1)*((1+(OS3))^1)*((1+(OS4))^1)*((1+(OS5))^1)*((1+(OS6))^1)*((1+(OS7))^1)*((1+(OS8))^1)*((1+(OS9))^1)*((1+(OS10))^1)*((1+(OS11))^1)*((1+(OS12))^1)*((1+(OS13))^1)*((1+(OS14))^1))/((1+('DIVIDEND VALUATION'!$B$42+'DIVIDEND VALUATION'!$B$43))^14)+('DIVIDEND VALUATION'!$J$3*((1+(OS1))^1)*((1+(OS2))^1)*((1+(OS3))^1)*((1+(OS4))^1)*((1+(OS5))^1)*((1+(OS6))^1)*((1+(OS7))^1)*((1+(OS8))^1)*((1+(OS9))^1)*((1+(OS10))^1)*((1+(OS11))^1)*((1+(OS12))^1)*((1+(OS13))^1)*((1+(OS14))^1)*((1+(OS15))^1))/((1+('DIVIDEND VALUATION'!$B$42+'DIVIDEND VALUATION'!$B$43))^15)+(('DIVIDEND VALUATION'!$J$3*((1+(OS1))^1)*((1+(OS2))^1)*((1+(OS3))^1)*((1+(OS4))^1)*((1+(OS5))^1)*((1+(OS6))^1)*((1+(OS7))^1)*((1+(OS8))^1)*((1+(OS9))^1)*((1+(OS10))^1)*((1+(OS11))^1)*((1+(OS12))^1)*((1+(OS13))^1)*((1+(OS14))^1)*((1+(OS15))^1))/((1+('DIVIDEND VALUATION'!$B$42+'DIVIDEND VALUATION'!$B$43))^15)/('DIVIDEND VALUATION'!$B$42-'DIVIDEND VALUATION'!$B$43)))))</f>
        <v>55.076049190038049</v>
      </c>
      <c r="OT16" s="32">
        <f ca="1">SUM(((('DIVIDEND VALUATION'!$J$3*((1+(OT1))^1))/((1+('DIVIDEND VALUATION'!$B$42+'DIVIDEND VALUATION'!$B$43))^1)+('DIVIDEND VALUATION'!$J$3*((1+(OT1))^1)*((1+(OT2))^1))/((1+('DIVIDEND VALUATION'!$B$42+'DIVIDEND VALUATION'!$B$43))^2)+('DIVIDEND VALUATION'!$J$3*((1+(OT1))^1)*((1+(OT2))^1)*((1+(OT3))^1))/((1+('DIVIDEND VALUATION'!$B$42+'DIVIDEND VALUATION'!$B$43))^3)+('DIVIDEND VALUATION'!$J$3*((1+(OT1))^1)*((1+(OT2))^1)*((1+(OT3))^1)*((1+(OT4))^1))/((1+('DIVIDEND VALUATION'!$B$42+'DIVIDEND VALUATION'!$B$43))^4)+('DIVIDEND VALUATION'!$J$3*((1+(OT1))^1)*((1+(OT2))^1)*((1+(OT3))^1)*((1+(OT4))^1)*((1+(OT5))^1))/((1+('DIVIDEND VALUATION'!$B$42+'DIVIDEND VALUATION'!$B$43))^5)+('DIVIDEND VALUATION'!$J$3*((1+(OT1))^1)*((1+(OT2))^1)*((1+(OT3))^1)*((1+(OT4))^1)*((1+(OT5))^1)*((1+(OT6))^1))/((1+('DIVIDEND VALUATION'!$B$42+'DIVIDEND VALUATION'!$B$43))^6)+('DIVIDEND VALUATION'!$J$3*((1+(OT1))^1)*((1+(OT2))^1)*((1+(OT3))^1)*((1+(OT4))^1)*((1+(OT5))^1)*((1+(OT6))^1)*((1+(OT7))^1))/((1+('DIVIDEND VALUATION'!$B$42+'DIVIDEND VALUATION'!$B$43))^7)+('DIVIDEND VALUATION'!$J$3*((1+(OT1))^1)*((1+(OT2))^1)*((1+(OT3))^1)*((1+(OT4))^1)*((1+(OT5))^1)*((1+(OT6))^1)*((1+(OT7))^1)*((1+(OT8))^1))/((1+('DIVIDEND VALUATION'!$B$42+'DIVIDEND VALUATION'!$B$43))^8)+('DIVIDEND VALUATION'!$J$3*((1+(OT1))^1)*((1+(OT2))^1)*((1+(OT3))^1)*((1+(OT4))^1)*((1+(OT5))^1)*((1+(OT6))^1)*((1+(OT7))^1)*((1+(OT8))^1)*((1+(OT9))^1))/((1+('DIVIDEND VALUATION'!$B$42+'DIVIDEND VALUATION'!$B$43))^9)+('DIVIDEND VALUATION'!$J$3*((1+(OT1))^1)*((1+(OT2))^1)*((1+(OT3))^1)*((1+(OT4))^1)*((1+(OT5))^1)*((1+(OT6))^1)*((1+(OT7))^1)*((1+(OT8))^1)*((1+(OT9))^1)*((1+(OT10))^1))/((1+('DIVIDEND VALUATION'!$B$42+'DIVIDEND VALUATION'!$B$43))^10)+('DIVIDEND VALUATION'!$J$3*((1+(OT1))^1)*((1+(OT2))^1)*((1+(OT3))^1)*((1+(OT4))^1)*((1+(OT5))^1)*((1+(OT6))^1)*((1+(OT7))^1)*((1+(OT8))^1)*((1+(OT9))^1)*((1+(OT10))^1)*((1+(OT11))^1))/((1+('DIVIDEND VALUATION'!$B$42+'DIVIDEND VALUATION'!$B$43))^11)+('DIVIDEND VALUATION'!$J$3*((1+(OT1))^1)*((1+(OT2))^1)*((1+(OT3))^1)*((1+(OT4))^1)*((1+(OT5))^1)*((1+(OT6))^1)*((1+(OT7))^1)*((1+(OT8))^1)*((1+(OT9))^1)*((1+(OT10))^1)*((1+(OT11))^1)*((1+(OT12))^1))/((1+('DIVIDEND VALUATION'!$B$42+'DIVIDEND VALUATION'!$B$43))^12)+('DIVIDEND VALUATION'!$J$3*((1+(OT1))^1)*((1+(OT2))^1)*((1+(OT3))^1)*((1+(OT4))^1)*((1+(OT5))^1)*((1+(OT6))^1)*((1+(OT7))^1)*((1+(OT8))^1)*((1+(OT9))^1)*((1+(OT10))^1)*((1+(OT11))^1)*((1+(OT12))^1)*((1+(OT13))^1))/((1+('DIVIDEND VALUATION'!$B$42+'DIVIDEND VALUATION'!$B$43))^13)+('DIVIDEND VALUATION'!$J$3*((1+(OT1))^1)*((1+(OT2))^1)*((1+(OT3))^1)*((1+(OT4))^1)*((1+(OT5))^1)*((1+(OT6))^1)*((1+(OT7))^1)*((1+(OT8))^1)*((1+(OT9))^1)*((1+(OT10))^1)*((1+(OT11))^1)*((1+(OT12))^1)*((1+(OT13))^1)*((1+(OT14))^1))/((1+('DIVIDEND VALUATION'!$B$42+'DIVIDEND VALUATION'!$B$43))^14)+('DIVIDEND VALUATION'!$J$3*((1+(OT1))^1)*((1+(OT2))^1)*((1+(OT3))^1)*((1+(OT4))^1)*((1+(OT5))^1)*((1+(OT6))^1)*((1+(OT7))^1)*((1+(OT8))^1)*((1+(OT9))^1)*((1+(OT10))^1)*((1+(OT11))^1)*((1+(OT12))^1)*((1+(OT13))^1)*((1+(OT14))^1)*((1+(OT15))^1))/((1+('DIVIDEND VALUATION'!$B$42+'DIVIDEND VALUATION'!$B$43))^15)+(('DIVIDEND VALUATION'!$J$3*((1+(OT1))^1)*((1+(OT2))^1)*((1+(OT3))^1)*((1+(OT4))^1)*((1+(OT5))^1)*((1+(OT6))^1)*((1+(OT7))^1)*((1+(OT8))^1)*((1+(OT9))^1)*((1+(OT10))^1)*((1+(OT11))^1)*((1+(OT12))^1)*((1+(OT13))^1)*((1+(OT14))^1)*((1+(OT15))^1))/((1+('DIVIDEND VALUATION'!$B$42+'DIVIDEND VALUATION'!$B$43))^15)/('DIVIDEND VALUATION'!$B$42-'DIVIDEND VALUATION'!$B$43)))))</f>
        <v>37.815033426391281</v>
      </c>
      <c r="OU16" s="32">
        <f ca="1">SUM(((('DIVIDEND VALUATION'!$J$3*((1+(OU1))^1))/((1+('DIVIDEND VALUATION'!$B$42+'DIVIDEND VALUATION'!$B$43))^1)+('DIVIDEND VALUATION'!$J$3*((1+(OU1))^1)*((1+(OU2))^1))/((1+('DIVIDEND VALUATION'!$B$42+'DIVIDEND VALUATION'!$B$43))^2)+('DIVIDEND VALUATION'!$J$3*((1+(OU1))^1)*((1+(OU2))^1)*((1+(OU3))^1))/((1+('DIVIDEND VALUATION'!$B$42+'DIVIDEND VALUATION'!$B$43))^3)+('DIVIDEND VALUATION'!$J$3*((1+(OU1))^1)*((1+(OU2))^1)*((1+(OU3))^1)*((1+(OU4))^1))/((1+('DIVIDEND VALUATION'!$B$42+'DIVIDEND VALUATION'!$B$43))^4)+('DIVIDEND VALUATION'!$J$3*((1+(OU1))^1)*((1+(OU2))^1)*((1+(OU3))^1)*((1+(OU4))^1)*((1+(OU5))^1))/((1+('DIVIDEND VALUATION'!$B$42+'DIVIDEND VALUATION'!$B$43))^5)+('DIVIDEND VALUATION'!$J$3*((1+(OU1))^1)*((1+(OU2))^1)*((1+(OU3))^1)*((1+(OU4))^1)*((1+(OU5))^1)*((1+(OU6))^1))/((1+('DIVIDEND VALUATION'!$B$42+'DIVIDEND VALUATION'!$B$43))^6)+('DIVIDEND VALUATION'!$J$3*((1+(OU1))^1)*((1+(OU2))^1)*((1+(OU3))^1)*((1+(OU4))^1)*((1+(OU5))^1)*((1+(OU6))^1)*((1+(OU7))^1))/((1+('DIVIDEND VALUATION'!$B$42+'DIVIDEND VALUATION'!$B$43))^7)+('DIVIDEND VALUATION'!$J$3*((1+(OU1))^1)*((1+(OU2))^1)*((1+(OU3))^1)*((1+(OU4))^1)*((1+(OU5))^1)*((1+(OU6))^1)*((1+(OU7))^1)*((1+(OU8))^1))/((1+('DIVIDEND VALUATION'!$B$42+'DIVIDEND VALUATION'!$B$43))^8)+('DIVIDEND VALUATION'!$J$3*((1+(OU1))^1)*((1+(OU2))^1)*((1+(OU3))^1)*((1+(OU4))^1)*((1+(OU5))^1)*((1+(OU6))^1)*((1+(OU7))^1)*((1+(OU8))^1)*((1+(OU9))^1))/((1+('DIVIDEND VALUATION'!$B$42+'DIVIDEND VALUATION'!$B$43))^9)+('DIVIDEND VALUATION'!$J$3*((1+(OU1))^1)*((1+(OU2))^1)*((1+(OU3))^1)*((1+(OU4))^1)*((1+(OU5))^1)*((1+(OU6))^1)*((1+(OU7))^1)*((1+(OU8))^1)*((1+(OU9))^1)*((1+(OU10))^1))/((1+('DIVIDEND VALUATION'!$B$42+'DIVIDEND VALUATION'!$B$43))^10)+('DIVIDEND VALUATION'!$J$3*((1+(OU1))^1)*((1+(OU2))^1)*((1+(OU3))^1)*((1+(OU4))^1)*((1+(OU5))^1)*((1+(OU6))^1)*((1+(OU7))^1)*((1+(OU8))^1)*((1+(OU9))^1)*((1+(OU10))^1)*((1+(OU11))^1))/((1+('DIVIDEND VALUATION'!$B$42+'DIVIDEND VALUATION'!$B$43))^11)+('DIVIDEND VALUATION'!$J$3*((1+(OU1))^1)*((1+(OU2))^1)*((1+(OU3))^1)*((1+(OU4))^1)*((1+(OU5))^1)*((1+(OU6))^1)*((1+(OU7))^1)*((1+(OU8))^1)*((1+(OU9))^1)*((1+(OU10))^1)*((1+(OU11))^1)*((1+(OU12))^1))/((1+('DIVIDEND VALUATION'!$B$42+'DIVIDEND VALUATION'!$B$43))^12)+('DIVIDEND VALUATION'!$J$3*((1+(OU1))^1)*((1+(OU2))^1)*((1+(OU3))^1)*((1+(OU4))^1)*((1+(OU5))^1)*((1+(OU6))^1)*((1+(OU7))^1)*((1+(OU8))^1)*((1+(OU9))^1)*((1+(OU10))^1)*((1+(OU11))^1)*((1+(OU12))^1)*((1+(OU13))^1))/((1+('DIVIDEND VALUATION'!$B$42+'DIVIDEND VALUATION'!$B$43))^13)+('DIVIDEND VALUATION'!$J$3*((1+(OU1))^1)*((1+(OU2))^1)*((1+(OU3))^1)*((1+(OU4))^1)*((1+(OU5))^1)*((1+(OU6))^1)*((1+(OU7))^1)*((1+(OU8))^1)*((1+(OU9))^1)*((1+(OU10))^1)*((1+(OU11))^1)*((1+(OU12))^1)*((1+(OU13))^1)*((1+(OU14))^1))/((1+('DIVIDEND VALUATION'!$B$42+'DIVIDEND VALUATION'!$B$43))^14)+('DIVIDEND VALUATION'!$J$3*((1+(OU1))^1)*((1+(OU2))^1)*((1+(OU3))^1)*((1+(OU4))^1)*((1+(OU5))^1)*((1+(OU6))^1)*((1+(OU7))^1)*((1+(OU8))^1)*((1+(OU9))^1)*((1+(OU10))^1)*((1+(OU11))^1)*((1+(OU12))^1)*((1+(OU13))^1)*((1+(OU14))^1)*((1+(OU15))^1))/((1+('DIVIDEND VALUATION'!$B$42+'DIVIDEND VALUATION'!$B$43))^15)+(('DIVIDEND VALUATION'!$J$3*((1+(OU1))^1)*((1+(OU2))^1)*((1+(OU3))^1)*((1+(OU4))^1)*((1+(OU5))^1)*((1+(OU6))^1)*((1+(OU7))^1)*((1+(OU8))^1)*((1+(OU9))^1)*((1+(OU10))^1)*((1+(OU11))^1)*((1+(OU12))^1)*((1+(OU13))^1)*((1+(OU14))^1)*((1+(OU15))^1))/((1+('DIVIDEND VALUATION'!$B$42+'DIVIDEND VALUATION'!$B$43))^15)/('DIVIDEND VALUATION'!$B$42-'DIVIDEND VALUATION'!$B$43)))))</f>
        <v>52.002021265453678</v>
      </c>
      <c r="OV16" s="32">
        <f ca="1">SUM(((('DIVIDEND VALUATION'!$J$3*((1+(OV1))^1))/((1+('DIVIDEND VALUATION'!$B$42+'DIVIDEND VALUATION'!$B$43))^1)+('DIVIDEND VALUATION'!$J$3*((1+(OV1))^1)*((1+(OV2))^1))/((1+('DIVIDEND VALUATION'!$B$42+'DIVIDEND VALUATION'!$B$43))^2)+('DIVIDEND VALUATION'!$J$3*((1+(OV1))^1)*((1+(OV2))^1)*((1+(OV3))^1))/((1+('DIVIDEND VALUATION'!$B$42+'DIVIDEND VALUATION'!$B$43))^3)+('DIVIDEND VALUATION'!$J$3*((1+(OV1))^1)*((1+(OV2))^1)*((1+(OV3))^1)*((1+(OV4))^1))/((1+('DIVIDEND VALUATION'!$B$42+'DIVIDEND VALUATION'!$B$43))^4)+('DIVIDEND VALUATION'!$J$3*((1+(OV1))^1)*((1+(OV2))^1)*((1+(OV3))^1)*((1+(OV4))^1)*((1+(OV5))^1))/((1+('DIVIDEND VALUATION'!$B$42+'DIVIDEND VALUATION'!$B$43))^5)+('DIVIDEND VALUATION'!$J$3*((1+(OV1))^1)*((1+(OV2))^1)*((1+(OV3))^1)*((1+(OV4))^1)*((1+(OV5))^1)*((1+(OV6))^1))/((1+('DIVIDEND VALUATION'!$B$42+'DIVIDEND VALUATION'!$B$43))^6)+('DIVIDEND VALUATION'!$J$3*((1+(OV1))^1)*((1+(OV2))^1)*((1+(OV3))^1)*((1+(OV4))^1)*((1+(OV5))^1)*((1+(OV6))^1)*((1+(OV7))^1))/((1+('DIVIDEND VALUATION'!$B$42+'DIVIDEND VALUATION'!$B$43))^7)+('DIVIDEND VALUATION'!$J$3*((1+(OV1))^1)*((1+(OV2))^1)*((1+(OV3))^1)*((1+(OV4))^1)*((1+(OV5))^1)*((1+(OV6))^1)*((1+(OV7))^1)*((1+(OV8))^1))/((1+('DIVIDEND VALUATION'!$B$42+'DIVIDEND VALUATION'!$B$43))^8)+('DIVIDEND VALUATION'!$J$3*((1+(OV1))^1)*((1+(OV2))^1)*((1+(OV3))^1)*((1+(OV4))^1)*((1+(OV5))^1)*((1+(OV6))^1)*((1+(OV7))^1)*((1+(OV8))^1)*((1+(OV9))^1))/((1+('DIVIDEND VALUATION'!$B$42+'DIVIDEND VALUATION'!$B$43))^9)+('DIVIDEND VALUATION'!$J$3*((1+(OV1))^1)*((1+(OV2))^1)*((1+(OV3))^1)*((1+(OV4))^1)*((1+(OV5))^1)*((1+(OV6))^1)*((1+(OV7))^1)*((1+(OV8))^1)*((1+(OV9))^1)*((1+(OV10))^1))/((1+('DIVIDEND VALUATION'!$B$42+'DIVIDEND VALUATION'!$B$43))^10)+('DIVIDEND VALUATION'!$J$3*((1+(OV1))^1)*((1+(OV2))^1)*((1+(OV3))^1)*((1+(OV4))^1)*((1+(OV5))^1)*((1+(OV6))^1)*((1+(OV7))^1)*((1+(OV8))^1)*((1+(OV9))^1)*((1+(OV10))^1)*((1+(OV11))^1))/((1+('DIVIDEND VALUATION'!$B$42+'DIVIDEND VALUATION'!$B$43))^11)+('DIVIDEND VALUATION'!$J$3*((1+(OV1))^1)*((1+(OV2))^1)*((1+(OV3))^1)*((1+(OV4))^1)*((1+(OV5))^1)*((1+(OV6))^1)*((1+(OV7))^1)*((1+(OV8))^1)*((1+(OV9))^1)*((1+(OV10))^1)*((1+(OV11))^1)*((1+(OV12))^1))/((1+('DIVIDEND VALUATION'!$B$42+'DIVIDEND VALUATION'!$B$43))^12)+('DIVIDEND VALUATION'!$J$3*((1+(OV1))^1)*((1+(OV2))^1)*((1+(OV3))^1)*((1+(OV4))^1)*((1+(OV5))^1)*((1+(OV6))^1)*((1+(OV7))^1)*((1+(OV8))^1)*((1+(OV9))^1)*((1+(OV10))^1)*((1+(OV11))^1)*((1+(OV12))^1)*((1+(OV13))^1))/((1+('DIVIDEND VALUATION'!$B$42+'DIVIDEND VALUATION'!$B$43))^13)+('DIVIDEND VALUATION'!$J$3*((1+(OV1))^1)*((1+(OV2))^1)*((1+(OV3))^1)*((1+(OV4))^1)*((1+(OV5))^1)*((1+(OV6))^1)*((1+(OV7))^1)*((1+(OV8))^1)*((1+(OV9))^1)*((1+(OV10))^1)*((1+(OV11))^1)*((1+(OV12))^1)*((1+(OV13))^1)*((1+(OV14))^1))/((1+('DIVIDEND VALUATION'!$B$42+'DIVIDEND VALUATION'!$B$43))^14)+('DIVIDEND VALUATION'!$J$3*((1+(OV1))^1)*((1+(OV2))^1)*((1+(OV3))^1)*((1+(OV4))^1)*((1+(OV5))^1)*((1+(OV6))^1)*((1+(OV7))^1)*((1+(OV8))^1)*((1+(OV9))^1)*((1+(OV10))^1)*((1+(OV11))^1)*((1+(OV12))^1)*((1+(OV13))^1)*((1+(OV14))^1)*((1+(OV15))^1))/((1+('DIVIDEND VALUATION'!$B$42+'DIVIDEND VALUATION'!$B$43))^15)+(('DIVIDEND VALUATION'!$J$3*((1+(OV1))^1)*((1+(OV2))^1)*((1+(OV3))^1)*((1+(OV4))^1)*((1+(OV5))^1)*((1+(OV6))^1)*((1+(OV7))^1)*((1+(OV8))^1)*((1+(OV9))^1)*((1+(OV10))^1)*((1+(OV11))^1)*((1+(OV12))^1)*((1+(OV13))^1)*((1+(OV14))^1)*((1+(OV15))^1))/((1+('DIVIDEND VALUATION'!$B$42+'DIVIDEND VALUATION'!$B$43))^15)/('DIVIDEND VALUATION'!$B$42-'DIVIDEND VALUATION'!$B$43)))))</f>
        <v>44.988421228089081</v>
      </c>
      <c r="OW16" s="32">
        <f ca="1">SUM(((('DIVIDEND VALUATION'!$J$3*((1+(OW1))^1))/((1+('DIVIDEND VALUATION'!$B$42+'DIVIDEND VALUATION'!$B$43))^1)+('DIVIDEND VALUATION'!$J$3*((1+(OW1))^1)*((1+(OW2))^1))/((1+('DIVIDEND VALUATION'!$B$42+'DIVIDEND VALUATION'!$B$43))^2)+('DIVIDEND VALUATION'!$J$3*((1+(OW1))^1)*((1+(OW2))^1)*((1+(OW3))^1))/((1+('DIVIDEND VALUATION'!$B$42+'DIVIDEND VALUATION'!$B$43))^3)+('DIVIDEND VALUATION'!$J$3*((1+(OW1))^1)*((1+(OW2))^1)*((1+(OW3))^1)*((1+(OW4))^1))/((1+('DIVIDEND VALUATION'!$B$42+'DIVIDEND VALUATION'!$B$43))^4)+('DIVIDEND VALUATION'!$J$3*((1+(OW1))^1)*((1+(OW2))^1)*((1+(OW3))^1)*((1+(OW4))^1)*((1+(OW5))^1))/((1+('DIVIDEND VALUATION'!$B$42+'DIVIDEND VALUATION'!$B$43))^5)+('DIVIDEND VALUATION'!$J$3*((1+(OW1))^1)*((1+(OW2))^1)*((1+(OW3))^1)*((1+(OW4))^1)*((1+(OW5))^1)*((1+(OW6))^1))/((1+('DIVIDEND VALUATION'!$B$42+'DIVIDEND VALUATION'!$B$43))^6)+('DIVIDEND VALUATION'!$J$3*((1+(OW1))^1)*((1+(OW2))^1)*((1+(OW3))^1)*((1+(OW4))^1)*((1+(OW5))^1)*((1+(OW6))^1)*((1+(OW7))^1))/((1+('DIVIDEND VALUATION'!$B$42+'DIVIDEND VALUATION'!$B$43))^7)+('DIVIDEND VALUATION'!$J$3*((1+(OW1))^1)*((1+(OW2))^1)*((1+(OW3))^1)*((1+(OW4))^1)*((1+(OW5))^1)*((1+(OW6))^1)*((1+(OW7))^1)*((1+(OW8))^1))/((1+('DIVIDEND VALUATION'!$B$42+'DIVIDEND VALUATION'!$B$43))^8)+('DIVIDEND VALUATION'!$J$3*((1+(OW1))^1)*((1+(OW2))^1)*((1+(OW3))^1)*((1+(OW4))^1)*((1+(OW5))^1)*((1+(OW6))^1)*((1+(OW7))^1)*((1+(OW8))^1)*((1+(OW9))^1))/((1+('DIVIDEND VALUATION'!$B$42+'DIVIDEND VALUATION'!$B$43))^9)+('DIVIDEND VALUATION'!$J$3*((1+(OW1))^1)*((1+(OW2))^1)*((1+(OW3))^1)*((1+(OW4))^1)*((1+(OW5))^1)*((1+(OW6))^1)*((1+(OW7))^1)*((1+(OW8))^1)*((1+(OW9))^1)*((1+(OW10))^1))/((1+('DIVIDEND VALUATION'!$B$42+'DIVIDEND VALUATION'!$B$43))^10)+('DIVIDEND VALUATION'!$J$3*((1+(OW1))^1)*((1+(OW2))^1)*((1+(OW3))^1)*((1+(OW4))^1)*((1+(OW5))^1)*((1+(OW6))^1)*((1+(OW7))^1)*((1+(OW8))^1)*((1+(OW9))^1)*((1+(OW10))^1)*((1+(OW11))^1))/((1+('DIVIDEND VALUATION'!$B$42+'DIVIDEND VALUATION'!$B$43))^11)+('DIVIDEND VALUATION'!$J$3*((1+(OW1))^1)*((1+(OW2))^1)*((1+(OW3))^1)*((1+(OW4))^1)*((1+(OW5))^1)*((1+(OW6))^1)*((1+(OW7))^1)*((1+(OW8))^1)*((1+(OW9))^1)*((1+(OW10))^1)*((1+(OW11))^1)*((1+(OW12))^1))/((1+('DIVIDEND VALUATION'!$B$42+'DIVIDEND VALUATION'!$B$43))^12)+('DIVIDEND VALUATION'!$J$3*((1+(OW1))^1)*((1+(OW2))^1)*((1+(OW3))^1)*((1+(OW4))^1)*((1+(OW5))^1)*((1+(OW6))^1)*((1+(OW7))^1)*((1+(OW8))^1)*((1+(OW9))^1)*((1+(OW10))^1)*((1+(OW11))^1)*((1+(OW12))^1)*((1+(OW13))^1))/((1+('DIVIDEND VALUATION'!$B$42+'DIVIDEND VALUATION'!$B$43))^13)+('DIVIDEND VALUATION'!$J$3*((1+(OW1))^1)*((1+(OW2))^1)*((1+(OW3))^1)*((1+(OW4))^1)*((1+(OW5))^1)*((1+(OW6))^1)*((1+(OW7))^1)*((1+(OW8))^1)*((1+(OW9))^1)*((1+(OW10))^1)*((1+(OW11))^1)*((1+(OW12))^1)*((1+(OW13))^1)*((1+(OW14))^1))/((1+('DIVIDEND VALUATION'!$B$42+'DIVIDEND VALUATION'!$B$43))^14)+('DIVIDEND VALUATION'!$J$3*((1+(OW1))^1)*((1+(OW2))^1)*((1+(OW3))^1)*((1+(OW4))^1)*((1+(OW5))^1)*((1+(OW6))^1)*((1+(OW7))^1)*((1+(OW8))^1)*((1+(OW9))^1)*((1+(OW10))^1)*((1+(OW11))^1)*((1+(OW12))^1)*((1+(OW13))^1)*((1+(OW14))^1)*((1+(OW15))^1))/((1+('DIVIDEND VALUATION'!$B$42+'DIVIDEND VALUATION'!$B$43))^15)+(('DIVIDEND VALUATION'!$J$3*((1+(OW1))^1)*((1+(OW2))^1)*((1+(OW3))^1)*((1+(OW4))^1)*((1+(OW5))^1)*((1+(OW6))^1)*((1+(OW7))^1)*((1+(OW8))^1)*((1+(OW9))^1)*((1+(OW10))^1)*((1+(OW11))^1)*((1+(OW12))^1)*((1+(OW13))^1)*((1+(OW14))^1)*((1+(OW15))^1))/((1+('DIVIDEND VALUATION'!$B$42+'DIVIDEND VALUATION'!$B$43))^15)/('DIVIDEND VALUATION'!$B$42-'DIVIDEND VALUATION'!$B$43)))))</f>
        <v>51.057095746938018</v>
      </c>
      <c r="OX16" s="32">
        <f ca="1">SUM(((('DIVIDEND VALUATION'!$J$3*((1+(OX1))^1))/((1+('DIVIDEND VALUATION'!$B$42+'DIVIDEND VALUATION'!$B$43))^1)+('DIVIDEND VALUATION'!$J$3*((1+(OX1))^1)*((1+(OX2))^1))/((1+('DIVIDEND VALUATION'!$B$42+'DIVIDEND VALUATION'!$B$43))^2)+('DIVIDEND VALUATION'!$J$3*((1+(OX1))^1)*((1+(OX2))^1)*((1+(OX3))^1))/((1+('DIVIDEND VALUATION'!$B$42+'DIVIDEND VALUATION'!$B$43))^3)+('DIVIDEND VALUATION'!$J$3*((1+(OX1))^1)*((1+(OX2))^1)*((1+(OX3))^1)*((1+(OX4))^1))/((1+('DIVIDEND VALUATION'!$B$42+'DIVIDEND VALUATION'!$B$43))^4)+('DIVIDEND VALUATION'!$J$3*((1+(OX1))^1)*((1+(OX2))^1)*((1+(OX3))^1)*((1+(OX4))^1)*((1+(OX5))^1))/((1+('DIVIDEND VALUATION'!$B$42+'DIVIDEND VALUATION'!$B$43))^5)+('DIVIDEND VALUATION'!$J$3*((1+(OX1))^1)*((1+(OX2))^1)*((1+(OX3))^1)*((1+(OX4))^1)*((1+(OX5))^1)*((1+(OX6))^1))/((1+('DIVIDEND VALUATION'!$B$42+'DIVIDEND VALUATION'!$B$43))^6)+('DIVIDEND VALUATION'!$J$3*((1+(OX1))^1)*((1+(OX2))^1)*((1+(OX3))^1)*((1+(OX4))^1)*((1+(OX5))^1)*((1+(OX6))^1)*((1+(OX7))^1))/((1+('DIVIDEND VALUATION'!$B$42+'DIVIDEND VALUATION'!$B$43))^7)+('DIVIDEND VALUATION'!$J$3*((1+(OX1))^1)*((1+(OX2))^1)*((1+(OX3))^1)*((1+(OX4))^1)*((1+(OX5))^1)*((1+(OX6))^1)*((1+(OX7))^1)*((1+(OX8))^1))/((1+('DIVIDEND VALUATION'!$B$42+'DIVIDEND VALUATION'!$B$43))^8)+('DIVIDEND VALUATION'!$J$3*((1+(OX1))^1)*((1+(OX2))^1)*((1+(OX3))^1)*((1+(OX4))^1)*((1+(OX5))^1)*((1+(OX6))^1)*((1+(OX7))^1)*((1+(OX8))^1)*((1+(OX9))^1))/((1+('DIVIDEND VALUATION'!$B$42+'DIVIDEND VALUATION'!$B$43))^9)+('DIVIDEND VALUATION'!$J$3*((1+(OX1))^1)*((1+(OX2))^1)*((1+(OX3))^1)*((1+(OX4))^1)*((1+(OX5))^1)*((1+(OX6))^1)*((1+(OX7))^1)*((1+(OX8))^1)*((1+(OX9))^1)*((1+(OX10))^1))/((1+('DIVIDEND VALUATION'!$B$42+'DIVIDEND VALUATION'!$B$43))^10)+('DIVIDEND VALUATION'!$J$3*((1+(OX1))^1)*((1+(OX2))^1)*((1+(OX3))^1)*((1+(OX4))^1)*((1+(OX5))^1)*((1+(OX6))^1)*((1+(OX7))^1)*((1+(OX8))^1)*((1+(OX9))^1)*((1+(OX10))^1)*((1+(OX11))^1))/((1+('DIVIDEND VALUATION'!$B$42+'DIVIDEND VALUATION'!$B$43))^11)+('DIVIDEND VALUATION'!$J$3*((1+(OX1))^1)*((1+(OX2))^1)*((1+(OX3))^1)*((1+(OX4))^1)*((1+(OX5))^1)*((1+(OX6))^1)*((1+(OX7))^1)*((1+(OX8))^1)*((1+(OX9))^1)*((1+(OX10))^1)*((1+(OX11))^1)*((1+(OX12))^1))/((1+('DIVIDEND VALUATION'!$B$42+'DIVIDEND VALUATION'!$B$43))^12)+('DIVIDEND VALUATION'!$J$3*((1+(OX1))^1)*((1+(OX2))^1)*((1+(OX3))^1)*((1+(OX4))^1)*((1+(OX5))^1)*((1+(OX6))^1)*((1+(OX7))^1)*((1+(OX8))^1)*((1+(OX9))^1)*((1+(OX10))^1)*((1+(OX11))^1)*((1+(OX12))^1)*((1+(OX13))^1))/((1+('DIVIDEND VALUATION'!$B$42+'DIVIDEND VALUATION'!$B$43))^13)+('DIVIDEND VALUATION'!$J$3*((1+(OX1))^1)*((1+(OX2))^1)*((1+(OX3))^1)*((1+(OX4))^1)*((1+(OX5))^1)*((1+(OX6))^1)*((1+(OX7))^1)*((1+(OX8))^1)*((1+(OX9))^1)*((1+(OX10))^1)*((1+(OX11))^1)*((1+(OX12))^1)*((1+(OX13))^1)*((1+(OX14))^1))/((1+('DIVIDEND VALUATION'!$B$42+'DIVIDEND VALUATION'!$B$43))^14)+('DIVIDEND VALUATION'!$J$3*((1+(OX1))^1)*((1+(OX2))^1)*((1+(OX3))^1)*((1+(OX4))^1)*((1+(OX5))^1)*((1+(OX6))^1)*((1+(OX7))^1)*((1+(OX8))^1)*((1+(OX9))^1)*((1+(OX10))^1)*((1+(OX11))^1)*((1+(OX12))^1)*((1+(OX13))^1)*((1+(OX14))^1)*((1+(OX15))^1))/((1+('DIVIDEND VALUATION'!$B$42+'DIVIDEND VALUATION'!$B$43))^15)+(('DIVIDEND VALUATION'!$J$3*((1+(OX1))^1)*((1+(OX2))^1)*((1+(OX3))^1)*((1+(OX4))^1)*((1+(OX5))^1)*((1+(OX6))^1)*((1+(OX7))^1)*((1+(OX8))^1)*((1+(OX9))^1)*((1+(OX10))^1)*((1+(OX11))^1)*((1+(OX12))^1)*((1+(OX13))^1)*((1+(OX14))^1)*((1+(OX15))^1))/((1+('DIVIDEND VALUATION'!$B$42+'DIVIDEND VALUATION'!$B$43))^15)/('DIVIDEND VALUATION'!$B$42-'DIVIDEND VALUATION'!$B$43)))))</f>
        <v>77.615649893830138</v>
      </c>
      <c r="OY16" s="32">
        <f ca="1">SUM(((('DIVIDEND VALUATION'!$J$3*((1+(OY1))^1))/((1+('DIVIDEND VALUATION'!$B$42+'DIVIDEND VALUATION'!$B$43))^1)+('DIVIDEND VALUATION'!$J$3*((1+(OY1))^1)*((1+(OY2))^1))/((1+('DIVIDEND VALUATION'!$B$42+'DIVIDEND VALUATION'!$B$43))^2)+('DIVIDEND VALUATION'!$J$3*((1+(OY1))^1)*((1+(OY2))^1)*((1+(OY3))^1))/((1+('DIVIDEND VALUATION'!$B$42+'DIVIDEND VALUATION'!$B$43))^3)+('DIVIDEND VALUATION'!$J$3*((1+(OY1))^1)*((1+(OY2))^1)*((1+(OY3))^1)*((1+(OY4))^1))/((1+('DIVIDEND VALUATION'!$B$42+'DIVIDEND VALUATION'!$B$43))^4)+('DIVIDEND VALUATION'!$J$3*((1+(OY1))^1)*((1+(OY2))^1)*((1+(OY3))^1)*((1+(OY4))^1)*((1+(OY5))^1))/((1+('DIVIDEND VALUATION'!$B$42+'DIVIDEND VALUATION'!$B$43))^5)+('DIVIDEND VALUATION'!$J$3*((1+(OY1))^1)*((1+(OY2))^1)*((1+(OY3))^1)*((1+(OY4))^1)*((1+(OY5))^1)*((1+(OY6))^1))/((1+('DIVIDEND VALUATION'!$B$42+'DIVIDEND VALUATION'!$B$43))^6)+('DIVIDEND VALUATION'!$J$3*((1+(OY1))^1)*((1+(OY2))^1)*((1+(OY3))^1)*((1+(OY4))^1)*((1+(OY5))^1)*((1+(OY6))^1)*((1+(OY7))^1))/((1+('DIVIDEND VALUATION'!$B$42+'DIVIDEND VALUATION'!$B$43))^7)+('DIVIDEND VALUATION'!$J$3*((1+(OY1))^1)*((1+(OY2))^1)*((1+(OY3))^1)*((1+(OY4))^1)*((1+(OY5))^1)*((1+(OY6))^1)*((1+(OY7))^1)*((1+(OY8))^1))/((1+('DIVIDEND VALUATION'!$B$42+'DIVIDEND VALUATION'!$B$43))^8)+('DIVIDEND VALUATION'!$J$3*((1+(OY1))^1)*((1+(OY2))^1)*((1+(OY3))^1)*((1+(OY4))^1)*((1+(OY5))^1)*((1+(OY6))^1)*((1+(OY7))^1)*((1+(OY8))^1)*((1+(OY9))^1))/((1+('DIVIDEND VALUATION'!$B$42+'DIVIDEND VALUATION'!$B$43))^9)+('DIVIDEND VALUATION'!$J$3*((1+(OY1))^1)*((1+(OY2))^1)*((1+(OY3))^1)*((1+(OY4))^1)*((1+(OY5))^1)*((1+(OY6))^1)*((1+(OY7))^1)*((1+(OY8))^1)*((1+(OY9))^1)*((1+(OY10))^1))/((1+('DIVIDEND VALUATION'!$B$42+'DIVIDEND VALUATION'!$B$43))^10)+('DIVIDEND VALUATION'!$J$3*((1+(OY1))^1)*((1+(OY2))^1)*((1+(OY3))^1)*((1+(OY4))^1)*((1+(OY5))^1)*((1+(OY6))^1)*((1+(OY7))^1)*((1+(OY8))^1)*((1+(OY9))^1)*((1+(OY10))^1)*((1+(OY11))^1))/((1+('DIVIDEND VALUATION'!$B$42+'DIVIDEND VALUATION'!$B$43))^11)+('DIVIDEND VALUATION'!$J$3*((1+(OY1))^1)*((1+(OY2))^1)*((1+(OY3))^1)*((1+(OY4))^1)*((1+(OY5))^1)*((1+(OY6))^1)*((1+(OY7))^1)*((1+(OY8))^1)*((1+(OY9))^1)*((1+(OY10))^1)*((1+(OY11))^1)*((1+(OY12))^1))/((1+('DIVIDEND VALUATION'!$B$42+'DIVIDEND VALUATION'!$B$43))^12)+('DIVIDEND VALUATION'!$J$3*((1+(OY1))^1)*((1+(OY2))^1)*((1+(OY3))^1)*((1+(OY4))^1)*((1+(OY5))^1)*((1+(OY6))^1)*((1+(OY7))^1)*((1+(OY8))^1)*((1+(OY9))^1)*((1+(OY10))^1)*((1+(OY11))^1)*((1+(OY12))^1)*((1+(OY13))^1))/((1+('DIVIDEND VALUATION'!$B$42+'DIVIDEND VALUATION'!$B$43))^13)+('DIVIDEND VALUATION'!$J$3*((1+(OY1))^1)*((1+(OY2))^1)*((1+(OY3))^1)*((1+(OY4))^1)*((1+(OY5))^1)*((1+(OY6))^1)*((1+(OY7))^1)*((1+(OY8))^1)*((1+(OY9))^1)*((1+(OY10))^1)*((1+(OY11))^1)*((1+(OY12))^1)*((1+(OY13))^1)*((1+(OY14))^1))/((1+('DIVIDEND VALUATION'!$B$42+'DIVIDEND VALUATION'!$B$43))^14)+('DIVIDEND VALUATION'!$J$3*((1+(OY1))^1)*((1+(OY2))^1)*((1+(OY3))^1)*((1+(OY4))^1)*((1+(OY5))^1)*((1+(OY6))^1)*((1+(OY7))^1)*((1+(OY8))^1)*((1+(OY9))^1)*((1+(OY10))^1)*((1+(OY11))^1)*((1+(OY12))^1)*((1+(OY13))^1)*((1+(OY14))^1)*((1+(OY15))^1))/((1+('DIVIDEND VALUATION'!$B$42+'DIVIDEND VALUATION'!$B$43))^15)+(('DIVIDEND VALUATION'!$J$3*((1+(OY1))^1)*((1+(OY2))^1)*((1+(OY3))^1)*((1+(OY4))^1)*((1+(OY5))^1)*((1+(OY6))^1)*((1+(OY7))^1)*((1+(OY8))^1)*((1+(OY9))^1)*((1+(OY10))^1)*((1+(OY11))^1)*((1+(OY12))^1)*((1+(OY13))^1)*((1+(OY14))^1)*((1+(OY15))^1))/((1+('DIVIDEND VALUATION'!$B$42+'DIVIDEND VALUATION'!$B$43))^15)/('DIVIDEND VALUATION'!$B$42-'DIVIDEND VALUATION'!$B$43)))))</f>
        <v>65.235566713695334</v>
      </c>
      <c r="OZ16" s="32">
        <f ca="1">SUM(((('DIVIDEND VALUATION'!$J$3*((1+(OZ1))^1))/((1+('DIVIDEND VALUATION'!$B$42+'DIVIDEND VALUATION'!$B$43))^1)+('DIVIDEND VALUATION'!$J$3*((1+(OZ1))^1)*((1+(OZ2))^1))/((1+('DIVIDEND VALUATION'!$B$42+'DIVIDEND VALUATION'!$B$43))^2)+('DIVIDEND VALUATION'!$J$3*((1+(OZ1))^1)*((1+(OZ2))^1)*((1+(OZ3))^1))/((1+('DIVIDEND VALUATION'!$B$42+'DIVIDEND VALUATION'!$B$43))^3)+('DIVIDEND VALUATION'!$J$3*((1+(OZ1))^1)*((1+(OZ2))^1)*((1+(OZ3))^1)*((1+(OZ4))^1))/((1+('DIVIDEND VALUATION'!$B$42+'DIVIDEND VALUATION'!$B$43))^4)+('DIVIDEND VALUATION'!$J$3*((1+(OZ1))^1)*((1+(OZ2))^1)*((1+(OZ3))^1)*((1+(OZ4))^1)*((1+(OZ5))^1))/((1+('DIVIDEND VALUATION'!$B$42+'DIVIDEND VALUATION'!$B$43))^5)+('DIVIDEND VALUATION'!$J$3*((1+(OZ1))^1)*((1+(OZ2))^1)*((1+(OZ3))^1)*((1+(OZ4))^1)*((1+(OZ5))^1)*((1+(OZ6))^1))/((1+('DIVIDEND VALUATION'!$B$42+'DIVIDEND VALUATION'!$B$43))^6)+('DIVIDEND VALUATION'!$J$3*((1+(OZ1))^1)*((1+(OZ2))^1)*((1+(OZ3))^1)*((1+(OZ4))^1)*((1+(OZ5))^1)*((1+(OZ6))^1)*((1+(OZ7))^1))/((1+('DIVIDEND VALUATION'!$B$42+'DIVIDEND VALUATION'!$B$43))^7)+('DIVIDEND VALUATION'!$J$3*((1+(OZ1))^1)*((1+(OZ2))^1)*((1+(OZ3))^1)*((1+(OZ4))^1)*((1+(OZ5))^1)*((1+(OZ6))^1)*((1+(OZ7))^1)*((1+(OZ8))^1))/((1+('DIVIDEND VALUATION'!$B$42+'DIVIDEND VALUATION'!$B$43))^8)+('DIVIDEND VALUATION'!$J$3*((1+(OZ1))^1)*((1+(OZ2))^1)*((1+(OZ3))^1)*((1+(OZ4))^1)*((1+(OZ5))^1)*((1+(OZ6))^1)*((1+(OZ7))^1)*((1+(OZ8))^1)*((1+(OZ9))^1))/((1+('DIVIDEND VALUATION'!$B$42+'DIVIDEND VALUATION'!$B$43))^9)+('DIVIDEND VALUATION'!$J$3*((1+(OZ1))^1)*((1+(OZ2))^1)*((1+(OZ3))^1)*((1+(OZ4))^1)*((1+(OZ5))^1)*((1+(OZ6))^1)*((1+(OZ7))^1)*((1+(OZ8))^1)*((1+(OZ9))^1)*((1+(OZ10))^1))/((1+('DIVIDEND VALUATION'!$B$42+'DIVIDEND VALUATION'!$B$43))^10)+('DIVIDEND VALUATION'!$J$3*((1+(OZ1))^1)*((1+(OZ2))^1)*((1+(OZ3))^1)*((1+(OZ4))^1)*((1+(OZ5))^1)*((1+(OZ6))^1)*((1+(OZ7))^1)*((1+(OZ8))^1)*((1+(OZ9))^1)*((1+(OZ10))^1)*((1+(OZ11))^1))/((1+('DIVIDEND VALUATION'!$B$42+'DIVIDEND VALUATION'!$B$43))^11)+('DIVIDEND VALUATION'!$J$3*((1+(OZ1))^1)*((1+(OZ2))^1)*((1+(OZ3))^1)*((1+(OZ4))^1)*((1+(OZ5))^1)*((1+(OZ6))^1)*((1+(OZ7))^1)*((1+(OZ8))^1)*((1+(OZ9))^1)*((1+(OZ10))^1)*((1+(OZ11))^1)*((1+(OZ12))^1))/((1+('DIVIDEND VALUATION'!$B$42+'DIVIDEND VALUATION'!$B$43))^12)+('DIVIDEND VALUATION'!$J$3*((1+(OZ1))^1)*((1+(OZ2))^1)*((1+(OZ3))^1)*((1+(OZ4))^1)*((1+(OZ5))^1)*((1+(OZ6))^1)*((1+(OZ7))^1)*((1+(OZ8))^1)*((1+(OZ9))^1)*((1+(OZ10))^1)*((1+(OZ11))^1)*((1+(OZ12))^1)*((1+(OZ13))^1))/((1+('DIVIDEND VALUATION'!$B$42+'DIVIDEND VALUATION'!$B$43))^13)+('DIVIDEND VALUATION'!$J$3*((1+(OZ1))^1)*((1+(OZ2))^1)*((1+(OZ3))^1)*((1+(OZ4))^1)*((1+(OZ5))^1)*((1+(OZ6))^1)*((1+(OZ7))^1)*((1+(OZ8))^1)*((1+(OZ9))^1)*((1+(OZ10))^1)*((1+(OZ11))^1)*((1+(OZ12))^1)*((1+(OZ13))^1)*((1+(OZ14))^1))/((1+('DIVIDEND VALUATION'!$B$42+'DIVIDEND VALUATION'!$B$43))^14)+('DIVIDEND VALUATION'!$J$3*((1+(OZ1))^1)*((1+(OZ2))^1)*((1+(OZ3))^1)*((1+(OZ4))^1)*((1+(OZ5))^1)*((1+(OZ6))^1)*((1+(OZ7))^1)*((1+(OZ8))^1)*((1+(OZ9))^1)*((1+(OZ10))^1)*((1+(OZ11))^1)*((1+(OZ12))^1)*((1+(OZ13))^1)*((1+(OZ14))^1)*((1+(OZ15))^1))/((1+('DIVIDEND VALUATION'!$B$42+'DIVIDEND VALUATION'!$B$43))^15)+(('DIVIDEND VALUATION'!$J$3*((1+(OZ1))^1)*((1+(OZ2))^1)*((1+(OZ3))^1)*((1+(OZ4))^1)*((1+(OZ5))^1)*((1+(OZ6))^1)*((1+(OZ7))^1)*((1+(OZ8))^1)*((1+(OZ9))^1)*((1+(OZ10))^1)*((1+(OZ11))^1)*((1+(OZ12))^1)*((1+(OZ13))^1)*((1+(OZ14))^1)*((1+(OZ15))^1))/((1+('DIVIDEND VALUATION'!$B$42+'DIVIDEND VALUATION'!$B$43))^15)/('DIVIDEND VALUATION'!$B$42-'DIVIDEND VALUATION'!$B$43)))))</f>
        <v>34.888965305995683</v>
      </c>
      <c r="PA16" s="32">
        <f ca="1">SUM(((('DIVIDEND VALUATION'!$J$3*((1+(PA1))^1))/((1+('DIVIDEND VALUATION'!$B$42+'DIVIDEND VALUATION'!$B$43))^1)+('DIVIDEND VALUATION'!$J$3*((1+(PA1))^1)*((1+(PA2))^1))/((1+('DIVIDEND VALUATION'!$B$42+'DIVIDEND VALUATION'!$B$43))^2)+('DIVIDEND VALUATION'!$J$3*((1+(PA1))^1)*((1+(PA2))^1)*((1+(PA3))^1))/((1+('DIVIDEND VALUATION'!$B$42+'DIVIDEND VALUATION'!$B$43))^3)+('DIVIDEND VALUATION'!$J$3*((1+(PA1))^1)*((1+(PA2))^1)*((1+(PA3))^1)*((1+(PA4))^1))/((1+('DIVIDEND VALUATION'!$B$42+'DIVIDEND VALUATION'!$B$43))^4)+('DIVIDEND VALUATION'!$J$3*((1+(PA1))^1)*((1+(PA2))^1)*((1+(PA3))^1)*((1+(PA4))^1)*((1+(PA5))^1))/((1+('DIVIDEND VALUATION'!$B$42+'DIVIDEND VALUATION'!$B$43))^5)+('DIVIDEND VALUATION'!$J$3*((1+(PA1))^1)*((1+(PA2))^1)*((1+(PA3))^1)*((1+(PA4))^1)*((1+(PA5))^1)*((1+(PA6))^1))/((1+('DIVIDEND VALUATION'!$B$42+'DIVIDEND VALUATION'!$B$43))^6)+('DIVIDEND VALUATION'!$J$3*((1+(PA1))^1)*((1+(PA2))^1)*((1+(PA3))^1)*((1+(PA4))^1)*((1+(PA5))^1)*((1+(PA6))^1)*((1+(PA7))^1))/((1+('DIVIDEND VALUATION'!$B$42+'DIVIDEND VALUATION'!$B$43))^7)+('DIVIDEND VALUATION'!$J$3*((1+(PA1))^1)*((1+(PA2))^1)*((1+(PA3))^1)*((1+(PA4))^1)*((1+(PA5))^1)*((1+(PA6))^1)*((1+(PA7))^1)*((1+(PA8))^1))/((1+('DIVIDEND VALUATION'!$B$42+'DIVIDEND VALUATION'!$B$43))^8)+('DIVIDEND VALUATION'!$J$3*((1+(PA1))^1)*((1+(PA2))^1)*((1+(PA3))^1)*((1+(PA4))^1)*((1+(PA5))^1)*((1+(PA6))^1)*((1+(PA7))^1)*((1+(PA8))^1)*((1+(PA9))^1))/((1+('DIVIDEND VALUATION'!$B$42+'DIVIDEND VALUATION'!$B$43))^9)+('DIVIDEND VALUATION'!$J$3*((1+(PA1))^1)*((1+(PA2))^1)*((1+(PA3))^1)*((1+(PA4))^1)*((1+(PA5))^1)*((1+(PA6))^1)*((1+(PA7))^1)*((1+(PA8))^1)*((1+(PA9))^1)*((1+(PA10))^1))/((1+('DIVIDEND VALUATION'!$B$42+'DIVIDEND VALUATION'!$B$43))^10)+('DIVIDEND VALUATION'!$J$3*((1+(PA1))^1)*((1+(PA2))^1)*((1+(PA3))^1)*((1+(PA4))^1)*((1+(PA5))^1)*((1+(PA6))^1)*((1+(PA7))^1)*((1+(PA8))^1)*((1+(PA9))^1)*((1+(PA10))^1)*((1+(PA11))^1))/((1+('DIVIDEND VALUATION'!$B$42+'DIVIDEND VALUATION'!$B$43))^11)+('DIVIDEND VALUATION'!$J$3*((1+(PA1))^1)*((1+(PA2))^1)*((1+(PA3))^1)*((1+(PA4))^1)*((1+(PA5))^1)*((1+(PA6))^1)*((1+(PA7))^1)*((1+(PA8))^1)*((1+(PA9))^1)*((1+(PA10))^1)*((1+(PA11))^1)*((1+(PA12))^1))/((1+('DIVIDEND VALUATION'!$B$42+'DIVIDEND VALUATION'!$B$43))^12)+('DIVIDEND VALUATION'!$J$3*((1+(PA1))^1)*((1+(PA2))^1)*((1+(PA3))^1)*((1+(PA4))^1)*((1+(PA5))^1)*((1+(PA6))^1)*((1+(PA7))^1)*((1+(PA8))^1)*((1+(PA9))^1)*((1+(PA10))^1)*((1+(PA11))^1)*((1+(PA12))^1)*((1+(PA13))^1))/((1+('DIVIDEND VALUATION'!$B$42+'DIVIDEND VALUATION'!$B$43))^13)+('DIVIDEND VALUATION'!$J$3*((1+(PA1))^1)*((1+(PA2))^1)*((1+(PA3))^1)*((1+(PA4))^1)*((1+(PA5))^1)*((1+(PA6))^1)*((1+(PA7))^1)*((1+(PA8))^1)*((1+(PA9))^1)*((1+(PA10))^1)*((1+(PA11))^1)*((1+(PA12))^1)*((1+(PA13))^1)*((1+(PA14))^1))/((1+('DIVIDEND VALUATION'!$B$42+'DIVIDEND VALUATION'!$B$43))^14)+('DIVIDEND VALUATION'!$J$3*((1+(PA1))^1)*((1+(PA2))^1)*((1+(PA3))^1)*((1+(PA4))^1)*((1+(PA5))^1)*((1+(PA6))^1)*((1+(PA7))^1)*((1+(PA8))^1)*((1+(PA9))^1)*((1+(PA10))^1)*((1+(PA11))^1)*((1+(PA12))^1)*((1+(PA13))^1)*((1+(PA14))^1)*((1+(PA15))^1))/((1+('DIVIDEND VALUATION'!$B$42+'DIVIDEND VALUATION'!$B$43))^15)+(('DIVIDEND VALUATION'!$J$3*((1+(PA1))^1)*((1+(PA2))^1)*((1+(PA3))^1)*((1+(PA4))^1)*((1+(PA5))^1)*((1+(PA6))^1)*((1+(PA7))^1)*((1+(PA8))^1)*((1+(PA9))^1)*((1+(PA10))^1)*((1+(PA11))^1)*((1+(PA12))^1)*((1+(PA13))^1)*((1+(PA14))^1)*((1+(PA15))^1))/((1+('DIVIDEND VALUATION'!$B$42+'DIVIDEND VALUATION'!$B$43))^15)/('DIVIDEND VALUATION'!$B$42-'DIVIDEND VALUATION'!$B$43)))))</f>
        <v>83.772075920338835</v>
      </c>
      <c r="PB16" s="32">
        <f ca="1">SUM(((('DIVIDEND VALUATION'!$J$3*((1+(PB1))^1))/((1+('DIVIDEND VALUATION'!$B$42+'DIVIDEND VALUATION'!$B$43))^1)+('DIVIDEND VALUATION'!$J$3*((1+(PB1))^1)*((1+(PB2))^1))/((1+('DIVIDEND VALUATION'!$B$42+'DIVIDEND VALUATION'!$B$43))^2)+('DIVIDEND VALUATION'!$J$3*((1+(PB1))^1)*((1+(PB2))^1)*((1+(PB3))^1))/((1+('DIVIDEND VALUATION'!$B$42+'DIVIDEND VALUATION'!$B$43))^3)+('DIVIDEND VALUATION'!$J$3*((1+(PB1))^1)*((1+(PB2))^1)*((1+(PB3))^1)*((1+(PB4))^1))/((1+('DIVIDEND VALUATION'!$B$42+'DIVIDEND VALUATION'!$B$43))^4)+('DIVIDEND VALUATION'!$J$3*((1+(PB1))^1)*((1+(PB2))^1)*((1+(PB3))^1)*((1+(PB4))^1)*((1+(PB5))^1))/((1+('DIVIDEND VALUATION'!$B$42+'DIVIDEND VALUATION'!$B$43))^5)+('DIVIDEND VALUATION'!$J$3*((1+(PB1))^1)*((1+(PB2))^1)*((1+(PB3))^1)*((1+(PB4))^1)*((1+(PB5))^1)*((1+(PB6))^1))/((1+('DIVIDEND VALUATION'!$B$42+'DIVIDEND VALUATION'!$B$43))^6)+('DIVIDEND VALUATION'!$J$3*((1+(PB1))^1)*((1+(PB2))^1)*((1+(PB3))^1)*((1+(PB4))^1)*((1+(PB5))^1)*((1+(PB6))^1)*((1+(PB7))^1))/((1+('DIVIDEND VALUATION'!$B$42+'DIVIDEND VALUATION'!$B$43))^7)+('DIVIDEND VALUATION'!$J$3*((1+(PB1))^1)*((1+(PB2))^1)*((1+(PB3))^1)*((1+(PB4))^1)*((1+(PB5))^1)*((1+(PB6))^1)*((1+(PB7))^1)*((1+(PB8))^1))/((1+('DIVIDEND VALUATION'!$B$42+'DIVIDEND VALUATION'!$B$43))^8)+('DIVIDEND VALUATION'!$J$3*((1+(PB1))^1)*((1+(PB2))^1)*((1+(PB3))^1)*((1+(PB4))^1)*((1+(PB5))^1)*((1+(PB6))^1)*((1+(PB7))^1)*((1+(PB8))^1)*((1+(PB9))^1))/((1+('DIVIDEND VALUATION'!$B$42+'DIVIDEND VALUATION'!$B$43))^9)+('DIVIDEND VALUATION'!$J$3*((1+(PB1))^1)*((1+(PB2))^1)*((1+(PB3))^1)*((1+(PB4))^1)*((1+(PB5))^1)*((1+(PB6))^1)*((1+(PB7))^1)*((1+(PB8))^1)*((1+(PB9))^1)*((1+(PB10))^1))/((1+('DIVIDEND VALUATION'!$B$42+'DIVIDEND VALUATION'!$B$43))^10)+('DIVIDEND VALUATION'!$J$3*((1+(PB1))^1)*((1+(PB2))^1)*((1+(PB3))^1)*((1+(PB4))^1)*((1+(PB5))^1)*((1+(PB6))^1)*((1+(PB7))^1)*((1+(PB8))^1)*((1+(PB9))^1)*((1+(PB10))^1)*((1+(PB11))^1))/((1+('DIVIDEND VALUATION'!$B$42+'DIVIDEND VALUATION'!$B$43))^11)+('DIVIDEND VALUATION'!$J$3*((1+(PB1))^1)*((1+(PB2))^1)*((1+(PB3))^1)*((1+(PB4))^1)*((1+(PB5))^1)*((1+(PB6))^1)*((1+(PB7))^1)*((1+(PB8))^1)*((1+(PB9))^1)*((1+(PB10))^1)*((1+(PB11))^1)*((1+(PB12))^1))/((1+('DIVIDEND VALUATION'!$B$42+'DIVIDEND VALUATION'!$B$43))^12)+('DIVIDEND VALUATION'!$J$3*((1+(PB1))^1)*((1+(PB2))^1)*((1+(PB3))^1)*((1+(PB4))^1)*((1+(PB5))^1)*((1+(PB6))^1)*((1+(PB7))^1)*((1+(PB8))^1)*((1+(PB9))^1)*((1+(PB10))^1)*((1+(PB11))^1)*((1+(PB12))^1)*((1+(PB13))^1))/((1+('DIVIDEND VALUATION'!$B$42+'DIVIDEND VALUATION'!$B$43))^13)+('DIVIDEND VALUATION'!$J$3*((1+(PB1))^1)*((1+(PB2))^1)*((1+(PB3))^1)*((1+(PB4))^1)*((1+(PB5))^1)*((1+(PB6))^1)*((1+(PB7))^1)*((1+(PB8))^1)*((1+(PB9))^1)*((1+(PB10))^1)*((1+(PB11))^1)*((1+(PB12))^1)*((1+(PB13))^1)*((1+(PB14))^1))/((1+('DIVIDEND VALUATION'!$B$42+'DIVIDEND VALUATION'!$B$43))^14)+('DIVIDEND VALUATION'!$J$3*((1+(PB1))^1)*((1+(PB2))^1)*((1+(PB3))^1)*((1+(PB4))^1)*((1+(PB5))^1)*((1+(PB6))^1)*((1+(PB7))^1)*((1+(PB8))^1)*((1+(PB9))^1)*((1+(PB10))^1)*((1+(PB11))^1)*((1+(PB12))^1)*((1+(PB13))^1)*((1+(PB14))^1)*((1+(PB15))^1))/((1+('DIVIDEND VALUATION'!$B$42+'DIVIDEND VALUATION'!$B$43))^15)+(('DIVIDEND VALUATION'!$J$3*((1+(PB1))^1)*((1+(PB2))^1)*((1+(PB3))^1)*((1+(PB4))^1)*((1+(PB5))^1)*((1+(PB6))^1)*((1+(PB7))^1)*((1+(PB8))^1)*((1+(PB9))^1)*((1+(PB10))^1)*((1+(PB11))^1)*((1+(PB12))^1)*((1+(PB13))^1)*((1+(PB14))^1)*((1+(PB15))^1))/((1+('DIVIDEND VALUATION'!$B$42+'DIVIDEND VALUATION'!$B$43))^15)/('DIVIDEND VALUATION'!$B$42-'DIVIDEND VALUATION'!$B$43)))))</f>
        <v>29.103201740695383</v>
      </c>
      <c r="PC16" s="32">
        <f ca="1">SUM(((('DIVIDEND VALUATION'!$J$3*((1+(PC1))^1))/((1+('DIVIDEND VALUATION'!$B$42+'DIVIDEND VALUATION'!$B$43))^1)+('DIVIDEND VALUATION'!$J$3*((1+(PC1))^1)*((1+(PC2))^1))/((1+('DIVIDEND VALUATION'!$B$42+'DIVIDEND VALUATION'!$B$43))^2)+('DIVIDEND VALUATION'!$J$3*((1+(PC1))^1)*((1+(PC2))^1)*((1+(PC3))^1))/((1+('DIVIDEND VALUATION'!$B$42+'DIVIDEND VALUATION'!$B$43))^3)+('DIVIDEND VALUATION'!$J$3*((1+(PC1))^1)*((1+(PC2))^1)*((1+(PC3))^1)*((1+(PC4))^1))/((1+('DIVIDEND VALUATION'!$B$42+'DIVIDEND VALUATION'!$B$43))^4)+('DIVIDEND VALUATION'!$J$3*((1+(PC1))^1)*((1+(PC2))^1)*((1+(PC3))^1)*((1+(PC4))^1)*((1+(PC5))^1))/((1+('DIVIDEND VALUATION'!$B$42+'DIVIDEND VALUATION'!$B$43))^5)+('DIVIDEND VALUATION'!$J$3*((1+(PC1))^1)*((1+(PC2))^1)*((1+(PC3))^1)*((1+(PC4))^1)*((1+(PC5))^1)*((1+(PC6))^1))/((1+('DIVIDEND VALUATION'!$B$42+'DIVIDEND VALUATION'!$B$43))^6)+('DIVIDEND VALUATION'!$J$3*((1+(PC1))^1)*((1+(PC2))^1)*((1+(PC3))^1)*((1+(PC4))^1)*((1+(PC5))^1)*((1+(PC6))^1)*((1+(PC7))^1))/((1+('DIVIDEND VALUATION'!$B$42+'DIVIDEND VALUATION'!$B$43))^7)+('DIVIDEND VALUATION'!$J$3*((1+(PC1))^1)*((1+(PC2))^1)*((1+(PC3))^1)*((1+(PC4))^1)*((1+(PC5))^1)*((1+(PC6))^1)*((1+(PC7))^1)*((1+(PC8))^1))/((1+('DIVIDEND VALUATION'!$B$42+'DIVIDEND VALUATION'!$B$43))^8)+('DIVIDEND VALUATION'!$J$3*((1+(PC1))^1)*((1+(PC2))^1)*((1+(PC3))^1)*((1+(PC4))^1)*((1+(PC5))^1)*((1+(PC6))^1)*((1+(PC7))^1)*((1+(PC8))^1)*((1+(PC9))^1))/((1+('DIVIDEND VALUATION'!$B$42+'DIVIDEND VALUATION'!$B$43))^9)+('DIVIDEND VALUATION'!$J$3*((1+(PC1))^1)*((1+(PC2))^1)*((1+(PC3))^1)*((1+(PC4))^1)*((1+(PC5))^1)*((1+(PC6))^1)*((1+(PC7))^1)*((1+(PC8))^1)*((1+(PC9))^1)*((1+(PC10))^1))/((1+('DIVIDEND VALUATION'!$B$42+'DIVIDEND VALUATION'!$B$43))^10)+('DIVIDEND VALUATION'!$J$3*((1+(PC1))^1)*((1+(PC2))^1)*((1+(PC3))^1)*((1+(PC4))^1)*((1+(PC5))^1)*((1+(PC6))^1)*((1+(PC7))^1)*((1+(PC8))^1)*((1+(PC9))^1)*((1+(PC10))^1)*((1+(PC11))^1))/((1+('DIVIDEND VALUATION'!$B$42+'DIVIDEND VALUATION'!$B$43))^11)+('DIVIDEND VALUATION'!$J$3*((1+(PC1))^1)*((1+(PC2))^1)*((1+(PC3))^1)*((1+(PC4))^1)*((1+(PC5))^1)*((1+(PC6))^1)*((1+(PC7))^1)*((1+(PC8))^1)*((1+(PC9))^1)*((1+(PC10))^1)*((1+(PC11))^1)*((1+(PC12))^1))/((1+('DIVIDEND VALUATION'!$B$42+'DIVIDEND VALUATION'!$B$43))^12)+('DIVIDEND VALUATION'!$J$3*((1+(PC1))^1)*((1+(PC2))^1)*((1+(PC3))^1)*((1+(PC4))^1)*((1+(PC5))^1)*((1+(PC6))^1)*((1+(PC7))^1)*((1+(PC8))^1)*((1+(PC9))^1)*((1+(PC10))^1)*((1+(PC11))^1)*((1+(PC12))^1)*((1+(PC13))^1))/((1+('DIVIDEND VALUATION'!$B$42+'DIVIDEND VALUATION'!$B$43))^13)+('DIVIDEND VALUATION'!$J$3*((1+(PC1))^1)*((1+(PC2))^1)*((1+(PC3))^1)*((1+(PC4))^1)*((1+(PC5))^1)*((1+(PC6))^1)*((1+(PC7))^1)*((1+(PC8))^1)*((1+(PC9))^1)*((1+(PC10))^1)*((1+(PC11))^1)*((1+(PC12))^1)*((1+(PC13))^1)*((1+(PC14))^1))/((1+('DIVIDEND VALUATION'!$B$42+'DIVIDEND VALUATION'!$B$43))^14)+('DIVIDEND VALUATION'!$J$3*((1+(PC1))^1)*((1+(PC2))^1)*((1+(PC3))^1)*((1+(PC4))^1)*((1+(PC5))^1)*((1+(PC6))^1)*((1+(PC7))^1)*((1+(PC8))^1)*((1+(PC9))^1)*((1+(PC10))^1)*((1+(PC11))^1)*((1+(PC12))^1)*((1+(PC13))^1)*((1+(PC14))^1)*((1+(PC15))^1))/((1+('DIVIDEND VALUATION'!$B$42+'DIVIDEND VALUATION'!$B$43))^15)+(('DIVIDEND VALUATION'!$J$3*((1+(PC1))^1)*((1+(PC2))^1)*((1+(PC3))^1)*((1+(PC4))^1)*((1+(PC5))^1)*((1+(PC6))^1)*((1+(PC7))^1)*((1+(PC8))^1)*((1+(PC9))^1)*((1+(PC10))^1)*((1+(PC11))^1)*((1+(PC12))^1)*((1+(PC13))^1)*((1+(PC14))^1)*((1+(PC15))^1))/((1+('DIVIDEND VALUATION'!$B$42+'DIVIDEND VALUATION'!$B$43))^15)/('DIVIDEND VALUATION'!$B$42-'DIVIDEND VALUATION'!$B$43)))))</f>
        <v>29.389804036180408</v>
      </c>
      <c r="PD16" s="32">
        <f ca="1">SUM(((('DIVIDEND VALUATION'!$J$3*((1+(PD1))^1))/((1+('DIVIDEND VALUATION'!$B$42+'DIVIDEND VALUATION'!$B$43))^1)+('DIVIDEND VALUATION'!$J$3*((1+(PD1))^1)*((1+(PD2))^1))/((1+('DIVIDEND VALUATION'!$B$42+'DIVIDEND VALUATION'!$B$43))^2)+('DIVIDEND VALUATION'!$J$3*((1+(PD1))^1)*((1+(PD2))^1)*((1+(PD3))^1))/((1+('DIVIDEND VALUATION'!$B$42+'DIVIDEND VALUATION'!$B$43))^3)+('DIVIDEND VALUATION'!$J$3*((1+(PD1))^1)*((1+(PD2))^1)*((1+(PD3))^1)*((1+(PD4))^1))/((1+('DIVIDEND VALUATION'!$B$42+'DIVIDEND VALUATION'!$B$43))^4)+('DIVIDEND VALUATION'!$J$3*((1+(PD1))^1)*((1+(PD2))^1)*((1+(PD3))^1)*((1+(PD4))^1)*((1+(PD5))^1))/((1+('DIVIDEND VALUATION'!$B$42+'DIVIDEND VALUATION'!$B$43))^5)+('DIVIDEND VALUATION'!$J$3*((1+(PD1))^1)*((1+(PD2))^1)*((1+(PD3))^1)*((1+(PD4))^1)*((1+(PD5))^1)*((1+(PD6))^1))/((1+('DIVIDEND VALUATION'!$B$42+'DIVIDEND VALUATION'!$B$43))^6)+('DIVIDEND VALUATION'!$J$3*((1+(PD1))^1)*((1+(PD2))^1)*((1+(PD3))^1)*((1+(PD4))^1)*((1+(PD5))^1)*((1+(PD6))^1)*((1+(PD7))^1))/((1+('DIVIDEND VALUATION'!$B$42+'DIVIDEND VALUATION'!$B$43))^7)+('DIVIDEND VALUATION'!$J$3*((1+(PD1))^1)*((1+(PD2))^1)*((1+(PD3))^1)*((1+(PD4))^1)*((1+(PD5))^1)*((1+(PD6))^1)*((1+(PD7))^1)*((1+(PD8))^1))/((1+('DIVIDEND VALUATION'!$B$42+'DIVIDEND VALUATION'!$B$43))^8)+('DIVIDEND VALUATION'!$J$3*((1+(PD1))^1)*((1+(PD2))^1)*((1+(PD3))^1)*((1+(PD4))^1)*((1+(PD5))^1)*((1+(PD6))^1)*((1+(PD7))^1)*((1+(PD8))^1)*((1+(PD9))^1))/((1+('DIVIDEND VALUATION'!$B$42+'DIVIDEND VALUATION'!$B$43))^9)+('DIVIDEND VALUATION'!$J$3*((1+(PD1))^1)*((1+(PD2))^1)*((1+(PD3))^1)*((1+(PD4))^1)*((1+(PD5))^1)*((1+(PD6))^1)*((1+(PD7))^1)*((1+(PD8))^1)*((1+(PD9))^1)*((1+(PD10))^1))/((1+('DIVIDEND VALUATION'!$B$42+'DIVIDEND VALUATION'!$B$43))^10)+('DIVIDEND VALUATION'!$J$3*((1+(PD1))^1)*((1+(PD2))^1)*((1+(PD3))^1)*((1+(PD4))^1)*((1+(PD5))^1)*((1+(PD6))^1)*((1+(PD7))^1)*((1+(PD8))^1)*((1+(PD9))^1)*((1+(PD10))^1)*((1+(PD11))^1))/((1+('DIVIDEND VALUATION'!$B$42+'DIVIDEND VALUATION'!$B$43))^11)+('DIVIDEND VALUATION'!$J$3*((1+(PD1))^1)*((1+(PD2))^1)*((1+(PD3))^1)*((1+(PD4))^1)*((1+(PD5))^1)*((1+(PD6))^1)*((1+(PD7))^1)*((1+(PD8))^1)*((1+(PD9))^1)*((1+(PD10))^1)*((1+(PD11))^1)*((1+(PD12))^1))/((1+('DIVIDEND VALUATION'!$B$42+'DIVIDEND VALUATION'!$B$43))^12)+('DIVIDEND VALUATION'!$J$3*((1+(PD1))^1)*((1+(PD2))^1)*((1+(PD3))^1)*((1+(PD4))^1)*((1+(PD5))^1)*((1+(PD6))^1)*((1+(PD7))^1)*((1+(PD8))^1)*((1+(PD9))^1)*((1+(PD10))^1)*((1+(PD11))^1)*((1+(PD12))^1)*((1+(PD13))^1))/((1+('DIVIDEND VALUATION'!$B$42+'DIVIDEND VALUATION'!$B$43))^13)+('DIVIDEND VALUATION'!$J$3*((1+(PD1))^1)*((1+(PD2))^1)*((1+(PD3))^1)*((1+(PD4))^1)*((1+(PD5))^1)*((1+(PD6))^1)*((1+(PD7))^1)*((1+(PD8))^1)*((1+(PD9))^1)*((1+(PD10))^1)*((1+(PD11))^1)*((1+(PD12))^1)*((1+(PD13))^1)*((1+(PD14))^1))/((1+('DIVIDEND VALUATION'!$B$42+'DIVIDEND VALUATION'!$B$43))^14)+('DIVIDEND VALUATION'!$J$3*((1+(PD1))^1)*((1+(PD2))^1)*((1+(PD3))^1)*((1+(PD4))^1)*((1+(PD5))^1)*((1+(PD6))^1)*((1+(PD7))^1)*((1+(PD8))^1)*((1+(PD9))^1)*((1+(PD10))^1)*((1+(PD11))^1)*((1+(PD12))^1)*((1+(PD13))^1)*((1+(PD14))^1)*((1+(PD15))^1))/((1+('DIVIDEND VALUATION'!$B$42+'DIVIDEND VALUATION'!$B$43))^15)+(('DIVIDEND VALUATION'!$J$3*((1+(PD1))^1)*((1+(PD2))^1)*((1+(PD3))^1)*((1+(PD4))^1)*((1+(PD5))^1)*((1+(PD6))^1)*((1+(PD7))^1)*((1+(PD8))^1)*((1+(PD9))^1)*((1+(PD10))^1)*((1+(PD11))^1)*((1+(PD12))^1)*((1+(PD13))^1)*((1+(PD14))^1)*((1+(PD15))^1))/((1+('DIVIDEND VALUATION'!$B$42+'DIVIDEND VALUATION'!$B$43))^15)/('DIVIDEND VALUATION'!$B$42-'DIVIDEND VALUATION'!$B$43)))))</f>
        <v>37.975430197765327</v>
      </c>
      <c r="PE16" s="32">
        <f ca="1">SUM(((('DIVIDEND VALUATION'!$J$3*((1+(PE1))^1))/((1+('DIVIDEND VALUATION'!$B$42+'DIVIDEND VALUATION'!$B$43))^1)+('DIVIDEND VALUATION'!$J$3*((1+(PE1))^1)*((1+(PE2))^1))/((1+('DIVIDEND VALUATION'!$B$42+'DIVIDEND VALUATION'!$B$43))^2)+('DIVIDEND VALUATION'!$J$3*((1+(PE1))^1)*((1+(PE2))^1)*((1+(PE3))^1))/((1+('DIVIDEND VALUATION'!$B$42+'DIVIDEND VALUATION'!$B$43))^3)+('DIVIDEND VALUATION'!$J$3*((1+(PE1))^1)*((1+(PE2))^1)*((1+(PE3))^1)*((1+(PE4))^1))/((1+('DIVIDEND VALUATION'!$B$42+'DIVIDEND VALUATION'!$B$43))^4)+('DIVIDEND VALUATION'!$J$3*((1+(PE1))^1)*((1+(PE2))^1)*((1+(PE3))^1)*((1+(PE4))^1)*((1+(PE5))^1))/((1+('DIVIDEND VALUATION'!$B$42+'DIVIDEND VALUATION'!$B$43))^5)+('DIVIDEND VALUATION'!$J$3*((1+(PE1))^1)*((1+(PE2))^1)*((1+(PE3))^1)*((1+(PE4))^1)*((1+(PE5))^1)*((1+(PE6))^1))/((1+('DIVIDEND VALUATION'!$B$42+'DIVIDEND VALUATION'!$B$43))^6)+('DIVIDEND VALUATION'!$J$3*((1+(PE1))^1)*((1+(PE2))^1)*((1+(PE3))^1)*((1+(PE4))^1)*((1+(PE5))^1)*((1+(PE6))^1)*((1+(PE7))^1))/((1+('DIVIDEND VALUATION'!$B$42+'DIVIDEND VALUATION'!$B$43))^7)+('DIVIDEND VALUATION'!$J$3*((1+(PE1))^1)*((1+(PE2))^1)*((1+(PE3))^1)*((1+(PE4))^1)*((1+(PE5))^1)*((1+(PE6))^1)*((1+(PE7))^1)*((1+(PE8))^1))/((1+('DIVIDEND VALUATION'!$B$42+'DIVIDEND VALUATION'!$B$43))^8)+('DIVIDEND VALUATION'!$J$3*((1+(PE1))^1)*((1+(PE2))^1)*((1+(PE3))^1)*((1+(PE4))^1)*((1+(PE5))^1)*((1+(PE6))^1)*((1+(PE7))^1)*((1+(PE8))^1)*((1+(PE9))^1))/((1+('DIVIDEND VALUATION'!$B$42+'DIVIDEND VALUATION'!$B$43))^9)+('DIVIDEND VALUATION'!$J$3*((1+(PE1))^1)*((1+(PE2))^1)*((1+(PE3))^1)*((1+(PE4))^1)*((1+(PE5))^1)*((1+(PE6))^1)*((1+(PE7))^1)*((1+(PE8))^1)*((1+(PE9))^1)*((1+(PE10))^1))/((1+('DIVIDEND VALUATION'!$B$42+'DIVIDEND VALUATION'!$B$43))^10)+('DIVIDEND VALUATION'!$J$3*((1+(PE1))^1)*((1+(PE2))^1)*((1+(PE3))^1)*((1+(PE4))^1)*((1+(PE5))^1)*((1+(PE6))^1)*((1+(PE7))^1)*((1+(PE8))^1)*((1+(PE9))^1)*((1+(PE10))^1)*((1+(PE11))^1))/((1+('DIVIDEND VALUATION'!$B$42+'DIVIDEND VALUATION'!$B$43))^11)+('DIVIDEND VALUATION'!$J$3*((1+(PE1))^1)*((1+(PE2))^1)*((1+(PE3))^1)*((1+(PE4))^1)*((1+(PE5))^1)*((1+(PE6))^1)*((1+(PE7))^1)*((1+(PE8))^1)*((1+(PE9))^1)*((1+(PE10))^1)*((1+(PE11))^1)*((1+(PE12))^1))/((1+('DIVIDEND VALUATION'!$B$42+'DIVIDEND VALUATION'!$B$43))^12)+('DIVIDEND VALUATION'!$J$3*((1+(PE1))^1)*((1+(PE2))^1)*((1+(PE3))^1)*((1+(PE4))^1)*((1+(PE5))^1)*((1+(PE6))^1)*((1+(PE7))^1)*((1+(PE8))^1)*((1+(PE9))^1)*((1+(PE10))^1)*((1+(PE11))^1)*((1+(PE12))^1)*((1+(PE13))^1))/((1+('DIVIDEND VALUATION'!$B$42+'DIVIDEND VALUATION'!$B$43))^13)+('DIVIDEND VALUATION'!$J$3*((1+(PE1))^1)*((1+(PE2))^1)*((1+(PE3))^1)*((1+(PE4))^1)*((1+(PE5))^1)*((1+(PE6))^1)*((1+(PE7))^1)*((1+(PE8))^1)*((1+(PE9))^1)*((1+(PE10))^1)*((1+(PE11))^1)*((1+(PE12))^1)*((1+(PE13))^1)*((1+(PE14))^1))/((1+('DIVIDEND VALUATION'!$B$42+'DIVIDEND VALUATION'!$B$43))^14)+('DIVIDEND VALUATION'!$J$3*((1+(PE1))^1)*((1+(PE2))^1)*((1+(PE3))^1)*((1+(PE4))^1)*((1+(PE5))^1)*((1+(PE6))^1)*((1+(PE7))^1)*((1+(PE8))^1)*((1+(PE9))^1)*((1+(PE10))^1)*((1+(PE11))^1)*((1+(PE12))^1)*((1+(PE13))^1)*((1+(PE14))^1)*((1+(PE15))^1))/((1+('DIVIDEND VALUATION'!$B$42+'DIVIDEND VALUATION'!$B$43))^15)+(('DIVIDEND VALUATION'!$J$3*((1+(PE1))^1)*((1+(PE2))^1)*((1+(PE3))^1)*((1+(PE4))^1)*((1+(PE5))^1)*((1+(PE6))^1)*((1+(PE7))^1)*((1+(PE8))^1)*((1+(PE9))^1)*((1+(PE10))^1)*((1+(PE11))^1)*((1+(PE12))^1)*((1+(PE13))^1)*((1+(PE14))^1)*((1+(PE15))^1))/((1+('DIVIDEND VALUATION'!$B$42+'DIVIDEND VALUATION'!$B$43))^15)/('DIVIDEND VALUATION'!$B$42-'DIVIDEND VALUATION'!$B$43)))))</f>
        <v>120.73217303381188</v>
      </c>
      <c r="PF16" s="32">
        <f ca="1">SUM(((('DIVIDEND VALUATION'!$J$3*((1+(PF1))^1))/((1+('DIVIDEND VALUATION'!$B$42+'DIVIDEND VALUATION'!$B$43))^1)+('DIVIDEND VALUATION'!$J$3*((1+(PF1))^1)*((1+(PF2))^1))/((1+('DIVIDEND VALUATION'!$B$42+'DIVIDEND VALUATION'!$B$43))^2)+('DIVIDEND VALUATION'!$J$3*((1+(PF1))^1)*((1+(PF2))^1)*((1+(PF3))^1))/((1+('DIVIDEND VALUATION'!$B$42+'DIVIDEND VALUATION'!$B$43))^3)+('DIVIDEND VALUATION'!$J$3*((1+(PF1))^1)*((1+(PF2))^1)*((1+(PF3))^1)*((1+(PF4))^1))/((1+('DIVIDEND VALUATION'!$B$42+'DIVIDEND VALUATION'!$B$43))^4)+('DIVIDEND VALUATION'!$J$3*((1+(PF1))^1)*((1+(PF2))^1)*((1+(PF3))^1)*((1+(PF4))^1)*((1+(PF5))^1))/((1+('DIVIDEND VALUATION'!$B$42+'DIVIDEND VALUATION'!$B$43))^5)+('DIVIDEND VALUATION'!$J$3*((1+(PF1))^1)*((1+(PF2))^1)*((1+(PF3))^1)*((1+(PF4))^1)*((1+(PF5))^1)*((1+(PF6))^1))/((1+('DIVIDEND VALUATION'!$B$42+'DIVIDEND VALUATION'!$B$43))^6)+('DIVIDEND VALUATION'!$J$3*((1+(PF1))^1)*((1+(PF2))^1)*((1+(PF3))^1)*((1+(PF4))^1)*((1+(PF5))^1)*((1+(PF6))^1)*((1+(PF7))^1))/((1+('DIVIDEND VALUATION'!$B$42+'DIVIDEND VALUATION'!$B$43))^7)+('DIVIDEND VALUATION'!$J$3*((1+(PF1))^1)*((1+(PF2))^1)*((1+(PF3))^1)*((1+(PF4))^1)*((1+(PF5))^1)*((1+(PF6))^1)*((1+(PF7))^1)*((1+(PF8))^1))/((1+('DIVIDEND VALUATION'!$B$42+'DIVIDEND VALUATION'!$B$43))^8)+('DIVIDEND VALUATION'!$J$3*((1+(PF1))^1)*((1+(PF2))^1)*((1+(PF3))^1)*((1+(PF4))^1)*((1+(PF5))^1)*((1+(PF6))^1)*((1+(PF7))^1)*((1+(PF8))^1)*((1+(PF9))^1))/((1+('DIVIDEND VALUATION'!$B$42+'DIVIDEND VALUATION'!$B$43))^9)+('DIVIDEND VALUATION'!$J$3*((1+(PF1))^1)*((1+(PF2))^1)*((1+(PF3))^1)*((1+(PF4))^1)*((1+(PF5))^1)*((1+(PF6))^1)*((1+(PF7))^1)*((1+(PF8))^1)*((1+(PF9))^1)*((1+(PF10))^1))/((1+('DIVIDEND VALUATION'!$B$42+'DIVIDEND VALUATION'!$B$43))^10)+('DIVIDEND VALUATION'!$J$3*((1+(PF1))^1)*((1+(PF2))^1)*((1+(PF3))^1)*((1+(PF4))^1)*((1+(PF5))^1)*((1+(PF6))^1)*((1+(PF7))^1)*((1+(PF8))^1)*((1+(PF9))^1)*((1+(PF10))^1)*((1+(PF11))^1))/((1+('DIVIDEND VALUATION'!$B$42+'DIVIDEND VALUATION'!$B$43))^11)+('DIVIDEND VALUATION'!$J$3*((1+(PF1))^1)*((1+(PF2))^1)*((1+(PF3))^1)*((1+(PF4))^1)*((1+(PF5))^1)*((1+(PF6))^1)*((1+(PF7))^1)*((1+(PF8))^1)*((1+(PF9))^1)*((1+(PF10))^1)*((1+(PF11))^1)*((1+(PF12))^1))/((1+('DIVIDEND VALUATION'!$B$42+'DIVIDEND VALUATION'!$B$43))^12)+('DIVIDEND VALUATION'!$J$3*((1+(PF1))^1)*((1+(PF2))^1)*((1+(PF3))^1)*((1+(PF4))^1)*((1+(PF5))^1)*((1+(PF6))^1)*((1+(PF7))^1)*((1+(PF8))^1)*((1+(PF9))^1)*((1+(PF10))^1)*((1+(PF11))^1)*((1+(PF12))^1)*((1+(PF13))^1))/((1+('DIVIDEND VALUATION'!$B$42+'DIVIDEND VALUATION'!$B$43))^13)+('DIVIDEND VALUATION'!$J$3*((1+(PF1))^1)*((1+(PF2))^1)*((1+(PF3))^1)*((1+(PF4))^1)*((1+(PF5))^1)*((1+(PF6))^1)*((1+(PF7))^1)*((1+(PF8))^1)*((1+(PF9))^1)*((1+(PF10))^1)*((1+(PF11))^1)*((1+(PF12))^1)*((1+(PF13))^1)*((1+(PF14))^1))/((1+('DIVIDEND VALUATION'!$B$42+'DIVIDEND VALUATION'!$B$43))^14)+('DIVIDEND VALUATION'!$J$3*((1+(PF1))^1)*((1+(PF2))^1)*((1+(PF3))^1)*((1+(PF4))^1)*((1+(PF5))^1)*((1+(PF6))^1)*((1+(PF7))^1)*((1+(PF8))^1)*((1+(PF9))^1)*((1+(PF10))^1)*((1+(PF11))^1)*((1+(PF12))^1)*((1+(PF13))^1)*((1+(PF14))^1)*((1+(PF15))^1))/((1+('DIVIDEND VALUATION'!$B$42+'DIVIDEND VALUATION'!$B$43))^15)+(('DIVIDEND VALUATION'!$J$3*((1+(PF1))^1)*((1+(PF2))^1)*((1+(PF3))^1)*((1+(PF4))^1)*((1+(PF5))^1)*((1+(PF6))^1)*((1+(PF7))^1)*((1+(PF8))^1)*((1+(PF9))^1)*((1+(PF10))^1)*((1+(PF11))^1)*((1+(PF12))^1)*((1+(PF13))^1)*((1+(PF14))^1)*((1+(PF15))^1))/((1+('DIVIDEND VALUATION'!$B$42+'DIVIDEND VALUATION'!$B$43))^15)/('DIVIDEND VALUATION'!$B$42-'DIVIDEND VALUATION'!$B$43)))))</f>
        <v>61.689204946032888</v>
      </c>
      <c r="PG16" s="32">
        <f ca="1">SUM(((('DIVIDEND VALUATION'!$J$3*((1+(PG1))^1))/((1+('DIVIDEND VALUATION'!$B$42+'DIVIDEND VALUATION'!$B$43))^1)+('DIVIDEND VALUATION'!$J$3*((1+(PG1))^1)*((1+(PG2))^1))/((1+('DIVIDEND VALUATION'!$B$42+'DIVIDEND VALUATION'!$B$43))^2)+('DIVIDEND VALUATION'!$J$3*((1+(PG1))^1)*((1+(PG2))^1)*((1+(PG3))^1))/((1+('DIVIDEND VALUATION'!$B$42+'DIVIDEND VALUATION'!$B$43))^3)+('DIVIDEND VALUATION'!$J$3*((1+(PG1))^1)*((1+(PG2))^1)*((1+(PG3))^1)*((1+(PG4))^1))/((1+('DIVIDEND VALUATION'!$B$42+'DIVIDEND VALUATION'!$B$43))^4)+('DIVIDEND VALUATION'!$J$3*((1+(PG1))^1)*((1+(PG2))^1)*((1+(PG3))^1)*((1+(PG4))^1)*((1+(PG5))^1))/((1+('DIVIDEND VALUATION'!$B$42+'DIVIDEND VALUATION'!$B$43))^5)+('DIVIDEND VALUATION'!$J$3*((1+(PG1))^1)*((1+(PG2))^1)*((1+(PG3))^1)*((1+(PG4))^1)*((1+(PG5))^1)*((1+(PG6))^1))/((1+('DIVIDEND VALUATION'!$B$42+'DIVIDEND VALUATION'!$B$43))^6)+('DIVIDEND VALUATION'!$J$3*((1+(PG1))^1)*((1+(PG2))^1)*((1+(PG3))^1)*((1+(PG4))^1)*((1+(PG5))^1)*((1+(PG6))^1)*((1+(PG7))^1))/((1+('DIVIDEND VALUATION'!$B$42+'DIVIDEND VALUATION'!$B$43))^7)+('DIVIDEND VALUATION'!$J$3*((1+(PG1))^1)*((1+(PG2))^1)*((1+(PG3))^1)*((1+(PG4))^1)*((1+(PG5))^1)*((1+(PG6))^1)*((1+(PG7))^1)*((1+(PG8))^1))/((1+('DIVIDEND VALUATION'!$B$42+'DIVIDEND VALUATION'!$B$43))^8)+('DIVIDEND VALUATION'!$J$3*((1+(PG1))^1)*((1+(PG2))^1)*((1+(PG3))^1)*((1+(PG4))^1)*((1+(PG5))^1)*((1+(PG6))^1)*((1+(PG7))^1)*((1+(PG8))^1)*((1+(PG9))^1))/((1+('DIVIDEND VALUATION'!$B$42+'DIVIDEND VALUATION'!$B$43))^9)+('DIVIDEND VALUATION'!$J$3*((1+(PG1))^1)*((1+(PG2))^1)*((1+(PG3))^1)*((1+(PG4))^1)*((1+(PG5))^1)*((1+(PG6))^1)*((1+(PG7))^1)*((1+(PG8))^1)*((1+(PG9))^1)*((1+(PG10))^1))/((1+('DIVIDEND VALUATION'!$B$42+'DIVIDEND VALUATION'!$B$43))^10)+('DIVIDEND VALUATION'!$J$3*((1+(PG1))^1)*((1+(PG2))^1)*((1+(PG3))^1)*((1+(PG4))^1)*((1+(PG5))^1)*((1+(PG6))^1)*((1+(PG7))^1)*((1+(PG8))^1)*((1+(PG9))^1)*((1+(PG10))^1)*((1+(PG11))^1))/((1+('DIVIDEND VALUATION'!$B$42+'DIVIDEND VALUATION'!$B$43))^11)+('DIVIDEND VALUATION'!$J$3*((1+(PG1))^1)*((1+(PG2))^1)*((1+(PG3))^1)*((1+(PG4))^1)*((1+(PG5))^1)*((1+(PG6))^1)*((1+(PG7))^1)*((1+(PG8))^1)*((1+(PG9))^1)*((1+(PG10))^1)*((1+(PG11))^1)*((1+(PG12))^1))/((1+('DIVIDEND VALUATION'!$B$42+'DIVIDEND VALUATION'!$B$43))^12)+('DIVIDEND VALUATION'!$J$3*((1+(PG1))^1)*((1+(PG2))^1)*((1+(PG3))^1)*((1+(PG4))^1)*((1+(PG5))^1)*((1+(PG6))^1)*((1+(PG7))^1)*((1+(PG8))^1)*((1+(PG9))^1)*((1+(PG10))^1)*((1+(PG11))^1)*((1+(PG12))^1)*((1+(PG13))^1))/((1+('DIVIDEND VALUATION'!$B$42+'DIVIDEND VALUATION'!$B$43))^13)+('DIVIDEND VALUATION'!$J$3*((1+(PG1))^1)*((1+(PG2))^1)*((1+(PG3))^1)*((1+(PG4))^1)*((1+(PG5))^1)*((1+(PG6))^1)*((1+(PG7))^1)*((1+(PG8))^1)*((1+(PG9))^1)*((1+(PG10))^1)*((1+(PG11))^1)*((1+(PG12))^1)*((1+(PG13))^1)*((1+(PG14))^1))/((1+('DIVIDEND VALUATION'!$B$42+'DIVIDEND VALUATION'!$B$43))^14)+('DIVIDEND VALUATION'!$J$3*((1+(PG1))^1)*((1+(PG2))^1)*((1+(PG3))^1)*((1+(PG4))^1)*((1+(PG5))^1)*((1+(PG6))^1)*((1+(PG7))^1)*((1+(PG8))^1)*((1+(PG9))^1)*((1+(PG10))^1)*((1+(PG11))^1)*((1+(PG12))^1)*((1+(PG13))^1)*((1+(PG14))^1)*((1+(PG15))^1))/((1+('DIVIDEND VALUATION'!$B$42+'DIVIDEND VALUATION'!$B$43))^15)+(('DIVIDEND VALUATION'!$J$3*((1+(PG1))^1)*((1+(PG2))^1)*((1+(PG3))^1)*((1+(PG4))^1)*((1+(PG5))^1)*((1+(PG6))^1)*((1+(PG7))^1)*((1+(PG8))^1)*((1+(PG9))^1)*((1+(PG10))^1)*((1+(PG11))^1)*((1+(PG12))^1)*((1+(PG13))^1)*((1+(PG14))^1)*((1+(PG15))^1))/((1+('DIVIDEND VALUATION'!$B$42+'DIVIDEND VALUATION'!$B$43))^15)/('DIVIDEND VALUATION'!$B$42-'DIVIDEND VALUATION'!$B$43)))))</f>
        <v>55.906897646921252</v>
      </c>
      <c r="PH16" s="32">
        <f ca="1">SUM(((('DIVIDEND VALUATION'!$J$3*((1+(PH1))^1))/((1+('DIVIDEND VALUATION'!$B$42+'DIVIDEND VALUATION'!$B$43))^1)+('DIVIDEND VALUATION'!$J$3*((1+(PH1))^1)*((1+(PH2))^1))/((1+('DIVIDEND VALUATION'!$B$42+'DIVIDEND VALUATION'!$B$43))^2)+('DIVIDEND VALUATION'!$J$3*((1+(PH1))^1)*((1+(PH2))^1)*((1+(PH3))^1))/((1+('DIVIDEND VALUATION'!$B$42+'DIVIDEND VALUATION'!$B$43))^3)+('DIVIDEND VALUATION'!$J$3*((1+(PH1))^1)*((1+(PH2))^1)*((1+(PH3))^1)*((1+(PH4))^1))/((1+('DIVIDEND VALUATION'!$B$42+'DIVIDEND VALUATION'!$B$43))^4)+('DIVIDEND VALUATION'!$J$3*((1+(PH1))^1)*((1+(PH2))^1)*((1+(PH3))^1)*((1+(PH4))^1)*((1+(PH5))^1))/((1+('DIVIDEND VALUATION'!$B$42+'DIVIDEND VALUATION'!$B$43))^5)+('DIVIDEND VALUATION'!$J$3*((1+(PH1))^1)*((1+(PH2))^1)*((1+(PH3))^1)*((1+(PH4))^1)*((1+(PH5))^1)*((1+(PH6))^1))/((1+('DIVIDEND VALUATION'!$B$42+'DIVIDEND VALUATION'!$B$43))^6)+('DIVIDEND VALUATION'!$J$3*((1+(PH1))^1)*((1+(PH2))^1)*((1+(PH3))^1)*((1+(PH4))^1)*((1+(PH5))^1)*((1+(PH6))^1)*((1+(PH7))^1))/((1+('DIVIDEND VALUATION'!$B$42+'DIVIDEND VALUATION'!$B$43))^7)+('DIVIDEND VALUATION'!$J$3*((1+(PH1))^1)*((1+(PH2))^1)*((1+(PH3))^1)*((1+(PH4))^1)*((1+(PH5))^1)*((1+(PH6))^1)*((1+(PH7))^1)*((1+(PH8))^1))/((1+('DIVIDEND VALUATION'!$B$42+'DIVIDEND VALUATION'!$B$43))^8)+('DIVIDEND VALUATION'!$J$3*((1+(PH1))^1)*((1+(PH2))^1)*((1+(PH3))^1)*((1+(PH4))^1)*((1+(PH5))^1)*((1+(PH6))^1)*((1+(PH7))^1)*((1+(PH8))^1)*((1+(PH9))^1))/((1+('DIVIDEND VALUATION'!$B$42+'DIVIDEND VALUATION'!$B$43))^9)+('DIVIDEND VALUATION'!$J$3*((1+(PH1))^1)*((1+(PH2))^1)*((1+(PH3))^1)*((1+(PH4))^1)*((1+(PH5))^1)*((1+(PH6))^1)*((1+(PH7))^1)*((1+(PH8))^1)*((1+(PH9))^1)*((1+(PH10))^1))/((1+('DIVIDEND VALUATION'!$B$42+'DIVIDEND VALUATION'!$B$43))^10)+('DIVIDEND VALUATION'!$J$3*((1+(PH1))^1)*((1+(PH2))^1)*((1+(PH3))^1)*((1+(PH4))^1)*((1+(PH5))^1)*((1+(PH6))^1)*((1+(PH7))^1)*((1+(PH8))^1)*((1+(PH9))^1)*((1+(PH10))^1)*((1+(PH11))^1))/((1+('DIVIDEND VALUATION'!$B$42+'DIVIDEND VALUATION'!$B$43))^11)+('DIVIDEND VALUATION'!$J$3*((1+(PH1))^1)*((1+(PH2))^1)*((1+(PH3))^1)*((1+(PH4))^1)*((1+(PH5))^1)*((1+(PH6))^1)*((1+(PH7))^1)*((1+(PH8))^1)*((1+(PH9))^1)*((1+(PH10))^1)*((1+(PH11))^1)*((1+(PH12))^1))/((1+('DIVIDEND VALUATION'!$B$42+'DIVIDEND VALUATION'!$B$43))^12)+('DIVIDEND VALUATION'!$J$3*((1+(PH1))^1)*((1+(PH2))^1)*((1+(PH3))^1)*((1+(PH4))^1)*((1+(PH5))^1)*((1+(PH6))^1)*((1+(PH7))^1)*((1+(PH8))^1)*((1+(PH9))^1)*((1+(PH10))^1)*((1+(PH11))^1)*((1+(PH12))^1)*((1+(PH13))^1))/((1+('DIVIDEND VALUATION'!$B$42+'DIVIDEND VALUATION'!$B$43))^13)+('DIVIDEND VALUATION'!$J$3*((1+(PH1))^1)*((1+(PH2))^1)*((1+(PH3))^1)*((1+(PH4))^1)*((1+(PH5))^1)*((1+(PH6))^1)*((1+(PH7))^1)*((1+(PH8))^1)*((1+(PH9))^1)*((1+(PH10))^1)*((1+(PH11))^1)*((1+(PH12))^1)*((1+(PH13))^1)*((1+(PH14))^1))/((1+('DIVIDEND VALUATION'!$B$42+'DIVIDEND VALUATION'!$B$43))^14)+('DIVIDEND VALUATION'!$J$3*((1+(PH1))^1)*((1+(PH2))^1)*((1+(PH3))^1)*((1+(PH4))^1)*((1+(PH5))^1)*((1+(PH6))^1)*((1+(PH7))^1)*((1+(PH8))^1)*((1+(PH9))^1)*((1+(PH10))^1)*((1+(PH11))^1)*((1+(PH12))^1)*((1+(PH13))^1)*((1+(PH14))^1)*((1+(PH15))^1))/((1+('DIVIDEND VALUATION'!$B$42+'DIVIDEND VALUATION'!$B$43))^15)+(('DIVIDEND VALUATION'!$J$3*((1+(PH1))^1)*((1+(PH2))^1)*((1+(PH3))^1)*((1+(PH4))^1)*((1+(PH5))^1)*((1+(PH6))^1)*((1+(PH7))^1)*((1+(PH8))^1)*((1+(PH9))^1)*((1+(PH10))^1)*((1+(PH11))^1)*((1+(PH12))^1)*((1+(PH13))^1)*((1+(PH14))^1)*((1+(PH15))^1))/((1+('DIVIDEND VALUATION'!$B$42+'DIVIDEND VALUATION'!$B$43))^15)/('DIVIDEND VALUATION'!$B$42-'DIVIDEND VALUATION'!$B$43)))))</f>
        <v>35.616139501948894</v>
      </c>
      <c r="PI16" s="32">
        <f ca="1">SUM(((('DIVIDEND VALUATION'!$J$3*((1+(PI1))^1))/((1+('DIVIDEND VALUATION'!$B$42+'DIVIDEND VALUATION'!$B$43))^1)+('DIVIDEND VALUATION'!$J$3*((1+(PI1))^1)*((1+(PI2))^1))/((1+('DIVIDEND VALUATION'!$B$42+'DIVIDEND VALUATION'!$B$43))^2)+('DIVIDEND VALUATION'!$J$3*((1+(PI1))^1)*((1+(PI2))^1)*((1+(PI3))^1))/((1+('DIVIDEND VALUATION'!$B$42+'DIVIDEND VALUATION'!$B$43))^3)+('DIVIDEND VALUATION'!$J$3*((1+(PI1))^1)*((1+(PI2))^1)*((1+(PI3))^1)*((1+(PI4))^1))/((1+('DIVIDEND VALUATION'!$B$42+'DIVIDEND VALUATION'!$B$43))^4)+('DIVIDEND VALUATION'!$J$3*((1+(PI1))^1)*((1+(PI2))^1)*((1+(PI3))^1)*((1+(PI4))^1)*((1+(PI5))^1))/((1+('DIVIDEND VALUATION'!$B$42+'DIVIDEND VALUATION'!$B$43))^5)+('DIVIDEND VALUATION'!$J$3*((1+(PI1))^1)*((1+(PI2))^1)*((1+(PI3))^1)*((1+(PI4))^1)*((1+(PI5))^1)*((1+(PI6))^1))/((1+('DIVIDEND VALUATION'!$B$42+'DIVIDEND VALUATION'!$B$43))^6)+('DIVIDEND VALUATION'!$J$3*((1+(PI1))^1)*((1+(PI2))^1)*((1+(PI3))^1)*((1+(PI4))^1)*((1+(PI5))^1)*((1+(PI6))^1)*((1+(PI7))^1))/((1+('DIVIDEND VALUATION'!$B$42+'DIVIDEND VALUATION'!$B$43))^7)+('DIVIDEND VALUATION'!$J$3*((1+(PI1))^1)*((1+(PI2))^1)*((1+(PI3))^1)*((1+(PI4))^1)*((1+(PI5))^1)*((1+(PI6))^1)*((1+(PI7))^1)*((1+(PI8))^1))/((1+('DIVIDEND VALUATION'!$B$42+'DIVIDEND VALUATION'!$B$43))^8)+('DIVIDEND VALUATION'!$J$3*((1+(PI1))^1)*((1+(PI2))^1)*((1+(PI3))^1)*((1+(PI4))^1)*((1+(PI5))^1)*((1+(PI6))^1)*((1+(PI7))^1)*((1+(PI8))^1)*((1+(PI9))^1))/((1+('DIVIDEND VALUATION'!$B$42+'DIVIDEND VALUATION'!$B$43))^9)+('DIVIDEND VALUATION'!$J$3*((1+(PI1))^1)*((1+(PI2))^1)*((1+(PI3))^1)*((1+(PI4))^1)*((1+(PI5))^1)*((1+(PI6))^1)*((1+(PI7))^1)*((1+(PI8))^1)*((1+(PI9))^1)*((1+(PI10))^1))/((1+('DIVIDEND VALUATION'!$B$42+'DIVIDEND VALUATION'!$B$43))^10)+('DIVIDEND VALUATION'!$J$3*((1+(PI1))^1)*((1+(PI2))^1)*((1+(PI3))^1)*((1+(PI4))^1)*((1+(PI5))^1)*((1+(PI6))^1)*((1+(PI7))^1)*((1+(PI8))^1)*((1+(PI9))^1)*((1+(PI10))^1)*((1+(PI11))^1))/((1+('DIVIDEND VALUATION'!$B$42+'DIVIDEND VALUATION'!$B$43))^11)+('DIVIDEND VALUATION'!$J$3*((1+(PI1))^1)*((1+(PI2))^1)*((1+(PI3))^1)*((1+(PI4))^1)*((1+(PI5))^1)*((1+(PI6))^1)*((1+(PI7))^1)*((1+(PI8))^1)*((1+(PI9))^1)*((1+(PI10))^1)*((1+(PI11))^1)*((1+(PI12))^1))/((1+('DIVIDEND VALUATION'!$B$42+'DIVIDEND VALUATION'!$B$43))^12)+('DIVIDEND VALUATION'!$J$3*((1+(PI1))^1)*((1+(PI2))^1)*((1+(PI3))^1)*((1+(PI4))^1)*((1+(PI5))^1)*((1+(PI6))^1)*((1+(PI7))^1)*((1+(PI8))^1)*((1+(PI9))^1)*((1+(PI10))^1)*((1+(PI11))^1)*((1+(PI12))^1)*((1+(PI13))^1))/((1+('DIVIDEND VALUATION'!$B$42+'DIVIDEND VALUATION'!$B$43))^13)+('DIVIDEND VALUATION'!$J$3*((1+(PI1))^1)*((1+(PI2))^1)*((1+(PI3))^1)*((1+(PI4))^1)*((1+(PI5))^1)*((1+(PI6))^1)*((1+(PI7))^1)*((1+(PI8))^1)*((1+(PI9))^1)*((1+(PI10))^1)*((1+(PI11))^1)*((1+(PI12))^1)*((1+(PI13))^1)*((1+(PI14))^1))/((1+('DIVIDEND VALUATION'!$B$42+'DIVIDEND VALUATION'!$B$43))^14)+('DIVIDEND VALUATION'!$J$3*((1+(PI1))^1)*((1+(PI2))^1)*((1+(PI3))^1)*((1+(PI4))^1)*((1+(PI5))^1)*((1+(PI6))^1)*((1+(PI7))^1)*((1+(PI8))^1)*((1+(PI9))^1)*((1+(PI10))^1)*((1+(PI11))^1)*((1+(PI12))^1)*((1+(PI13))^1)*((1+(PI14))^1)*((1+(PI15))^1))/((1+('DIVIDEND VALUATION'!$B$42+'DIVIDEND VALUATION'!$B$43))^15)+(('DIVIDEND VALUATION'!$J$3*((1+(PI1))^1)*((1+(PI2))^1)*((1+(PI3))^1)*((1+(PI4))^1)*((1+(PI5))^1)*((1+(PI6))^1)*((1+(PI7))^1)*((1+(PI8))^1)*((1+(PI9))^1)*((1+(PI10))^1)*((1+(PI11))^1)*((1+(PI12))^1)*((1+(PI13))^1)*((1+(PI14))^1)*((1+(PI15))^1))/((1+('DIVIDEND VALUATION'!$B$42+'DIVIDEND VALUATION'!$B$43))^15)/('DIVIDEND VALUATION'!$B$42-'DIVIDEND VALUATION'!$B$43)))))</f>
        <v>31.194188546377568</v>
      </c>
      <c r="PJ16" s="32">
        <f ca="1">SUM(((('DIVIDEND VALUATION'!$J$3*((1+(PJ1))^1))/((1+('DIVIDEND VALUATION'!$B$42+'DIVIDEND VALUATION'!$B$43))^1)+('DIVIDEND VALUATION'!$J$3*((1+(PJ1))^1)*((1+(PJ2))^1))/((1+('DIVIDEND VALUATION'!$B$42+'DIVIDEND VALUATION'!$B$43))^2)+('DIVIDEND VALUATION'!$J$3*((1+(PJ1))^1)*((1+(PJ2))^1)*((1+(PJ3))^1))/((1+('DIVIDEND VALUATION'!$B$42+'DIVIDEND VALUATION'!$B$43))^3)+('DIVIDEND VALUATION'!$J$3*((1+(PJ1))^1)*((1+(PJ2))^1)*((1+(PJ3))^1)*((1+(PJ4))^1))/((1+('DIVIDEND VALUATION'!$B$42+'DIVIDEND VALUATION'!$B$43))^4)+('DIVIDEND VALUATION'!$J$3*((1+(PJ1))^1)*((1+(PJ2))^1)*((1+(PJ3))^1)*((1+(PJ4))^1)*((1+(PJ5))^1))/((1+('DIVIDEND VALUATION'!$B$42+'DIVIDEND VALUATION'!$B$43))^5)+('DIVIDEND VALUATION'!$J$3*((1+(PJ1))^1)*((1+(PJ2))^1)*((1+(PJ3))^1)*((1+(PJ4))^1)*((1+(PJ5))^1)*((1+(PJ6))^1))/((1+('DIVIDEND VALUATION'!$B$42+'DIVIDEND VALUATION'!$B$43))^6)+('DIVIDEND VALUATION'!$J$3*((1+(PJ1))^1)*((1+(PJ2))^1)*((1+(PJ3))^1)*((1+(PJ4))^1)*((1+(PJ5))^1)*((1+(PJ6))^1)*((1+(PJ7))^1))/((1+('DIVIDEND VALUATION'!$B$42+'DIVIDEND VALUATION'!$B$43))^7)+('DIVIDEND VALUATION'!$J$3*((1+(PJ1))^1)*((1+(PJ2))^1)*((1+(PJ3))^1)*((1+(PJ4))^1)*((1+(PJ5))^1)*((1+(PJ6))^1)*((1+(PJ7))^1)*((1+(PJ8))^1))/((1+('DIVIDEND VALUATION'!$B$42+'DIVIDEND VALUATION'!$B$43))^8)+('DIVIDEND VALUATION'!$J$3*((1+(PJ1))^1)*((1+(PJ2))^1)*((1+(PJ3))^1)*((1+(PJ4))^1)*((1+(PJ5))^1)*((1+(PJ6))^1)*((1+(PJ7))^1)*((1+(PJ8))^1)*((1+(PJ9))^1))/((1+('DIVIDEND VALUATION'!$B$42+'DIVIDEND VALUATION'!$B$43))^9)+('DIVIDEND VALUATION'!$J$3*((1+(PJ1))^1)*((1+(PJ2))^1)*((1+(PJ3))^1)*((1+(PJ4))^1)*((1+(PJ5))^1)*((1+(PJ6))^1)*((1+(PJ7))^1)*((1+(PJ8))^1)*((1+(PJ9))^1)*((1+(PJ10))^1))/((1+('DIVIDEND VALUATION'!$B$42+'DIVIDEND VALUATION'!$B$43))^10)+('DIVIDEND VALUATION'!$J$3*((1+(PJ1))^1)*((1+(PJ2))^1)*((1+(PJ3))^1)*((1+(PJ4))^1)*((1+(PJ5))^1)*((1+(PJ6))^1)*((1+(PJ7))^1)*((1+(PJ8))^1)*((1+(PJ9))^1)*((1+(PJ10))^1)*((1+(PJ11))^1))/((1+('DIVIDEND VALUATION'!$B$42+'DIVIDEND VALUATION'!$B$43))^11)+('DIVIDEND VALUATION'!$J$3*((1+(PJ1))^1)*((1+(PJ2))^1)*((1+(PJ3))^1)*((1+(PJ4))^1)*((1+(PJ5))^1)*((1+(PJ6))^1)*((1+(PJ7))^1)*((1+(PJ8))^1)*((1+(PJ9))^1)*((1+(PJ10))^1)*((1+(PJ11))^1)*((1+(PJ12))^1))/((1+('DIVIDEND VALUATION'!$B$42+'DIVIDEND VALUATION'!$B$43))^12)+('DIVIDEND VALUATION'!$J$3*((1+(PJ1))^1)*((1+(PJ2))^1)*((1+(PJ3))^1)*((1+(PJ4))^1)*((1+(PJ5))^1)*((1+(PJ6))^1)*((1+(PJ7))^1)*((1+(PJ8))^1)*((1+(PJ9))^1)*((1+(PJ10))^1)*((1+(PJ11))^1)*((1+(PJ12))^1)*((1+(PJ13))^1))/((1+('DIVIDEND VALUATION'!$B$42+'DIVIDEND VALUATION'!$B$43))^13)+('DIVIDEND VALUATION'!$J$3*((1+(PJ1))^1)*((1+(PJ2))^1)*((1+(PJ3))^1)*((1+(PJ4))^1)*((1+(PJ5))^1)*((1+(PJ6))^1)*((1+(PJ7))^1)*((1+(PJ8))^1)*((1+(PJ9))^1)*((1+(PJ10))^1)*((1+(PJ11))^1)*((1+(PJ12))^1)*((1+(PJ13))^1)*((1+(PJ14))^1))/((1+('DIVIDEND VALUATION'!$B$42+'DIVIDEND VALUATION'!$B$43))^14)+('DIVIDEND VALUATION'!$J$3*((1+(PJ1))^1)*((1+(PJ2))^1)*((1+(PJ3))^1)*((1+(PJ4))^1)*((1+(PJ5))^1)*((1+(PJ6))^1)*((1+(PJ7))^1)*((1+(PJ8))^1)*((1+(PJ9))^1)*((1+(PJ10))^1)*((1+(PJ11))^1)*((1+(PJ12))^1)*((1+(PJ13))^1)*((1+(PJ14))^1)*((1+(PJ15))^1))/((1+('DIVIDEND VALUATION'!$B$42+'DIVIDEND VALUATION'!$B$43))^15)+(('DIVIDEND VALUATION'!$J$3*((1+(PJ1))^1)*((1+(PJ2))^1)*((1+(PJ3))^1)*((1+(PJ4))^1)*((1+(PJ5))^1)*((1+(PJ6))^1)*((1+(PJ7))^1)*((1+(PJ8))^1)*((1+(PJ9))^1)*((1+(PJ10))^1)*((1+(PJ11))^1)*((1+(PJ12))^1)*((1+(PJ13))^1)*((1+(PJ14))^1)*((1+(PJ15))^1))/((1+('DIVIDEND VALUATION'!$B$42+'DIVIDEND VALUATION'!$B$43))^15)/('DIVIDEND VALUATION'!$B$42-'DIVIDEND VALUATION'!$B$43)))))</f>
        <v>27.336601730655254</v>
      </c>
      <c r="PK16" s="32">
        <f ca="1">SUM(((('DIVIDEND VALUATION'!$J$3*((1+(PK1))^1))/((1+('DIVIDEND VALUATION'!$B$42+'DIVIDEND VALUATION'!$B$43))^1)+('DIVIDEND VALUATION'!$J$3*((1+(PK1))^1)*((1+(PK2))^1))/((1+('DIVIDEND VALUATION'!$B$42+'DIVIDEND VALUATION'!$B$43))^2)+('DIVIDEND VALUATION'!$J$3*((1+(PK1))^1)*((1+(PK2))^1)*((1+(PK3))^1))/((1+('DIVIDEND VALUATION'!$B$42+'DIVIDEND VALUATION'!$B$43))^3)+('DIVIDEND VALUATION'!$J$3*((1+(PK1))^1)*((1+(PK2))^1)*((1+(PK3))^1)*((1+(PK4))^1))/((1+('DIVIDEND VALUATION'!$B$42+'DIVIDEND VALUATION'!$B$43))^4)+('DIVIDEND VALUATION'!$J$3*((1+(PK1))^1)*((1+(PK2))^1)*((1+(PK3))^1)*((1+(PK4))^1)*((1+(PK5))^1))/((1+('DIVIDEND VALUATION'!$B$42+'DIVIDEND VALUATION'!$B$43))^5)+('DIVIDEND VALUATION'!$J$3*((1+(PK1))^1)*((1+(PK2))^1)*((1+(PK3))^1)*((1+(PK4))^1)*((1+(PK5))^1)*((1+(PK6))^1))/((1+('DIVIDEND VALUATION'!$B$42+'DIVIDEND VALUATION'!$B$43))^6)+('DIVIDEND VALUATION'!$J$3*((1+(PK1))^1)*((1+(PK2))^1)*((1+(PK3))^1)*((1+(PK4))^1)*((1+(PK5))^1)*((1+(PK6))^1)*((1+(PK7))^1))/((1+('DIVIDEND VALUATION'!$B$42+'DIVIDEND VALUATION'!$B$43))^7)+('DIVIDEND VALUATION'!$J$3*((1+(PK1))^1)*((1+(PK2))^1)*((1+(PK3))^1)*((1+(PK4))^1)*((1+(PK5))^1)*((1+(PK6))^1)*((1+(PK7))^1)*((1+(PK8))^1))/((1+('DIVIDEND VALUATION'!$B$42+'DIVIDEND VALUATION'!$B$43))^8)+('DIVIDEND VALUATION'!$J$3*((1+(PK1))^1)*((1+(PK2))^1)*((1+(PK3))^1)*((1+(PK4))^1)*((1+(PK5))^1)*((1+(PK6))^1)*((1+(PK7))^1)*((1+(PK8))^1)*((1+(PK9))^1))/((1+('DIVIDEND VALUATION'!$B$42+'DIVIDEND VALUATION'!$B$43))^9)+('DIVIDEND VALUATION'!$J$3*((1+(PK1))^1)*((1+(PK2))^1)*((1+(PK3))^1)*((1+(PK4))^1)*((1+(PK5))^1)*((1+(PK6))^1)*((1+(PK7))^1)*((1+(PK8))^1)*((1+(PK9))^1)*((1+(PK10))^1))/((1+('DIVIDEND VALUATION'!$B$42+'DIVIDEND VALUATION'!$B$43))^10)+('DIVIDEND VALUATION'!$J$3*((1+(PK1))^1)*((1+(PK2))^1)*((1+(PK3))^1)*((1+(PK4))^1)*((1+(PK5))^1)*((1+(PK6))^1)*((1+(PK7))^1)*((1+(PK8))^1)*((1+(PK9))^1)*((1+(PK10))^1)*((1+(PK11))^1))/((1+('DIVIDEND VALUATION'!$B$42+'DIVIDEND VALUATION'!$B$43))^11)+('DIVIDEND VALUATION'!$J$3*((1+(PK1))^1)*((1+(PK2))^1)*((1+(PK3))^1)*((1+(PK4))^1)*((1+(PK5))^1)*((1+(PK6))^1)*((1+(PK7))^1)*((1+(PK8))^1)*((1+(PK9))^1)*((1+(PK10))^1)*((1+(PK11))^1)*((1+(PK12))^1))/((1+('DIVIDEND VALUATION'!$B$42+'DIVIDEND VALUATION'!$B$43))^12)+('DIVIDEND VALUATION'!$J$3*((1+(PK1))^1)*((1+(PK2))^1)*((1+(PK3))^1)*((1+(PK4))^1)*((1+(PK5))^1)*((1+(PK6))^1)*((1+(PK7))^1)*((1+(PK8))^1)*((1+(PK9))^1)*((1+(PK10))^1)*((1+(PK11))^1)*((1+(PK12))^1)*((1+(PK13))^1))/((1+('DIVIDEND VALUATION'!$B$42+'DIVIDEND VALUATION'!$B$43))^13)+('DIVIDEND VALUATION'!$J$3*((1+(PK1))^1)*((1+(PK2))^1)*((1+(PK3))^1)*((1+(PK4))^1)*((1+(PK5))^1)*((1+(PK6))^1)*((1+(PK7))^1)*((1+(PK8))^1)*((1+(PK9))^1)*((1+(PK10))^1)*((1+(PK11))^1)*((1+(PK12))^1)*((1+(PK13))^1)*((1+(PK14))^1))/((1+('DIVIDEND VALUATION'!$B$42+'DIVIDEND VALUATION'!$B$43))^14)+('DIVIDEND VALUATION'!$J$3*((1+(PK1))^1)*((1+(PK2))^1)*((1+(PK3))^1)*((1+(PK4))^1)*((1+(PK5))^1)*((1+(PK6))^1)*((1+(PK7))^1)*((1+(PK8))^1)*((1+(PK9))^1)*((1+(PK10))^1)*((1+(PK11))^1)*((1+(PK12))^1)*((1+(PK13))^1)*((1+(PK14))^1)*((1+(PK15))^1))/((1+('DIVIDEND VALUATION'!$B$42+'DIVIDEND VALUATION'!$B$43))^15)+(('DIVIDEND VALUATION'!$J$3*((1+(PK1))^1)*((1+(PK2))^1)*((1+(PK3))^1)*((1+(PK4))^1)*((1+(PK5))^1)*((1+(PK6))^1)*((1+(PK7))^1)*((1+(PK8))^1)*((1+(PK9))^1)*((1+(PK10))^1)*((1+(PK11))^1)*((1+(PK12))^1)*((1+(PK13))^1)*((1+(PK14))^1)*((1+(PK15))^1))/((1+('DIVIDEND VALUATION'!$B$42+'DIVIDEND VALUATION'!$B$43))^15)/('DIVIDEND VALUATION'!$B$42-'DIVIDEND VALUATION'!$B$43)))))</f>
        <v>24.992278263357793</v>
      </c>
      <c r="PL16" s="32">
        <f ca="1">SUM(((('DIVIDEND VALUATION'!$J$3*((1+(PL1))^1))/((1+('DIVIDEND VALUATION'!$B$42+'DIVIDEND VALUATION'!$B$43))^1)+('DIVIDEND VALUATION'!$J$3*((1+(PL1))^1)*((1+(PL2))^1))/((1+('DIVIDEND VALUATION'!$B$42+'DIVIDEND VALUATION'!$B$43))^2)+('DIVIDEND VALUATION'!$J$3*((1+(PL1))^1)*((1+(PL2))^1)*((1+(PL3))^1))/((1+('DIVIDEND VALUATION'!$B$42+'DIVIDEND VALUATION'!$B$43))^3)+('DIVIDEND VALUATION'!$J$3*((1+(PL1))^1)*((1+(PL2))^1)*((1+(PL3))^1)*((1+(PL4))^1))/((1+('DIVIDEND VALUATION'!$B$42+'DIVIDEND VALUATION'!$B$43))^4)+('DIVIDEND VALUATION'!$J$3*((1+(PL1))^1)*((1+(PL2))^1)*((1+(PL3))^1)*((1+(PL4))^1)*((1+(PL5))^1))/((1+('DIVIDEND VALUATION'!$B$42+'DIVIDEND VALUATION'!$B$43))^5)+('DIVIDEND VALUATION'!$J$3*((1+(PL1))^1)*((1+(PL2))^1)*((1+(PL3))^1)*((1+(PL4))^1)*((1+(PL5))^1)*((1+(PL6))^1))/((1+('DIVIDEND VALUATION'!$B$42+'DIVIDEND VALUATION'!$B$43))^6)+('DIVIDEND VALUATION'!$J$3*((1+(PL1))^1)*((1+(PL2))^1)*((1+(PL3))^1)*((1+(PL4))^1)*((1+(PL5))^1)*((1+(PL6))^1)*((1+(PL7))^1))/((1+('DIVIDEND VALUATION'!$B$42+'DIVIDEND VALUATION'!$B$43))^7)+('DIVIDEND VALUATION'!$J$3*((1+(PL1))^1)*((1+(PL2))^1)*((1+(PL3))^1)*((1+(PL4))^1)*((1+(PL5))^1)*((1+(PL6))^1)*((1+(PL7))^1)*((1+(PL8))^1))/((1+('DIVIDEND VALUATION'!$B$42+'DIVIDEND VALUATION'!$B$43))^8)+('DIVIDEND VALUATION'!$J$3*((1+(PL1))^1)*((1+(PL2))^1)*((1+(PL3))^1)*((1+(PL4))^1)*((1+(PL5))^1)*((1+(PL6))^1)*((1+(PL7))^1)*((1+(PL8))^1)*((1+(PL9))^1))/((1+('DIVIDEND VALUATION'!$B$42+'DIVIDEND VALUATION'!$B$43))^9)+('DIVIDEND VALUATION'!$J$3*((1+(PL1))^1)*((1+(PL2))^1)*((1+(PL3))^1)*((1+(PL4))^1)*((1+(PL5))^1)*((1+(PL6))^1)*((1+(PL7))^1)*((1+(PL8))^1)*((1+(PL9))^1)*((1+(PL10))^1))/((1+('DIVIDEND VALUATION'!$B$42+'DIVIDEND VALUATION'!$B$43))^10)+('DIVIDEND VALUATION'!$J$3*((1+(PL1))^1)*((1+(PL2))^1)*((1+(PL3))^1)*((1+(PL4))^1)*((1+(PL5))^1)*((1+(PL6))^1)*((1+(PL7))^1)*((1+(PL8))^1)*((1+(PL9))^1)*((1+(PL10))^1)*((1+(PL11))^1))/((1+('DIVIDEND VALUATION'!$B$42+'DIVIDEND VALUATION'!$B$43))^11)+('DIVIDEND VALUATION'!$J$3*((1+(PL1))^1)*((1+(PL2))^1)*((1+(PL3))^1)*((1+(PL4))^1)*((1+(PL5))^1)*((1+(PL6))^1)*((1+(PL7))^1)*((1+(PL8))^1)*((1+(PL9))^1)*((1+(PL10))^1)*((1+(PL11))^1)*((1+(PL12))^1))/((1+('DIVIDEND VALUATION'!$B$42+'DIVIDEND VALUATION'!$B$43))^12)+('DIVIDEND VALUATION'!$J$3*((1+(PL1))^1)*((1+(PL2))^1)*((1+(PL3))^1)*((1+(PL4))^1)*((1+(PL5))^1)*((1+(PL6))^1)*((1+(PL7))^1)*((1+(PL8))^1)*((1+(PL9))^1)*((1+(PL10))^1)*((1+(PL11))^1)*((1+(PL12))^1)*((1+(PL13))^1))/((1+('DIVIDEND VALUATION'!$B$42+'DIVIDEND VALUATION'!$B$43))^13)+('DIVIDEND VALUATION'!$J$3*((1+(PL1))^1)*((1+(PL2))^1)*((1+(PL3))^1)*((1+(PL4))^1)*((1+(PL5))^1)*((1+(PL6))^1)*((1+(PL7))^1)*((1+(PL8))^1)*((1+(PL9))^1)*((1+(PL10))^1)*((1+(PL11))^1)*((1+(PL12))^1)*((1+(PL13))^1)*((1+(PL14))^1))/((1+('DIVIDEND VALUATION'!$B$42+'DIVIDEND VALUATION'!$B$43))^14)+('DIVIDEND VALUATION'!$J$3*((1+(PL1))^1)*((1+(PL2))^1)*((1+(PL3))^1)*((1+(PL4))^1)*((1+(PL5))^1)*((1+(PL6))^1)*((1+(PL7))^1)*((1+(PL8))^1)*((1+(PL9))^1)*((1+(PL10))^1)*((1+(PL11))^1)*((1+(PL12))^1)*((1+(PL13))^1)*((1+(PL14))^1)*((1+(PL15))^1))/((1+('DIVIDEND VALUATION'!$B$42+'DIVIDEND VALUATION'!$B$43))^15)+(('DIVIDEND VALUATION'!$J$3*((1+(PL1))^1)*((1+(PL2))^1)*((1+(PL3))^1)*((1+(PL4))^1)*((1+(PL5))^1)*((1+(PL6))^1)*((1+(PL7))^1)*((1+(PL8))^1)*((1+(PL9))^1)*((1+(PL10))^1)*((1+(PL11))^1)*((1+(PL12))^1)*((1+(PL13))^1)*((1+(PL14))^1)*((1+(PL15))^1))/((1+('DIVIDEND VALUATION'!$B$42+'DIVIDEND VALUATION'!$B$43))^15)/('DIVIDEND VALUATION'!$B$42-'DIVIDEND VALUATION'!$B$43)))))</f>
        <v>40.565437213611141</v>
      </c>
      <c r="PM16" s="32">
        <f ca="1">SUM(((('DIVIDEND VALUATION'!$J$3*((1+(PM1))^1))/((1+('DIVIDEND VALUATION'!$B$42+'DIVIDEND VALUATION'!$B$43))^1)+('DIVIDEND VALUATION'!$J$3*((1+(PM1))^1)*((1+(PM2))^1))/((1+('DIVIDEND VALUATION'!$B$42+'DIVIDEND VALUATION'!$B$43))^2)+('DIVIDEND VALUATION'!$J$3*((1+(PM1))^1)*((1+(PM2))^1)*((1+(PM3))^1))/((1+('DIVIDEND VALUATION'!$B$42+'DIVIDEND VALUATION'!$B$43))^3)+('DIVIDEND VALUATION'!$J$3*((1+(PM1))^1)*((1+(PM2))^1)*((1+(PM3))^1)*((1+(PM4))^1))/((1+('DIVIDEND VALUATION'!$B$42+'DIVIDEND VALUATION'!$B$43))^4)+('DIVIDEND VALUATION'!$J$3*((1+(PM1))^1)*((1+(PM2))^1)*((1+(PM3))^1)*((1+(PM4))^1)*((1+(PM5))^1))/((1+('DIVIDEND VALUATION'!$B$42+'DIVIDEND VALUATION'!$B$43))^5)+('DIVIDEND VALUATION'!$J$3*((1+(PM1))^1)*((1+(PM2))^1)*((1+(PM3))^1)*((1+(PM4))^1)*((1+(PM5))^1)*((1+(PM6))^1))/((1+('DIVIDEND VALUATION'!$B$42+'DIVIDEND VALUATION'!$B$43))^6)+('DIVIDEND VALUATION'!$J$3*((1+(PM1))^1)*((1+(PM2))^1)*((1+(PM3))^1)*((1+(PM4))^1)*((1+(PM5))^1)*((1+(PM6))^1)*((1+(PM7))^1))/((1+('DIVIDEND VALUATION'!$B$42+'DIVIDEND VALUATION'!$B$43))^7)+('DIVIDEND VALUATION'!$J$3*((1+(PM1))^1)*((1+(PM2))^1)*((1+(PM3))^1)*((1+(PM4))^1)*((1+(PM5))^1)*((1+(PM6))^1)*((1+(PM7))^1)*((1+(PM8))^1))/((1+('DIVIDEND VALUATION'!$B$42+'DIVIDEND VALUATION'!$B$43))^8)+('DIVIDEND VALUATION'!$J$3*((1+(PM1))^1)*((1+(PM2))^1)*((1+(PM3))^1)*((1+(PM4))^1)*((1+(PM5))^1)*((1+(PM6))^1)*((1+(PM7))^1)*((1+(PM8))^1)*((1+(PM9))^1))/((1+('DIVIDEND VALUATION'!$B$42+'DIVIDEND VALUATION'!$B$43))^9)+('DIVIDEND VALUATION'!$J$3*((1+(PM1))^1)*((1+(PM2))^1)*((1+(PM3))^1)*((1+(PM4))^1)*((1+(PM5))^1)*((1+(PM6))^1)*((1+(PM7))^1)*((1+(PM8))^1)*((1+(PM9))^1)*((1+(PM10))^1))/((1+('DIVIDEND VALUATION'!$B$42+'DIVIDEND VALUATION'!$B$43))^10)+('DIVIDEND VALUATION'!$J$3*((1+(PM1))^1)*((1+(PM2))^1)*((1+(PM3))^1)*((1+(PM4))^1)*((1+(PM5))^1)*((1+(PM6))^1)*((1+(PM7))^1)*((1+(PM8))^1)*((1+(PM9))^1)*((1+(PM10))^1)*((1+(PM11))^1))/((1+('DIVIDEND VALUATION'!$B$42+'DIVIDEND VALUATION'!$B$43))^11)+('DIVIDEND VALUATION'!$J$3*((1+(PM1))^1)*((1+(PM2))^1)*((1+(PM3))^1)*((1+(PM4))^1)*((1+(PM5))^1)*((1+(PM6))^1)*((1+(PM7))^1)*((1+(PM8))^1)*((1+(PM9))^1)*((1+(PM10))^1)*((1+(PM11))^1)*((1+(PM12))^1))/((1+('DIVIDEND VALUATION'!$B$42+'DIVIDEND VALUATION'!$B$43))^12)+('DIVIDEND VALUATION'!$J$3*((1+(PM1))^1)*((1+(PM2))^1)*((1+(PM3))^1)*((1+(PM4))^1)*((1+(PM5))^1)*((1+(PM6))^1)*((1+(PM7))^1)*((1+(PM8))^1)*((1+(PM9))^1)*((1+(PM10))^1)*((1+(PM11))^1)*((1+(PM12))^1)*((1+(PM13))^1))/((1+('DIVIDEND VALUATION'!$B$42+'DIVIDEND VALUATION'!$B$43))^13)+('DIVIDEND VALUATION'!$J$3*((1+(PM1))^1)*((1+(PM2))^1)*((1+(PM3))^1)*((1+(PM4))^1)*((1+(PM5))^1)*((1+(PM6))^1)*((1+(PM7))^1)*((1+(PM8))^1)*((1+(PM9))^1)*((1+(PM10))^1)*((1+(PM11))^1)*((1+(PM12))^1)*((1+(PM13))^1)*((1+(PM14))^1))/((1+('DIVIDEND VALUATION'!$B$42+'DIVIDEND VALUATION'!$B$43))^14)+('DIVIDEND VALUATION'!$J$3*((1+(PM1))^1)*((1+(PM2))^1)*((1+(PM3))^1)*((1+(PM4))^1)*((1+(PM5))^1)*((1+(PM6))^1)*((1+(PM7))^1)*((1+(PM8))^1)*((1+(PM9))^1)*((1+(PM10))^1)*((1+(PM11))^1)*((1+(PM12))^1)*((1+(PM13))^1)*((1+(PM14))^1)*((1+(PM15))^1))/((1+('DIVIDEND VALUATION'!$B$42+'DIVIDEND VALUATION'!$B$43))^15)+(('DIVIDEND VALUATION'!$J$3*((1+(PM1))^1)*((1+(PM2))^1)*((1+(PM3))^1)*((1+(PM4))^1)*((1+(PM5))^1)*((1+(PM6))^1)*((1+(PM7))^1)*((1+(PM8))^1)*((1+(PM9))^1)*((1+(PM10))^1)*((1+(PM11))^1)*((1+(PM12))^1)*((1+(PM13))^1)*((1+(PM14))^1)*((1+(PM15))^1))/((1+('DIVIDEND VALUATION'!$B$42+'DIVIDEND VALUATION'!$B$43))^15)/('DIVIDEND VALUATION'!$B$42-'DIVIDEND VALUATION'!$B$43)))))</f>
        <v>51.316244909203888</v>
      </c>
      <c r="PN16" s="32">
        <f ca="1">SUM(((('DIVIDEND VALUATION'!$J$3*((1+(PN1))^1))/((1+('DIVIDEND VALUATION'!$B$42+'DIVIDEND VALUATION'!$B$43))^1)+('DIVIDEND VALUATION'!$J$3*((1+(PN1))^1)*((1+(PN2))^1))/((1+('DIVIDEND VALUATION'!$B$42+'DIVIDEND VALUATION'!$B$43))^2)+('DIVIDEND VALUATION'!$J$3*((1+(PN1))^1)*((1+(PN2))^1)*((1+(PN3))^1))/((1+('DIVIDEND VALUATION'!$B$42+'DIVIDEND VALUATION'!$B$43))^3)+('DIVIDEND VALUATION'!$J$3*((1+(PN1))^1)*((1+(PN2))^1)*((1+(PN3))^1)*((1+(PN4))^1))/((1+('DIVIDEND VALUATION'!$B$42+'DIVIDEND VALUATION'!$B$43))^4)+('DIVIDEND VALUATION'!$J$3*((1+(PN1))^1)*((1+(PN2))^1)*((1+(PN3))^1)*((1+(PN4))^1)*((1+(PN5))^1))/((1+('DIVIDEND VALUATION'!$B$42+'DIVIDEND VALUATION'!$B$43))^5)+('DIVIDEND VALUATION'!$J$3*((1+(PN1))^1)*((1+(PN2))^1)*((1+(PN3))^1)*((1+(PN4))^1)*((1+(PN5))^1)*((1+(PN6))^1))/((1+('DIVIDEND VALUATION'!$B$42+'DIVIDEND VALUATION'!$B$43))^6)+('DIVIDEND VALUATION'!$J$3*((1+(PN1))^1)*((1+(PN2))^1)*((1+(PN3))^1)*((1+(PN4))^1)*((1+(PN5))^1)*((1+(PN6))^1)*((1+(PN7))^1))/((1+('DIVIDEND VALUATION'!$B$42+'DIVIDEND VALUATION'!$B$43))^7)+('DIVIDEND VALUATION'!$J$3*((1+(PN1))^1)*((1+(PN2))^1)*((1+(PN3))^1)*((1+(PN4))^1)*((1+(PN5))^1)*((1+(PN6))^1)*((1+(PN7))^1)*((1+(PN8))^1))/((1+('DIVIDEND VALUATION'!$B$42+'DIVIDEND VALUATION'!$B$43))^8)+('DIVIDEND VALUATION'!$J$3*((1+(PN1))^1)*((1+(PN2))^1)*((1+(PN3))^1)*((1+(PN4))^1)*((1+(PN5))^1)*((1+(PN6))^1)*((1+(PN7))^1)*((1+(PN8))^1)*((1+(PN9))^1))/((1+('DIVIDEND VALUATION'!$B$42+'DIVIDEND VALUATION'!$B$43))^9)+('DIVIDEND VALUATION'!$J$3*((1+(PN1))^1)*((1+(PN2))^1)*((1+(PN3))^1)*((1+(PN4))^1)*((1+(PN5))^1)*((1+(PN6))^1)*((1+(PN7))^1)*((1+(PN8))^1)*((1+(PN9))^1)*((1+(PN10))^1))/((1+('DIVIDEND VALUATION'!$B$42+'DIVIDEND VALUATION'!$B$43))^10)+('DIVIDEND VALUATION'!$J$3*((1+(PN1))^1)*((1+(PN2))^1)*((1+(PN3))^1)*((1+(PN4))^1)*((1+(PN5))^1)*((1+(PN6))^1)*((1+(PN7))^1)*((1+(PN8))^1)*((1+(PN9))^1)*((1+(PN10))^1)*((1+(PN11))^1))/((1+('DIVIDEND VALUATION'!$B$42+'DIVIDEND VALUATION'!$B$43))^11)+('DIVIDEND VALUATION'!$J$3*((1+(PN1))^1)*((1+(PN2))^1)*((1+(PN3))^1)*((1+(PN4))^1)*((1+(PN5))^1)*((1+(PN6))^1)*((1+(PN7))^1)*((1+(PN8))^1)*((1+(PN9))^1)*((1+(PN10))^1)*((1+(PN11))^1)*((1+(PN12))^1))/((1+('DIVIDEND VALUATION'!$B$42+'DIVIDEND VALUATION'!$B$43))^12)+('DIVIDEND VALUATION'!$J$3*((1+(PN1))^1)*((1+(PN2))^1)*((1+(PN3))^1)*((1+(PN4))^1)*((1+(PN5))^1)*((1+(PN6))^1)*((1+(PN7))^1)*((1+(PN8))^1)*((1+(PN9))^1)*((1+(PN10))^1)*((1+(PN11))^1)*((1+(PN12))^1)*((1+(PN13))^1))/((1+('DIVIDEND VALUATION'!$B$42+'DIVIDEND VALUATION'!$B$43))^13)+('DIVIDEND VALUATION'!$J$3*((1+(PN1))^1)*((1+(PN2))^1)*((1+(PN3))^1)*((1+(PN4))^1)*((1+(PN5))^1)*((1+(PN6))^1)*((1+(PN7))^1)*((1+(PN8))^1)*((1+(PN9))^1)*((1+(PN10))^1)*((1+(PN11))^1)*((1+(PN12))^1)*((1+(PN13))^1)*((1+(PN14))^1))/((1+('DIVIDEND VALUATION'!$B$42+'DIVIDEND VALUATION'!$B$43))^14)+('DIVIDEND VALUATION'!$J$3*((1+(PN1))^1)*((1+(PN2))^1)*((1+(PN3))^1)*((1+(PN4))^1)*((1+(PN5))^1)*((1+(PN6))^1)*((1+(PN7))^1)*((1+(PN8))^1)*((1+(PN9))^1)*((1+(PN10))^1)*((1+(PN11))^1)*((1+(PN12))^1)*((1+(PN13))^1)*((1+(PN14))^1)*((1+(PN15))^1))/((1+('DIVIDEND VALUATION'!$B$42+'DIVIDEND VALUATION'!$B$43))^15)+(('DIVIDEND VALUATION'!$J$3*((1+(PN1))^1)*((1+(PN2))^1)*((1+(PN3))^1)*((1+(PN4))^1)*((1+(PN5))^1)*((1+(PN6))^1)*((1+(PN7))^1)*((1+(PN8))^1)*((1+(PN9))^1)*((1+(PN10))^1)*((1+(PN11))^1)*((1+(PN12))^1)*((1+(PN13))^1)*((1+(PN14))^1)*((1+(PN15))^1))/((1+('DIVIDEND VALUATION'!$B$42+'DIVIDEND VALUATION'!$B$43))^15)/('DIVIDEND VALUATION'!$B$42-'DIVIDEND VALUATION'!$B$43)))))</f>
        <v>61.796904931918007</v>
      </c>
      <c r="PO16" s="32">
        <f ca="1">SUM(((('DIVIDEND VALUATION'!$J$3*((1+(PO1))^1))/((1+('DIVIDEND VALUATION'!$B$42+'DIVIDEND VALUATION'!$B$43))^1)+('DIVIDEND VALUATION'!$J$3*((1+(PO1))^1)*((1+(PO2))^1))/((1+('DIVIDEND VALUATION'!$B$42+'DIVIDEND VALUATION'!$B$43))^2)+('DIVIDEND VALUATION'!$J$3*((1+(PO1))^1)*((1+(PO2))^1)*((1+(PO3))^1))/((1+('DIVIDEND VALUATION'!$B$42+'DIVIDEND VALUATION'!$B$43))^3)+('DIVIDEND VALUATION'!$J$3*((1+(PO1))^1)*((1+(PO2))^1)*((1+(PO3))^1)*((1+(PO4))^1))/((1+('DIVIDEND VALUATION'!$B$42+'DIVIDEND VALUATION'!$B$43))^4)+('DIVIDEND VALUATION'!$J$3*((1+(PO1))^1)*((1+(PO2))^1)*((1+(PO3))^1)*((1+(PO4))^1)*((1+(PO5))^1))/((1+('DIVIDEND VALUATION'!$B$42+'DIVIDEND VALUATION'!$B$43))^5)+('DIVIDEND VALUATION'!$J$3*((1+(PO1))^1)*((1+(PO2))^1)*((1+(PO3))^1)*((1+(PO4))^1)*((1+(PO5))^1)*((1+(PO6))^1))/((1+('DIVIDEND VALUATION'!$B$42+'DIVIDEND VALUATION'!$B$43))^6)+('DIVIDEND VALUATION'!$J$3*((1+(PO1))^1)*((1+(PO2))^1)*((1+(PO3))^1)*((1+(PO4))^1)*((1+(PO5))^1)*((1+(PO6))^1)*((1+(PO7))^1))/((1+('DIVIDEND VALUATION'!$B$42+'DIVIDEND VALUATION'!$B$43))^7)+('DIVIDEND VALUATION'!$J$3*((1+(PO1))^1)*((1+(PO2))^1)*((1+(PO3))^1)*((1+(PO4))^1)*((1+(PO5))^1)*((1+(PO6))^1)*((1+(PO7))^1)*((1+(PO8))^1))/((1+('DIVIDEND VALUATION'!$B$42+'DIVIDEND VALUATION'!$B$43))^8)+('DIVIDEND VALUATION'!$J$3*((1+(PO1))^1)*((1+(PO2))^1)*((1+(PO3))^1)*((1+(PO4))^1)*((1+(PO5))^1)*((1+(PO6))^1)*((1+(PO7))^1)*((1+(PO8))^1)*((1+(PO9))^1))/((1+('DIVIDEND VALUATION'!$B$42+'DIVIDEND VALUATION'!$B$43))^9)+('DIVIDEND VALUATION'!$J$3*((1+(PO1))^1)*((1+(PO2))^1)*((1+(PO3))^1)*((1+(PO4))^1)*((1+(PO5))^1)*((1+(PO6))^1)*((1+(PO7))^1)*((1+(PO8))^1)*((1+(PO9))^1)*((1+(PO10))^1))/((1+('DIVIDEND VALUATION'!$B$42+'DIVIDEND VALUATION'!$B$43))^10)+('DIVIDEND VALUATION'!$J$3*((1+(PO1))^1)*((1+(PO2))^1)*((1+(PO3))^1)*((1+(PO4))^1)*((1+(PO5))^1)*((1+(PO6))^1)*((1+(PO7))^1)*((1+(PO8))^1)*((1+(PO9))^1)*((1+(PO10))^1)*((1+(PO11))^1))/((1+('DIVIDEND VALUATION'!$B$42+'DIVIDEND VALUATION'!$B$43))^11)+('DIVIDEND VALUATION'!$J$3*((1+(PO1))^1)*((1+(PO2))^1)*((1+(PO3))^1)*((1+(PO4))^1)*((1+(PO5))^1)*((1+(PO6))^1)*((1+(PO7))^1)*((1+(PO8))^1)*((1+(PO9))^1)*((1+(PO10))^1)*((1+(PO11))^1)*((1+(PO12))^1))/((1+('DIVIDEND VALUATION'!$B$42+'DIVIDEND VALUATION'!$B$43))^12)+('DIVIDEND VALUATION'!$J$3*((1+(PO1))^1)*((1+(PO2))^1)*((1+(PO3))^1)*((1+(PO4))^1)*((1+(PO5))^1)*((1+(PO6))^1)*((1+(PO7))^1)*((1+(PO8))^1)*((1+(PO9))^1)*((1+(PO10))^1)*((1+(PO11))^1)*((1+(PO12))^1)*((1+(PO13))^1))/((1+('DIVIDEND VALUATION'!$B$42+'DIVIDEND VALUATION'!$B$43))^13)+('DIVIDEND VALUATION'!$J$3*((1+(PO1))^1)*((1+(PO2))^1)*((1+(PO3))^1)*((1+(PO4))^1)*((1+(PO5))^1)*((1+(PO6))^1)*((1+(PO7))^1)*((1+(PO8))^1)*((1+(PO9))^1)*((1+(PO10))^1)*((1+(PO11))^1)*((1+(PO12))^1)*((1+(PO13))^1)*((1+(PO14))^1))/((1+('DIVIDEND VALUATION'!$B$42+'DIVIDEND VALUATION'!$B$43))^14)+('DIVIDEND VALUATION'!$J$3*((1+(PO1))^1)*((1+(PO2))^1)*((1+(PO3))^1)*((1+(PO4))^1)*((1+(PO5))^1)*((1+(PO6))^1)*((1+(PO7))^1)*((1+(PO8))^1)*((1+(PO9))^1)*((1+(PO10))^1)*((1+(PO11))^1)*((1+(PO12))^1)*((1+(PO13))^1)*((1+(PO14))^1)*((1+(PO15))^1))/((1+('DIVIDEND VALUATION'!$B$42+'DIVIDEND VALUATION'!$B$43))^15)+(('DIVIDEND VALUATION'!$J$3*((1+(PO1))^1)*((1+(PO2))^1)*((1+(PO3))^1)*((1+(PO4))^1)*((1+(PO5))^1)*((1+(PO6))^1)*((1+(PO7))^1)*((1+(PO8))^1)*((1+(PO9))^1)*((1+(PO10))^1)*((1+(PO11))^1)*((1+(PO12))^1)*((1+(PO13))^1)*((1+(PO14))^1)*((1+(PO15))^1))/((1+('DIVIDEND VALUATION'!$B$42+'DIVIDEND VALUATION'!$B$43))^15)/('DIVIDEND VALUATION'!$B$42-'DIVIDEND VALUATION'!$B$43)))))</f>
        <v>68.499061678148067</v>
      </c>
      <c r="PP16" s="32">
        <f ca="1">SUM(((('DIVIDEND VALUATION'!$J$3*((1+(PP1))^1))/((1+('DIVIDEND VALUATION'!$B$42+'DIVIDEND VALUATION'!$B$43))^1)+('DIVIDEND VALUATION'!$J$3*((1+(PP1))^1)*((1+(PP2))^1))/((1+('DIVIDEND VALUATION'!$B$42+'DIVIDEND VALUATION'!$B$43))^2)+('DIVIDEND VALUATION'!$J$3*((1+(PP1))^1)*((1+(PP2))^1)*((1+(PP3))^1))/((1+('DIVIDEND VALUATION'!$B$42+'DIVIDEND VALUATION'!$B$43))^3)+('DIVIDEND VALUATION'!$J$3*((1+(PP1))^1)*((1+(PP2))^1)*((1+(PP3))^1)*((1+(PP4))^1))/((1+('DIVIDEND VALUATION'!$B$42+'DIVIDEND VALUATION'!$B$43))^4)+('DIVIDEND VALUATION'!$J$3*((1+(PP1))^1)*((1+(PP2))^1)*((1+(PP3))^1)*((1+(PP4))^1)*((1+(PP5))^1))/((1+('DIVIDEND VALUATION'!$B$42+'DIVIDEND VALUATION'!$B$43))^5)+('DIVIDEND VALUATION'!$J$3*((1+(PP1))^1)*((1+(PP2))^1)*((1+(PP3))^1)*((1+(PP4))^1)*((1+(PP5))^1)*((1+(PP6))^1))/((1+('DIVIDEND VALUATION'!$B$42+'DIVIDEND VALUATION'!$B$43))^6)+('DIVIDEND VALUATION'!$J$3*((1+(PP1))^1)*((1+(PP2))^1)*((1+(PP3))^1)*((1+(PP4))^1)*((1+(PP5))^1)*((1+(PP6))^1)*((1+(PP7))^1))/((1+('DIVIDEND VALUATION'!$B$42+'DIVIDEND VALUATION'!$B$43))^7)+('DIVIDEND VALUATION'!$J$3*((1+(PP1))^1)*((1+(PP2))^1)*((1+(PP3))^1)*((1+(PP4))^1)*((1+(PP5))^1)*((1+(PP6))^1)*((1+(PP7))^1)*((1+(PP8))^1))/((1+('DIVIDEND VALUATION'!$B$42+'DIVIDEND VALUATION'!$B$43))^8)+('DIVIDEND VALUATION'!$J$3*((1+(PP1))^1)*((1+(PP2))^1)*((1+(PP3))^1)*((1+(PP4))^1)*((1+(PP5))^1)*((1+(PP6))^1)*((1+(PP7))^1)*((1+(PP8))^1)*((1+(PP9))^1))/((1+('DIVIDEND VALUATION'!$B$42+'DIVIDEND VALUATION'!$B$43))^9)+('DIVIDEND VALUATION'!$J$3*((1+(PP1))^1)*((1+(PP2))^1)*((1+(PP3))^1)*((1+(PP4))^1)*((1+(PP5))^1)*((1+(PP6))^1)*((1+(PP7))^1)*((1+(PP8))^1)*((1+(PP9))^1)*((1+(PP10))^1))/((1+('DIVIDEND VALUATION'!$B$42+'DIVIDEND VALUATION'!$B$43))^10)+('DIVIDEND VALUATION'!$J$3*((1+(PP1))^1)*((1+(PP2))^1)*((1+(PP3))^1)*((1+(PP4))^1)*((1+(PP5))^1)*((1+(PP6))^1)*((1+(PP7))^1)*((1+(PP8))^1)*((1+(PP9))^1)*((1+(PP10))^1)*((1+(PP11))^1))/((1+('DIVIDEND VALUATION'!$B$42+'DIVIDEND VALUATION'!$B$43))^11)+('DIVIDEND VALUATION'!$J$3*((1+(PP1))^1)*((1+(PP2))^1)*((1+(PP3))^1)*((1+(PP4))^1)*((1+(PP5))^1)*((1+(PP6))^1)*((1+(PP7))^1)*((1+(PP8))^1)*((1+(PP9))^1)*((1+(PP10))^1)*((1+(PP11))^1)*((1+(PP12))^1))/((1+('DIVIDEND VALUATION'!$B$42+'DIVIDEND VALUATION'!$B$43))^12)+('DIVIDEND VALUATION'!$J$3*((1+(PP1))^1)*((1+(PP2))^1)*((1+(PP3))^1)*((1+(PP4))^1)*((1+(PP5))^1)*((1+(PP6))^1)*((1+(PP7))^1)*((1+(PP8))^1)*((1+(PP9))^1)*((1+(PP10))^1)*((1+(PP11))^1)*((1+(PP12))^1)*((1+(PP13))^1))/((1+('DIVIDEND VALUATION'!$B$42+'DIVIDEND VALUATION'!$B$43))^13)+('DIVIDEND VALUATION'!$J$3*((1+(PP1))^1)*((1+(PP2))^1)*((1+(PP3))^1)*((1+(PP4))^1)*((1+(PP5))^1)*((1+(PP6))^1)*((1+(PP7))^1)*((1+(PP8))^1)*((1+(PP9))^1)*((1+(PP10))^1)*((1+(PP11))^1)*((1+(PP12))^1)*((1+(PP13))^1)*((1+(PP14))^1))/((1+('DIVIDEND VALUATION'!$B$42+'DIVIDEND VALUATION'!$B$43))^14)+('DIVIDEND VALUATION'!$J$3*((1+(PP1))^1)*((1+(PP2))^1)*((1+(PP3))^1)*((1+(PP4))^1)*((1+(PP5))^1)*((1+(PP6))^1)*((1+(PP7))^1)*((1+(PP8))^1)*((1+(PP9))^1)*((1+(PP10))^1)*((1+(PP11))^1)*((1+(PP12))^1)*((1+(PP13))^1)*((1+(PP14))^1)*((1+(PP15))^1))/((1+('DIVIDEND VALUATION'!$B$42+'DIVIDEND VALUATION'!$B$43))^15)+(('DIVIDEND VALUATION'!$J$3*((1+(PP1))^1)*((1+(PP2))^1)*((1+(PP3))^1)*((1+(PP4))^1)*((1+(PP5))^1)*((1+(PP6))^1)*((1+(PP7))^1)*((1+(PP8))^1)*((1+(PP9))^1)*((1+(PP10))^1)*((1+(PP11))^1)*((1+(PP12))^1)*((1+(PP13))^1)*((1+(PP14))^1)*((1+(PP15))^1))/((1+('DIVIDEND VALUATION'!$B$42+'DIVIDEND VALUATION'!$B$43))^15)/('DIVIDEND VALUATION'!$B$42-'DIVIDEND VALUATION'!$B$43)))))</f>
        <v>65.044259380277566</v>
      </c>
      <c r="PQ16" s="32">
        <f ca="1">SUM(((('DIVIDEND VALUATION'!$J$3*((1+(PQ1))^1))/((1+('DIVIDEND VALUATION'!$B$42+'DIVIDEND VALUATION'!$B$43))^1)+('DIVIDEND VALUATION'!$J$3*((1+(PQ1))^1)*((1+(PQ2))^1))/((1+('DIVIDEND VALUATION'!$B$42+'DIVIDEND VALUATION'!$B$43))^2)+('DIVIDEND VALUATION'!$J$3*((1+(PQ1))^1)*((1+(PQ2))^1)*((1+(PQ3))^1))/((1+('DIVIDEND VALUATION'!$B$42+'DIVIDEND VALUATION'!$B$43))^3)+('DIVIDEND VALUATION'!$J$3*((1+(PQ1))^1)*((1+(PQ2))^1)*((1+(PQ3))^1)*((1+(PQ4))^1))/((1+('DIVIDEND VALUATION'!$B$42+'DIVIDEND VALUATION'!$B$43))^4)+('DIVIDEND VALUATION'!$J$3*((1+(PQ1))^1)*((1+(PQ2))^1)*((1+(PQ3))^1)*((1+(PQ4))^1)*((1+(PQ5))^1))/((1+('DIVIDEND VALUATION'!$B$42+'DIVIDEND VALUATION'!$B$43))^5)+('DIVIDEND VALUATION'!$J$3*((1+(PQ1))^1)*((1+(PQ2))^1)*((1+(PQ3))^1)*((1+(PQ4))^1)*((1+(PQ5))^1)*((1+(PQ6))^1))/((1+('DIVIDEND VALUATION'!$B$42+'DIVIDEND VALUATION'!$B$43))^6)+('DIVIDEND VALUATION'!$J$3*((1+(PQ1))^1)*((1+(PQ2))^1)*((1+(PQ3))^1)*((1+(PQ4))^1)*((1+(PQ5))^1)*((1+(PQ6))^1)*((1+(PQ7))^1))/((1+('DIVIDEND VALUATION'!$B$42+'DIVIDEND VALUATION'!$B$43))^7)+('DIVIDEND VALUATION'!$J$3*((1+(PQ1))^1)*((1+(PQ2))^1)*((1+(PQ3))^1)*((1+(PQ4))^1)*((1+(PQ5))^1)*((1+(PQ6))^1)*((1+(PQ7))^1)*((1+(PQ8))^1))/((1+('DIVIDEND VALUATION'!$B$42+'DIVIDEND VALUATION'!$B$43))^8)+('DIVIDEND VALUATION'!$J$3*((1+(PQ1))^1)*((1+(PQ2))^1)*((1+(PQ3))^1)*((1+(PQ4))^1)*((1+(PQ5))^1)*((1+(PQ6))^1)*((1+(PQ7))^1)*((1+(PQ8))^1)*((1+(PQ9))^1))/((1+('DIVIDEND VALUATION'!$B$42+'DIVIDEND VALUATION'!$B$43))^9)+('DIVIDEND VALUATION'!$J$3*((1+(PQ1))^1)*((1+(PQ2))^1)*((1+(PQ3))^1)*((1+(PQ4))^1)*((1+(PQ5))^1)*((1+(PQ6))^1)*((1+(PQ7))^1)*((1+(PQ8))^1)*((1+(PQ9))^1)*((1+(PQ10))^1))/((1+('DIVIDEND VALUATION'!$B$42+'DIVIDEND VALUATION'!$B$43))^10)+('DIVIDEND VALUATION'!$J$3*((1+(PQ1))^1)*((1+(PQ2))^1)*((1+(PQ3))^1)*((1+(PQ4))^1)*((1+(PQ5))^1)*((1+(PQ6))^1)*((1+(PQ7))^1)*((1+(PQ8))^1)*((1+(PQ9))^1)*((1+(PQ10))^1)*((1+(PQ11))^1))/((1+('DIVIDEND VALUATION'!$B$42+'DIVIDEND VALUATION'!$B$43))^11)+('DIVIDEND VALUATION'!$J$3*((1+(PQ1))^1)*((1+(PQ2))^1)*((1+(PQ3))^1)*((1+(PQ4))^1)*((1+(PQ5))^1)*((1+(PQ6))^1)*((1+(PQ7))^1)*((1+(PQ8))^1)*((1+(PQ9))^1)*((1+(PQ10))^1)*((1+(PQ11))^1)*((1+(PQ12))^1))/((1+('DIVIDEND VALUATION'!$B$42+'DIVIDEND VALUATION'!$B$43))^12)+('DIVIDEND VALUATION'!$J$3*((1+(PQ1))^1)*((1+(PQ2))^1)*((1+(PQ3))^1)*((1+(PQ4))^1)*((1+(PQ5))^1)*((1+(PQ6))^1)*((1+(PQ7))^1)*((1+(PQ8))^1)*((1+(PQ9))^1)*((1+(PQ10))^1)*((1+(PQ11))^1)*((1+(PQ12))^1)*((1+(PQ13))^1))/((1+('DIVIDEND VALUATION'!$B$42+'DIVIDEND VALUATION'!$B$43))^13)+('DIVIDEND VALUATION'!$J$3*((1+(PQ1))^1)*((1+(PQ2))^1)*((1+(PQ3))^1)*((1+(PQ4))^1)*((1+(PQ5))^1)*((1+(PQ6))^1)*((1+(PQ7))^1)*((1+(PQ8))^1)*((1+(PQ9))^1)*((1+(PQ10))^1)*((1+(PQ11))^1)*((1+(PQ12))^1)*((1+(PQ13))^1)*((1+(PQ14))^1))/((1+('DIVIDEND VALUATION'!$B$42+'DIVIDEND VALUATION'!$B$43))^14)+('DIVIDEND VALUATION'!$J$3*((1+(PQ1))^1)*((1+(PQ2))^1)*((1+(PQ3))^1)*((1+(PQ4))^1)*((1+(PQ5))^1)*((1+(PQ6))^1)*((1+(PQ7))^1)*((1+(PQ8))^1)*((1+(PQ9))^1)*((1+(PQ10))^1)*((1+(PQ11))^1)*((1+(PQ12))^1)*((1+(PQ13))^1)*((1+(PQ14))^1)*((1+(PQ15))^1))/((1+('DIVIDEND VALUATION'!$B$42+'DIVIDEND VALUATION'!$B$43))^15)+(('DIVIDEND VALUATION'!$J$3*((1+(PQ1))^1)*((1+(PQ2))^1)*((1+(PQ3))^1)*((1+(PQ4))^1)*((1+(PQ5))^1)*((1+(PQ6))^1)*((1+(PQ7))^1)*((1+(PQ8))^1)*((1+(PQ9))^1)*((1+(PQ10))^1)*((1+(PQ11))^1)*((1+(PQ12))^1)*((1+(PQ13))^1)*((1+(PQ14))^1)*((1+(PQ15))^1))/((1+('DIVIDEND VALUATION'!$B$42+'DIVIDEND VALUATION'!$B$43))^15)/('DIVIDEND VALUATION'!$B$42-'DIVIDEND VALUATION'!$B$43)))))</f>
        <v>71.030808676344094</v>
      </c>
      <c r="PR16" s="32">
        <f ca="1">SUM(((('DIVIDEND VALUATION'!$J$3*((1+(PR1))^1))/((1+('DIVIDEND VALUATION'!$B$42+'DIVIDEND VALUATION'!$B$43))^1)+('DIVIDEND VALUATION'!$J$3*((1+(PR1))^1)*((1+(PR2))^1))/((1+('DIVIDEND VALUATION'!$B$42+'DIVIDEND VALUATION'!$B$43))^2)+('DIVIDEND VALUATION'!$J$3*((1+(PR1))^1)*((1+(PR2))^1)*((1+(PR3))^1))/((1+('DIVIDEND VALUATION'!$B$42+'DIVIDEND VALUATION'!$B$43))^3)+('DIVIDEND VALUATION'!$J$3*((1+(PR1))^1)*((1+(PR2))^1)*((1+(PR3))^1)*((1+(PR4))^1))/((1+('DIVIDEND VALUATION'!$B$42+'DIVIDEND VALUATION'!$B$43))^4)+('DIVIDEND VALUATION'!$J$3*((1+(PR1))^1)*((1+(PR2))^1)*((1+(PR3))^1)*((1+(PR4))^1)*((1+(PR5))^1))/((1+('DIVIDEND VALUATION'!$B$42+'DIVIDEND VALUATION'!$B$43))^5)+('DIVIDEND VALUATION'!$J$3*((1+(PR1))^1)*((1+(PR2))^1)*((1+(PR3))^1)*((1+(PR4))^1)*((1+(PR5))^1)*((1+(PR6))^1))/((1+('DIVIDEND VALUATION'!$B$42+'DIVIDEND VALUATION'!$B$43))^6)+('DIVIDEND VALUATION'!$J$3*((1+(PR1))^1)*((1+(PR2))^1)*((1+(PR3))^1)*((1+(PR4))^1)*((1+(PR5))^1)*((1+(PR6))^1)*((1+(PR7))^1))/((1+('DIVIDEND VALUATION'!$B$42+'DIVIDEND VALUATION'!$B$43))^7)+('DIVIDEND VALUATION'!$J$3*((1+(PR1))^1)*((1+(PR2))^1)*((1+(PR3))^1)*((1+(PR4))^1)*((1+(PR5))^1)*((1+(PR6))^1)*((1+(PR7))^1)*((1+(PR8))^1))/((1+('DIVIDEND VALUATION'!$B$42+'DIVIDEND VALUATION'!$B$43))^8)+('DIVIDEND VALUATION'!$J$3*((1+(PR1))^1)*((1+(PR2))^1)*((1+(PR3))^1)*((1+(PR4))^1)*((1+(PR5))^1)*((1+(PR6))^1)*((1+(PR7))^1)*((1+(PR8))^1)*((1+(PR9))^1))/((1+('DIVIDEND VALUATION'!$B$42+'DIVIDEND VALUATION'!$B$43))^9)+('DIVIDEND VALUATION'!$J$3*((1+(PR1))^1)*((1+(PR2))^1)*((1+(PR3))^1)*((1+(PR4))^1)*((1+(PR5))^1)*((1+(PR6))^1)*((1+(PR7))^1)*((1+(PR8))^1)*((1+(PR9))^1)*((1+(PR10))^1))/((1+('DIVIDEND VALUATION'!$B$42+'DIVIDEND VALUATION'!$B$43))^10)+('DIVIDEND VALUATION'!$J$3*((1+(PR1))^1)*((1+(PR2))^1)*((1+(PR3))^1)*((1+(PR4))^1)*((1+(PR5))^1)*((1+(PR6))^1)*((1+(PR7))^1)*((1+(PR8))^1)*((1+(PR9))^1)*((1+(PR10))^1)*((1+(PR11))^1))/((1+('DIVIDEND VALUATION'!$B$42+'DIVIDEND VALUATION'!$B$43))^11)+('DIVIDEND VALUATION'!$J$3*((1+(PR1))^1)*((1+(PR2))^1)*((1+(PR3))^1)*((1+(PR4))^1)*((1+(PR5))^1)*((1+(PR6))^1)*((1+(PR7))^1)*((1+(PR8))^1)*((1+(PR9))^1)*((1+(PR10))^1)*((1+(PR11))^1)*((1+(PR12))^1))/((1+('DIVIDEND VALUATION'!$B$42+'DIVIDEND VALUATION'!$B$43))^12)+('DIVIDEND VALUATION'!$J$3*((1+(PR1))^1)*((1+(PR2))^1)*((1+(PR3))^1)*((1+(PR4))^1)*((1+(PR5))^1)*((1+(PR6))^1)*((1+(PR7))^1)*((1+(PR8))^1)*((1+(PR9))^1)*((1+(PR10))^1)*((1+(PR11))^1)*((1+(PR12))^1)*((1+(PR13))^1))/((1+('DIVIDEND VALUATION'!$B$42+'DIVIDEND VALUATION'!$B$43))^13)+('DIVIDEND VALUATION'!$J$3*((1+(PR1))^1)*((1+(PR2))^1)*((1+(PR3))^1)*((1+(PR4))^1)*((1+(PR5))^1)*((1+(PR6))^1)*((1+(PR7))^1)*((1+(PR8))^1)*((1+(PR9))^1)*((1+(PR10))^1)*((1+(PR11))^1)*((1+(PR12))^1)*((1+(PR13))^1)*((1+(PR14))^1))/((1+('DIVIDEND VALUATION'!$B$42+'DIVIDEND VALUATION'!$B$43))^14)+('DIVIDEND VALUATION'!$J$3*((1+(PR1))^1)*((1+(PR2))^1)*((1+(PR3))^1)*((1+(PR4))^1)*((1+(PR5))^1)*((1+(PR6))^1)*((1+(PR7))^1)*((1+(PR8))^1)*((1+(PR9))^1)*((1+(PR10))^1)*((1+(PR11))^1)*((1+(PR12))^1)*((1+(PR13))^1)*((1+(PR14))^1)*((1+(PR15))^1))/((1+('DIVIDEND VALUATION'!$B$42+'DIVIDEND VALUATION'!$B$43))^15)+(('DIVIDEND VALUATION'!$J$3*((1+(PR1))^1)*((1+(PR2))^1)*((1+(PR3))^1)*((1+(PR4))^1)*((1+(PR5))^1)*((1+(PR6))^1)*((1+(PR7))^1)*((1+(PR8))^1)*((1+(PR9))^1)*((1+(PR10))^1)*((1+(PR11))^1)*((1+(PR12))^1)*((1+(PR13))^1)*((1+(PR14))^1)*((1+(PR15))^1))/((1+('DIVIDEND VALUATION'!$B$42+'DIVIDEND VALUATION'!$B$43))^15)/('DIVIDEND VALUATION'!$B$42-'DIVIDEND VALUATION'!$B$43)))))</f>
        <v>93.059136823110094</v>
      </c>
      <c r="PS16" s="32">
        <f ca="1">SUM(((('DIVIDEND VALUATION'!$J$3*((1+(PS1))^1))/((1+('DIVIDEND VALUATION'!$B$42+'DIVIDEND VALUATION'!$B$43))^1)+('DIVIDEND VALUATION'!$J$3*((1+(PS1))^1)*((1+(PS2))^1))/((1+('DIVIDEND VALUATION'!$B$42+'DIVIDEND VALUATION'!$B$43))^2)+('DIVIDEND VALUATION'!$J$3*((1+(PS1))^1)*((1+(PS2))^1)*((1+(PS3))^1))/((1+('DIVIDEND VALUATION'!$B$42+'DIVIDEND VALUATION'!$B$43))^3)+('DIVIDEND VALUATION'!$J$3*((1+(PS1))^1)*((1+(PS2))^1)*((1+(PS3))^1)*((1+(PS4))^1))/((1+('DIVIDEND VALUATION'!$B$42+'DIVIDEND VALUATION'!$B$43))^4)+('DIVIDEND VALUATION'!$J$3*((1+(PS1))^1)*((1+(PS2))^1)*((1+(PS3))^1)*((1+(PS4))^1)*((1+(PS5))^1))/((1+('DIVIDEND VALUATION'!$B$42+'DIVIDEND VALUATION'!$B$43))^5)+('DIVIDEND VALUATION'!$J$3*((1+(PS1))^1)*((1+(PS2))^1)*((1+(PS3))^1)*((1+(PS4))^1)*((1+(PS5))^1)*((1+(PS6))^1))/((1+('DIVIDEND VALUATION'!$B$42+'DIVIDEND VALUATION'!$B$43))^6)+('DIVIDEND VALUATION'!$J$3*((1+(PS1))^1)*((1+(PS2))^1)*((1+(PS3))^1)*((1+(PS4))^1)*((1+(PS5))^1)*((1+(PS6))^1)*((1+(PS7))^1))/((1+('DIVIDEND VALUATION'!$B$42+'DIVIDEND VALUATION'!$B$43))^7)+('DIVIDEND VALUATION'!$J$3*((1+(PS1))^1)*((1+(PS2))^1)*((1+(PS3))^1)*((1+(PS4))^1)*((1+(PS5))^1)*((1+(PS6))^1)*((1+(PS7))^1)*((1+(PS8))^1))/((1+('DIVIDEND VALUATION'!$B$42+'DIVIDEND VALUATION'!$B$43))^8)+('DIVIDEND VALUATION'!$J$3*((1+(PS1))^1)*((1+(PS2))^1)*((1+(PS3))^1)*((1+(PS4))^1)*((1+(PS5))^1)*((1+(PS6))^1)*((1+(PS7))^1)*((1+(PS8))^1)*((1+(PS9))^1))/((1+('DIVIDEND VALUATION'!$B$42+'DIVIDEND VALUATION'!$B$43))^9)+('DIVIDEND VALUATION'!$J$3*((1+(PS1))^1)*((1+(PS2))^1)*((1+(PS3))^1)*((1+(PS4))^1)*((1+(PS5))^1)*((1+(PS6))^1)*((1+(PS7))^1)*((1+(PS8))^1)*((1+(PS9))^1)*((1+(PS10))^1))/((1+('DIVIDEND VALUATION'!$B$42+'DIVIDEND VALUATION'!$B$43))^10)+('DIVIDEND VALUATION'!$J$3*((1+(PS1))^1)*((1+(PS2))^1)*((1+(PS3))^1)*((1+(PS4))^1)*((1+(PS5))^1)*((1+(PS6))^1)*((1+(PS7))^1)*((1+(PS8))^1)*((1+(PS9))^1)*((1+(PS10))^1)*((1+(PS11))^1))/((1+('DIVIDEND VALUATION'!$B$42+'DIVIDEND VALUATION'!$B$43))^11)+('DIVIDEND VALUATION'!$J$3*((1+(PS1))^1)*((1+(PS2))^1)*((1+(PS3))^1)*((1+(PS4))^1)*((1+(PS5))^1)*((1+(PS6))^1)*((1+(PS7))^1)*((1+(PS8))^1)*((1+(PS9))^1)*((1+(PS10))^1)*((1+(PS11))^1)*((1+(PS12))^1))/((1+('DIVIDEND VALUATION'!$B$42+'DIVIDEND VALUATION'!$B$43))^12)+('DIVIDEND VALUATION'!$J$3*((1+(PS1))^1)*((1+(PS2))^1)*((1+(PS3))^1)*((1+(PS4))^1)*((1+(PS5))^1)*((1+(PS6))^1)*((1+(PS7))^1)*((1+(PS8))^1)*((1+(PS9))^1)*((1+(PS10))^1)*((1+(PS11))^1)*((1+(PS12))^1)*((1+(PS13))^1))/((1+('DIVIDEND VALUATION'!$B$42+'DIVIDEND VALUATION'!$B$43))^13)+('DIVIDEND VALUATION'!$J$3*((1+(PS1))^1)*((1+(PS2))^1)*((1+(PS3))^1)*((1+(PS4))^1)*((1+(PS5))^1)*((1+(PS6))^1)*((1+(PS7))^1)*((1+(PS8))^1)*((1+(PS9))^1)*((1+(PS10))^1)*((1+(PS11))^1)*((1+(PS12))^1)*((1+(PS13))^1)*((1+(PS14))^1))/((1+('DIVIDEND VALUATION'!$B$42+'DIVIDEND VALUATION'!$B$43))^14)+('DIVIDEND VALUATION'!$J$3*((1+(PS1))^1)*((1+(PS2))^1)*((1+(PS3))^1)*((1+(PS4))^1)*((1+(PS5))^1)*((1+(PS6))^1)*((1+(PS7))^1)*((1+(PS8))^1)*((1+(PS9))^1)*((1+(PS10))^1)*((1+(PS11))^1)*((1+(PS12))^1)*((1+(PS13))^1)*((1+(PS14))^1)*((1+(PS15))^1))/((1+('DIVIDEND VALUATION'!$B$42+'DIVIDEND VALUATION'!$B$43))^15)+(('DIVIDEND VALUATION'!$J$3*((1+(PS1))^1)*((1+(PS2))^1)*((1+(PS3))^1)*((1+(PS4))^1)*((1+(PS5))^1)*((1+(PS6))^1)*((1+(PS7))^1)*((1+(PS8))^1)*((1+(PS9))^1)*((1+(PS10))^1)*((1+(PS11))^1)*((1+(PS12))^1)*((1+(PS13))^1)*((1+(PS14))^1)*((1+(PS15))^1))/((1+('DIVIDEND VALUATION'!$B$42+'DIVIDEND VALUATION'!$B$43))^15)/('DIVIDEND VALUATION'!$B$42-'DIVIDEND VALUATION'!$B$43)))))</f>
        <v>33.022058843993655</v>
      </c>
      <c r="PT16" s="32">
        <f ca="1">SUM(((('DIVIDEND VALUATION'!$J$3*((1+(PT1))^1))/((1+('DIVIDEND VALUATION'!$B$42+'DIVIDEND VALUATION'!$B$43))^1)+('DIVIDEND VALUATION'!$J$3*((1+(PT1))^1)*((1+(PT2))^1))/((1+('DIVIDEND VALUATION'!$B$42+'DIVIDEND VALUATION'!$B$43))^2)+('DIVIDEND VALUATION'!$J$3*((1+(PT1))^1)*((1+(PT2))^1)*((1+(PT3))^1))/((1+('DIVIDEND VALUATION'!$B$42+'DIVIDEND VALUATION'!$B$43))^3)+('DIVIDEND VALUATION'!$J$3*((1+(PT1))^1)*((1+(PT2))^1)*((1+(PT3))^1)*((1+(PT4))^1))/((1+('DIVIDEND VALUATION'!$B$42+'DIVIDEND VALUATION'!$B$43))^4)+('DIVIDEND VALUATION'!$J$3*((1+(PT1))^1)*((1+(PT2))^1)*((1+(PT3))^1)*((1+(PT4))^1)*((1+(PT5))^1))/((1+('DIVIDEND VALUATION'!$B$42+'DIVIDEND VALUATION'!$B$43))^5)+('DIVIDEND VALUATION'!$J$3*((1+(PT1))^1)*((1+(PT2))^1)*((1+(PT3))^1)*((1+(PT4))^1)*((1+(PT5))^1)*((1+(PT6))^1))/((1+('DIVIDEND VALUATION'!$B$42+'DIVIDEND VALUATION'!$B$43))^6)+('DIVIDEND VALUATION'!$J$3*((1+(PT1))^1)*((1+(PT2))^1)*((1+(PT3))^1)*((1+(PT4))^1)*((1+(PT5))^1)*((1+(PT6))^1)*((1+(PT7))^1))/((1+('DIVIDEND VALUATION'!$B$42+'DIVIDEND VALUATION'!$B$43))^7)+('DIVIDEND VALUATION'!$J$3*((1+(PT1))^1)*((1+(PT2))^1)*((1+(PT3))^1)*((1+(PT4))^1)*((1+(PT5))^1)*((1+(PT6))^1)*((1+(PT7))^1)*((1+(PT8))^1))/((1+('DIVIDEND VALUATION'!$B$42+'DIVIDEND VALUATION'!$B$43))^8)+('DIVIDEND VALUATION'!$J$3*((1+(PT1))^1)*((1+(PT2))^1)*((1+(PT3))^1)*((1+(PT4))^1)*((1+(PT5))^1)*((1+(PT6))^1)*((1+(PT7))^1)*((1+(PT8))^1)*((1+(PT9))^1))/((1+('DIVIDEND VALUATION'!$B$42+'DIVIDEND VALUATION'!$B$43))^9)+('DIVIDEND VALUATION'!$J$3*((1+(PT1))^1)*((1+(PT2))^1)*((1+(PT3))^1)*((1+(PT4))^1)*((1+(PT5))^1)*((1+(PT6))^1)*((1+(PT7))^1)*((1+(PT8))^1)*((1+(PT9))^1)*((1+(PT10))^1))/((1+('DIVIDEND VALUATION'!$B$42+'DIVIDEND VALUATION'!$B$43))^10)+('DIVIDEND VALUATION'!$J$3*((1+(PT1))^1)*((1+(PT2))^1)*((1+(PT3))^1)*((1+(PT4))^1)*((1+(PT5))^1)*((1+(PT6))^1)*((1+(PT7))^1)*((1+(PT8))^1)*((1+(PT9))^1)*((1+(PT10))^1)*((1+(PT11))^1))/((1+('DIVIDEND VALUATION'!$B$42+'DIVIDEND VALUATION'!$B$43))^11)+('DIVIDEND VALUATION'!$J$3*((1+(PT1))^1)*((1+(PT2))^1)*((1+(PT3))^1)*((1+(PT4))^1)*((1+(PT5))^1)*((1+(PT6))^1)*((1+(PT7))^1)*((1+(PT8))^1)*((1+(PT9))^1)*((1+(PT10))^1)*((1+(PT11))^1)*((1+(PT12))^1))/((1+('DIVIDEND VALUATION'!$B$42+'DIVIDEND VALUATION'!$B$43))^12)+('DIVIDEND VALUATION'!$J$3*((1+(PT1))^1)*((1+(PT2))^1)*((1+(PT3))^1)*((1+(PT4))^1)*((1+(PT5))^1)*((1+(PT6))^1)*((1+(PT7))^1)*((1+(PT8))^1)*((1+(PT9))^1)*((1+(PT10))^1)*((1+(PT11))^1)*((1+(PT12))^1)*((1+(PT13))^1))/((1+('DIVIDEND VALUATION'!$B$42+'DIVIDEND VALUATION'!$B$43))^13)+('DIVIDEND VALUATION'!$J$3*((1+(PT1))^1)*((1+(PT2))^1)*((1+(PT3))^1)*((1+(PT4))^1)*((1+(PT5))^1)*((1+(PT6))^1)*((1+(PT7))^1)*((1+(PT8))^1)*((1+(PT9))^1)*((1+(PT10))^1)*((1+(PT11))^1)*((1+(PT12))^1)*((1+(PT13))^1)*((1+(PT14))^1))/((1+('DIVIDEND VALUATION'!$B$42+'DIVIDEND VALUATION'!$B$43))^14)+('DIVIDEND VALUATION'!$J$3*((1+(PT1))^1)*((1+(PT2))^1)*((1+(PT3))^1)*((1+(PT4))^1)*((1+(PT5))^1)*((1+(PT6))^1)*((1+(PT7))^1)*((1+(PT8))^1)*((1+(PT9))^1)*((1+(PT10))^1)*((1+(PT11))^1)*((1+(PT12))^1)*((1+(PT13))^1)*((1+(PT14))^1)*((1+(PT15))^1))/((1+('DIVIDEND VALUATION'!$B$42+'DIVIDEND VALUATION'!$B$43))^15)+(('DIVIDEND VALUATION'!$J$3*((1+(PT1))^1)*((1+(PT2))^1)*((1+(PT3))^1)*((1+(PT4))^1)*((1+(PT5))^1)*((1+(PT6))^1)*((1+(PT7))^1)*((1+(PT8))^1)*((1+(PT9))^1)*((1+(PT10))^1)*((1+(PT11))^1)*((1+(PT12))^1)*((1+(PT13))^1)*((1+(PT14))^1)*((1+(PT15))^1))/((1+('DIVIDEND VALUATION'!$B$42+'DIVIDEND VALUATION'!$B$43))^15)/('DIVIDEND VALUATION'!$B$42-'DIVIDEND VALUATION'!$B$43)))))</f>
        <v>52.722595594926332</v>
      </c>
      <c r="PU16" s="32">
        <f ca="1">SUM(((('DIVIDEND VALUATION'!$J$3*((1+(PU1))^1))/((1+('DIVIDEND VALUATION'!$B$42+'DIVIDEND VALUATION'!$B$43))^1)+('DIVIDEND VALUATION'!$J$3*((1+(PU1))^1)*((1+(PU2))^1))/((1+('DIVIDEND VALUATION'!$B$42+'DIVIDEND VALUATION'!$B$43))^2)+('DIVIDEND VALUATION'!$J$3*((1+(PU1))^1)*((1+(PU2))^1)*((1+(PU3))^1))/((1+('DIVIDEND VALUATION'!$B$42+'DIVIDEND VALUATION'!$B$43))^3)+('DIVIDEND VALUATION'!$J$3*((1+(PU1))^1)*((1+(PU2))^1)*((1+(PU3))^1)*((1+(PU4))^1))/((1+('DIVIDEND VALUATION'!$B$42+'DIVIDEND VALUATION'!$B$43))^4)+('DIVIDEND VALUATION'!$J$3*((1+(PU1))^1)*((1+(PU2))^1)*((1+(PU3))^1)*((1+(PU4))^1)*((1+(PU5))^1))/((1+('DIVIDEND VALUATION'!$B$42+'DIVIDEND VALUATION'!$B$43))^5)+('DIVIDEND VALUATION'!$J$3*((1+(PU1))^1)*((1+(PU2))^1)*((1+(PU3))^1)*((1+(PU4))^1)*((1+(PU5))^1)*((1+(PU6))^1))/((1+('DIVIDEND VALUATION'!$B$42+'DIVIDEND VALUATION'!$B$43))^6)+('DIVIDEND VALUATION'!$J$3*((1+(PU1))^1)*((1+(PU2))^1)*((1+(PU3))^1)*((1+(PU4))^1)*((1+(PU5))^1)*((1+(PU6))^1)*((1+(PU7))^1))/((1+('DIVIDEND VALUATION'!$B$42+'DIVIDEND VALUATION'!$B$43))^7)+('DIVIDEND VALUATION'!$J$3*((1+(PU1))^1)*((1+(PU2))^1)*((1+(PU3))^1)*((1+(PU4))^1)*((1+(PU5))^1)*((1+(PU6))^1)*((1+(PU7))^1)*((1+(PU8))^1))/((1+('DIVIDEND VALUATION'!$B$42+'DIVIDEND VALUATION'!$B$43))^8)+('DIVIDEND VALUATION'!$J$3*((1+(PU1))^1)*((1+(PU2))^1)*((1+(PU3))^1)*((1+(PU4))^1)*((1+(PU5))^1)*((1+(PU6))^1)*((1+(PU7))^1)*((1+(PU8))^1)*((1+(PU9))^1))/((1+('DIVIDEND VALUATION'!$B$42+'DIVIDEND VALUATION'!$B$43))^9)+('DIVIDEND VALUATION'!$J$3*((1+(PU1))^1)*((1+(PU2))^1)*((1+(PU3))^1)*((1+(PU4))^1)*((1+(PU5))^1)*((1+(PU6))^1)*((1+(PU7))^1)*((1+(PU8))^1)*((1+(PU9))^1)*((1+(PU10))^1))/((1+('DIVIDEND VALUATION'!$B$42+'DIVIDEND VALUATION'!$B$43))^10)+('DIVIDEND VALUATION'!$J$3*((1+(PU1))^1)*((1+(PU2))^1)*((1+(PU3))^1)*((1+(PU4))^1)*((1+(PU5))^1)*((1+(PU6))^1)*((1+(PU7))^1)*((1+(PU8))^1)*((1+(PU9))^1)*((1+(PU10))^1)*((1+(PU11))^1))/((1+('DIVIDEND VALUATION'!$B$42+'DIVIDEND VALUATION'!$B$43))^11)+('DIVIDEND VALUATION'!$J$3*((1+(PU1))^1)*((1+(PU2))^1)*((1+(PU3))^1)*((1+(PU4))^1)*((1+(PU5))^1)*((1+(PU6))^1)*((1+(PU7))^1)*((1+(PU8))^1)*((1+(PU9))^1)*((1+(PU10))^1)*((1+(PU11))^1)*((1+(PU12))^1))/((1+('DIVIDEND VALUATION'!$B$42+'DIVIDEND VALUATION'!$B$43))^12)+('DIVIDEND VALUATION'!$J$3*((1+(PU1))^1)*((1+(PU2))^1)*((1+(PU3))^1)*((1+(PU4))^1)*((1+(PU5))^1)*((1+(PU6))^1)*((1+(PU7))^1)*((1+(PU8))^1)*((1+(PU9))^1)*((1+(PU10))^1)*((1+(PU11))^1)*((1+(PU12))^1)*((1+(PU13))^1))/((1+('DIVIDEND VALUATION'!$B$42+'DIVIDEND VALUATION'!$B$43))^13)+('DIVIDEND VALUATION'!$J$3*((1+(PU1))^1)*((1+(PU2))^1)*((1+(PU3))^1)*((1+(PU4))^1)*((1+(PU5))^1)*((1+(PU6))^1)*((1+(PU7))^1)*((1+(PU8))^1)*((1+(PU9))^1)*((1+(PU10))^1)*((1+(PU11))^1)*((1+(PU12))^1)*((1+(PU13))^1)*((1+(PU14))^1))/((1+('DIVIDEND VALUATION'!$B$42+'DIVIDEND VALUATION'!$B$43))^14)+('DIVIDEND VALUATION'!$J$3*((1+(PU1))^1)*((1+(PU2))^1)*((1+(PU3))^1)*((1+(PU4))^1)*((1+(PU5))^1)*((1+(PU6))^1)*((1+(PU7))^1)*((1+(PU8))^1)*((1+(PU9))^1)*((1+(PU10))^1)*((1+(PU11))^1)*((1+(PU12))^1)*((1+(PU13))^1)*((1+(PU14))^1)*((1+(PU15))^1))/((1+('DIVIDEND VALUATION'!$B$42+'DIVIDEND VALUATION'!$B$43))^15)+(('DIVIDEND VALUATION'!$J$3*((1+(PU1))^1)*((1+(PU2))^1)*((1+(PU3))^1)*((1+(PU4))^1)*((1+(PU5))^1)*((1+(PU6))^1)*((1+(PU7))^1)*((1+(PU8))^1)*((1+(PU9))^1)*((1+(PU10))^1)*((1+(PU11))^1)*((1+(PU12))^1)*((1+(PU13))^1)*((1+(PU14))^1)*((1+(PU15))^1))/((1+('DIVIDEND VALUATION'!$B$42+'DIVIDEND VALUATION'!$B$43))^15)/('DIVIDEND VALUATION'!$B$42-'DIVIDEND VALUATION'!$B$43)))))</f>
        <v>47.352775481852305</v>
      </c>
      <c r="PV16" s="32">
        <f ca="1">SUM(((('DIVIDEND VALUATION'!$J$3*((1+(PV1))^1))/((1+('DIVIDEND VALUATION'!$B$42+'DIVIDEND VALUATION'!$B$43))^1)+('DIVIDEND VALUATION'!$J$3*((1+(PV1))^1)*((1+(PV2))^1))/((1+('DIVIDEND VALUATION'!$B$42+'DIVIDEND VALUATION'!$B$43))^2)+('DIVIDEND VALUATION'!$J$3*((1+(PV1))^1)*((1+(PV2))^1)*((1+(PV3))^1))/((1+('DIVIDEND VALUATION'!$B$42+'DIVIDEND VALUATION'!$B$43))^3)+('DIVIDEND VALUATION'!$J$3*((1+(PV1))^1)*((1+(PV2))^1)*((1+(PV3))^1)*((1+(PV4))^1))/((1+('DIVIDEND VALUATION'!$B$42+'DIVIDEND VALUATION'!$B$43))^4)+('DIVIDEND VALUATION'!$J$3*((1+(PV1))^1)*((1+(PV2))^1)*((1+(PV3))^1)*((1+(PV4))^1)*((1+(PV5))^1))/((1+('DIVIDEND VALUATION'!$B$42+'DIVIDEND VALUATION'!$B$43))^5)+('DIVIDEND VALUATION'!$J$3*((1+(PV1))^1)*((1+(PV2))^1)*((1+(PV3))^1)*((1+(PV4))^1)*((1+(PV5))^1)*((1+(PV6))^1))/((1+('DIVIDEND VALUATION'!$B$42+'DIVIDEND VALUATION'!$B$43))^6)+('DIVIDEND VALUATION'!$J$3*((1+(PV1))^1)*((1+(PV2))^1)*((1+(PV3))^1)*((1+(PV4))^1)*((1+(PV5))^1)*((1+(PV6))^1)*((1+(PV7))^1))/((1+('DIVIDEND VALUATION'!$B$42+'DIVIDEND VALUATION'!$B$43))^7)+('DIVIDEND VALUATION'!$J$3*((1+(PV1))^1)*((1+(PV2))^1)*((1+(PV3))^1)*((1+(PV4))^1)*((1+(PV5))^1)*((1+(PV6))^1)*((1+(PV7))^1)*((1+(PV8))^1))/((1+('DIVIDEND VALUATION'!$B$42+'DIVIDEND VALUATION'!$B$43))^8)+('DIVIDEND VALUATION'!$J$3*((1+(PV1))^1)*((1+(PV2))^1)*((1+(PV3))^1)*((1+(PV4))^1)*((1+(PV5))^1)*((1+(PV6))^1)*((1+(PV7))^1)*((1+(PV8))^1)*((1+(PV9))^1))/((1+('DIVIDEND VALUATION'!$B$42+'DIVIDEND VALUATION'!$B$43))^9)+('DIVIDEND VALUATION'!$J$3*((1+(PV1))^1)*((1+(PV2))^1)*((1+(PV3))^1)*((1+(PV4))^1)*((1+(PV5))^1)*((1+(PV6))^1)*((1+(PV7))^1)*((1+(PV8))^1)*((1+(PV9))^1)*((1+(PV10))^1))/((1+('DIVIDEND VALUATION'!$B$42+'DIVIDEND VALUATION'!$B$43))^10)+('DIVIDEND VALUATION'!$J$3*((1+(PV1))^1)*((1+(PV2))^1)*((1+(PV3))^1)*((1+(PV4))^1)*((1+(PV5))^1)*((1+(PV6))^1)*((1+(PV7))^1)*((1+(PV8))^1)*((1+(PV9))^1)*((1+(PV10))^1)*((1+(PV11))^1))/((1+('DIVIDEND VALUATION'!$B$42+'DIVIDEND VALUATION'!$B$43))^11)+('DIVIDEND VALUATION'!$J$3*((1+(PV1))^1)*((1+(PV2))^1)*((1+(PV3))^1)*((1+(PV4))^1)*((1+(PV5))^1)*((1+(PV6))^1)*((1+(PV7))^1)*((1+(PV8))^1)*((1+(PV9))^1)*((1+(PV10))^1)*((1+(PV11))^1)*((1+(PV12))^1))/((1+('DIVIDEND VALUATION'!$B$42+'DIVIDEND VALUATION'!$B$43))^12)+('DIVIDEND VALUATION'!$J$3*((1+(PV1))^1)*((1+(PV2))^1)*((1+(PV3))^1)*((1+(PV4))^1)*((1+(PV5))^1)*((1+(PV6))^1)*((1+(PV7))^1)*((1+(PV8))^1)*((1+(PV9))^1)*((1+(PV10))^1)*((1+(PV11))^1)*((1+(PV12))^1)*((1+(PV13))^1))/((1+('DIVIDEND VALUATION'!$B$42+'DIVIDEND VALUATION'!$B$43))^13)+('DIVIDEND VALUATION'!$J$3*((1+(PV1))^1)*((1+(PV2))^1)*((1+(PV3))^1)*((1+(PV4))^1)*((1+(PV5))^1)*((1+(PV6))^1)*((1+(PV7))^1)*((1+(PV8))^1)*((1+(PV9))^1)*((1+(PV10))^1)*((1+(PV11))^1)*((1+(PV12))^1)*((1+(PV13))^1)*((1+(PV14))^1))/((1+('DIVIDEND VALUATION'!$B$42+'DIVIDEND VALUATION'!$B$43))^14)+('DIVIDEND VALUATION'!$J$3*((1+(PV1))^1)*((1+(PV2))^1)*((1+(PV3))^1)*((1+(PV4))^1)*((1+(PV5))^1)*((1+(PV6))^1)*((1+(PV7))^1)*((1+(PV8))^1)*((1+(PV9))^1)*((1+(PV10))^1)*((1+(PV11))^1)*((1+(PV12))^1)*((1+(PV13))^1)*((1+(PV14))^1)*((1+(PV15))^1))/((1+('DIVIDEND VALUATION'!$B$42+'DIVIDEND VALUATION'!$B$43))^15)+(('DIVIDEND VALUATION'!$J$3*((1+(PV1))^1)*((1+(PV2))^1)*((1+(PV3))^1)*((1+(PV4))^1)*((1+(PV5))^1)*((1+(PV6))^1)*((1+(PV7))^1)*((1+(PV8))^1)*((1+(PV9))^1)*((1+(PV10))^1)*((1+(PV11))^1)*((1+(PV12))^1)*((1+(PV13))^1)*((1+(PV14))^1)*((1+(PV15))^1))/((1+('DIVIDEND VALUATION'!$B$42+'DIVIDEND VALUATION'!$B$43))^15)/('DIVIDEND VALUATION'!$B$42-'DIVIDEND VALUATION'!$B$43)))))</f>
        <v>42.006557085918466</v>
      </c>
      <c r="PW16" s="32">
        <f ca="1">SUM(((('DIVIDEND VALUATION'!$J$3*((1+(PW1))^1))/((1+('DIVIDEND VALUATION'!$B$42+'DIVIDEND VALUATION'!$B$43))^1)+('DIVIDEND VALUATION'!$J$3*((1+(PW1))^1)*((1+(PW2))^1))/((1+('DIVIDEND VALUATION'!$B$42+'DIVIDEND VALUATION'!$B$43))^2)+('DIVIDEND VALUATION'!$J$3*((1+(PW1))^1)*((1+(PW2))^1)*((1+(PW3))^1))/((1+('DIVIDEND VALUATION'!$B$42+'DIVIDEND VALUATION'!$B$43))^3)+('DIVIDEND VALUATION'!$J$3*((1+(PW1))^1)*((1+(PW2))^1)*((1+(PW3))^1)*((1+(PW4))^1))/((1+('DIVIDEND VALUATION'!$B$42+'DIVIDEND VALUATION'!$B$43))^4)+('DIVIDEND VALUATION'!$J$3*((1+(PW1))^1)*((1+(PW2))^1)*((1+(PW3))^1)*((1+(PW4))^1)*((1+(PW5))^1))/((1+('DIVIDEND VALUATION'!$B$42+'DIVIDEND VALUATION'!$B$43))^5)+('DIVIDEND VALUATION'!$J$3*((1+(PW1))^1)*((1+(PW2))^1)*((1+(PW3))^1)*((1+(PW4))^1)*((1+(PW5))^1)*((1+(PW6))^1))/((1+('DIVIDEND VALUATION'!$B$42+'DIVIDEND VALUATION'!$B$43))^6)+('DIVIDEND VALUATION'!$J$3*((1+(PW1))^1)*((1+(PW2))^1)*((1+(PW3))^1)*((1+(PW4))^1)*((1+(PW5))^1)*((1+(PW6))^1)*((1+(PW7))^1))/((1+('DIVIDEND VALUATION'!$B$42+'DIVIDEND VALUATION'!$B$43))^7)+('DIVIDEND VALUATION'!$J$3*((1+(PW1))^1)*((1+(PW2))^1)*((1+(PW3))^1)*((1+(PW4))^1)*((1+(PW5))^1)*((1+(PW6))^1)*((1+(PW7))^1)*((1+(PW8))^1))/((1+('DIVIDEND VALUATION'!$B$42+'DIVIDEND VALUATION'!$B$43))^8)+('DIVIDEND VALUATION'!$J$3*((1+(PW1))^1)*((1+(PW2))^1)*((1+(PW3))^1)*((1+(PW4))^1)*((1+(PW5))^1)*((1+(PW6))^1)*((1+(PW7))^1)*((1+(PW8))^1)*((1+(PW9))^1))/((1+('DIVIDEND VALUATION'!$B$42+'DIVIDEND VALUATION'!$B$43))^9)+('DIVIDEND VALUATION'!$J$3*((1+(PW1))^1)*((1+(PW2))^1)*((1+(PW3))^1)*((1+(PW4))^1)*((1+(PW5))^1)*((1+(PW6))^1)*((1+(PW7))^1)*((1+(PW8))^1)*((1+(PW9))^1)*((1+(PW10))^1))/((1+('DIVIDEND VALUATION'!$B$42+'DIVIDEND VALUATION'!$B$43))^10)+('DIVIDEND VALUATION'!$J$3*((1+(PW1))^1)*((1+(PW2))^1)*((1+(PW3))^1)*((1+(PW4))^1)*((1+(PW5))^1)*((1+(PW6))^1)*((1+(PW7))^1)*((1+(PW8))^1)*((1+(PW9))^1)*((1+(PW10))^1)*((1+(PW11))^1))/((1+('DIVIDEND VALUATION'!$B$42+'DIVIDEND VALUATION'!$B$43))^11)+('DIVIDEND VALUATION'!$J$3*((1+(PW1))^1)*((1+(PW2))^1)*((1+(PW3))^1)*((1+(PW4))^1)*((1+(PW5))^1)*((1+(PW6))^1)*((1+(PW7))^1)*((1+(PW8))^1)*((1+(PW9))^1)*((1+(PW10))^1)*((1+(PW11))^1)*((1+(PW12))^1))/((1+('DIVIDEND VALUATION'!$B$42+'DIVIDEND VALUATION'!$B$43))^12)+('DIVIDEND VALUATION'!$J$3*((1+(PW1))^1)*((1+(PW2))^1)*((1+(PW3))^1)*((1+(PW4))^1)*((1+(PW5))^1)*((1+(PW6))^1)*((1+(PW7))^1)*((1+(PW8))^1)*((1+(PW9))^1)*((1+(PW10))^1)*((1+(PW11))^1)*((1+(PW12))^1)*((1+(PW13))^1))/((1+('DIVIDEND VALUATION'!$B$42+'DIVIDEND VALUATION'!$B$43))^13)+('DIVIDEND VALUATION'!$J$3*((1+(PW1))^1)*((1+(PW2))^1)*((1+(PW3))^1)*((1+(PW4))^1)*((1+(PW5))^1)*((1+(PW6))^1)*((1+(PW7))^1)*((1+(PW8))^1)*((1+(PW9))^1)*((1+(PW10))^1)*((1+(PW11))^1)*((1+(PW12))^1)*((1+(PW13))^1)*((1+(PW14))^1))/((1+('DIVIDEND VALUATION'!$B$42+'DIVIDEND VALUATION'!$B$43))^14)+('DIVIDEND VALUATION'!$J$3*((1+(PW1))^1)*((1+(PW2))^1)*((1+(PW3))^1)*((1+(PW4))^1)*((1+(PW5))^1)*((1+(PW6))^1)*((1+(PW7))^1)*((1+(PW8))^1)*((1+(PW9))^1)*((1+(PW10))^1)*((1+(PW11))^1)*((1+(PW12))^1)*((1+(PW13))^1)*((1+(PW14))^1)*((1+(PW15))^1))/((1+('DIVIDEND VALUATION'!$B$42+'DIVIDEND VALUATION'!$B$43))^15)+(('DIVIDEND VALUATION'!$J$3*((1+(PW1))^1)*((1+(PW2))^1)*((1+(PW3))^1)*((1+(PW4))^1)*((1+(PW5))^1)*((1+(PW6))^1)*((1+(PW7))^1)*((1+(PW8))^1)*((1+(PW9))^1)*((1+(PW10))^1)*((1+(PW11))^1)*((1+(PW12))^1)*((1+(PW13))^1)*((1+(PW14))^1)*((1+(PW15))^1))/((1+('DIVIDEND VALUATION'!$B$42+'DIVIDEND VALUATION'!$B$43))^15)/('DIVIDEND VALUATION'!$B$42-'DIVIDEND VALUATION'!$B$43)))))</f>
        <v>48.980044154289132</v>
      </c>
      <c r="PX16" s="32">
        <f ca="1">SUM(((('DIVIDEND VALUATION'!$J$3*((1+(PX1))^1))/((1+('DIVIDEND VALUATION'!$B$42+'DIVIDEND VALUATION'!$B$43))^1)+('DIVIDEND VALUATION'!$J$3*((1+(PX1))^1)*((1+(PX2))^1))/((1+('DIVIDEND VALUATION'!$B$42+'DIVIDEND VALUATION'!$B$43))^2)+('DIVIDEND VALUATION'!$J$3*((1+(PX1))^1)*((1+(PX2))^1)*((1+(PX3))^1))/((1+('DIVIDEND VALUATION'!$B$42+'DIVIDEND VALUATION'!$B$43))^3)+('DIVIDEND VALUATION'!$J$3*((1+(PX1))^1)*((1+(PX2))^1)*((1+(PX3))^1)*((1+(PX4))^1))/((1+('DIVIDEND VALUATION'!$B$42+'DIVIDEND VALUATION'!$B$43))^4)+('DIVIDEND VALUATION'!$J$3*((1+(PX1))^1)*((1+(PX2))^1)*((1+(PX3))^1)*((1+(PX4))^1)*((1+(PX5))^1))/((1+('DIVIDEND VALUATION'!$B$42+'DIVIDEND VALUATION'!$B$43))^5)+('DIVIDEND VALUATION'!$J$3*((1+(PX1))^1)*((1+(PX2))^1)*((1+(PX3))^1)*((1+(PX4))^1)*((1+(PX5))^1)*((1+(PX6))^1))/((1+('DIVIDEND VALUATION'!$B$42+'DIVIDEND VALUATION'!$B$43))^6)+('DIVIDEND VALUATION'!$J$3*((1+(PX1))^1)*((1+(PX2))^1)*((1+(PX3))^1)*((1+(PX4))^1)*((1+(PX5))^1)*((1+(PX6))^1)*((1+(PX7))^1))/((1+('DIVIDEND VALUATION'!$B$42+'DIVIDEND VALUATION'!$B$43))^7)+('DIVIDEND VALUATION'!$J$3*((1+(PX1))^1)*((1+(PX2))^1)*((1+(PX3))^1)*((1+(PX4))^1)*((1+(PX5))^1)*((1+(PX6))^1)*((1+(PX7))^1)*((1+(PX8))^1))/((1+('DIVIDEND VALUATION'!$B$42+'DIVIDEND VALUATION'!$B$43))^8)+('DIVIDEND VALUATION'!$J$3*((1+(PX1))^1)*((1+(PX2))^1)*((1+(PX3))^1)*((1+(PX4))^1)*((1+(PX5))^1)*((1+(PX6))^1)*((1+(PX7))^1)*((1+(PX8))^1)*((1+(PX9))^1))/((1+('DIVIDEND VALUATION'!$B$42+'DIVIDEND VALUATION'!$B$43))^9)+('DIVIDEND VALUATION'!$J$3*((1+(PX1))^1)*((1+(PX2))^1)*((1+(PX3))^1)*((1+(PX4))^1)*((1+(PX5))^1)*((1+(PX6))^1)*((1+(PX7))^1)*((1+(PX8))^1)*((1+(PX9))^1)*((1+(PX10))^1))/((1+('DIVIDEND VALUATION'!$B$42+'DIVIDEND VALUATION'!$B$43))^10)+('DIVIDEND VALUATION'!$J$3*((1+(PX1))^1)*((1+(PX2))^1)*((1+(PX3))^1)*((1+(PX4))^1)*((1+(PX5))^1)*((1+(PX6))^1)*((1+(PX7))^1)*((1+(PX8))^1)*((1+(PX9))^1)*((1+(PX10))^1)*((1+(PX11))^1))/((1+('DIVIDEND VALUATION'!$B$42+'DIVIDEND VALUATION'!$B$43))^11)+('DIVIDEND VALUATION'!$J$3*((1+(PX1))^1)*((1+(PX2))^1)*((1+(PX3))^1)*((1+(PX4))^1)*((1+(PX5))^1)*((1+(PX6))^1)*((1+(PX7))^1)*((1+(PX8))^1)*((1+(PX9))^1)*((1+(PX10))^1)*((1+(PX11))^1)*((1+(PX12))^1))/((1+('DIVIDEND VALUATION'!$B$42+'DIVIDEND VALUATION'!$B$43))^12)+('DIVIDEND VALUATION'!$J$3*((1+(PX1))^1)*((1+(PX2))^1)*((1+(PX3))^1)*((1+(PX4))^1)*((1+(PX5))^1)*((1+(PX6))^1)*((1+(PX7))^1)*((1+(PX8))^1)*((1+(PX9))^1)*((1+(PX10))^1)*((1+(PX11))^1)*((1+(PX12))^1)*((1+(PX13))^1))/((1+('DIVIDEND VALUATION'!$B$42+'DIVIDEND VALUATION'!$B$43))^13)+('DIVIDEND VALUATION'!$J$3*((1+(PX1))^1)*((1+(PX2))^1)*((1+(PX3))^1)*((1+(PX4))^1)*((1+(PX5))^1)*((1+(PX6))^1)*((1+(PX7))^1)*((1+(PX8))^1)*((1+(PX9))^1)*((1+(PX10))^1)*((1+(PX11))^1)*((1+(PX12))^1)*((1+(PX13))^1)*((1+(PX14))^1))/((1+('DIVIDEND VALUATION'!$B$42+'DIVIDEND VALUATION'!$B$43))^14)+('DIVIDEND VALUATION'!$J$3*((1+(PX1))^1)*((1+(PX2))^1)*((1+(PX3))^1)*((1+(PX4))^1)*((1+(PX5))^1)*((1+(PX6))^1)*((1+(PX7))^1)*((1+(PX8))^1)*((1+(PX9))^1)*((1+(PX10))^1)*((1+(PX11))^1)*((1+(PX12))^1)*((1+(PX13))^1)*((1+(PX14))^1)*((1+(PX15))^1))/((1+('DIVIDEND VALUATION'!$B$42+'DIVIDEND VALUATION'!$B$43))^15)+(('DIVIDEND VALUATION'!$J$3*((1+(PX1))^1)*((1+(PX2))^1)*((1+(PX3))^1)*((1+(PX4))^1)*((1+(PX5))^1)*((1+(PX6))^1)*((1+(PX7))^1)*((1+(PX8))^1)*((1+(PX9))^1)*((1+(PX10))^1)*((1+(PX11))^1)*((1+(PX12))^1)*((1+(PX13))^1)*((1+(PX14))^1)*((1+(PX15))^1))/((1+('DIVIDEND VALUATION'!$B$42+'DIVIDEND VALUATION'!$B$43))^15)/('DIVIDEND VALUATION'!$B$42-'DIVIDEND VALUATION'!$B$43)))))</f>
        <v>38.526641934354679</v>
      </c>
      <c r="PY16" s="32">
        <f ca="1">SUM(((('DIVIDEND VALUATION'!$J$3*((1+(PY1))^1))/((1+('DIVIDEND VALUATION'!$B$42+'DIVIDEND VALUATION'!$B$43))^1)+('DIVIDEND VALUATION'!$J$3*((1+(PY1))^1)*((1+(PY2))^1))/((1+('DIVIDEND VALUATION'!$B$42+'DIVIDEND VALUATION'!$B$43))^2)+('DIVIDEND VALUATION'!$J$3*((1+(PY1))^1)*((1+(PY2))^1)*((1+(PY3))^1))/((1+('DIVIDEND VALUATION'!$B$42+'DIVIDEND VALUATION'!$B$43))^3)+('DIVIDEND VALUATION'!$J$3*((1+(PY1))^1)*((1+(PY2))^1)*((1+(PY3))^1)*((1+(PY4))^1))/((1+('DIVIDEND VALUATION'!$B$42+'DIVIDEND VALUATION'!$B$43))^4)+('DIVIDEND VALUATION'!$J$3*((1+(PY1))^1)*((1+(PY2))^1)*((1+(PY3))^1)*((1+(PY4))^1)*((1+(PY5))^1))/((1+('DIVIDEND VALUATION'!$B$42+'DIVIDEND VALUATION'!$B$43))^5)+('DIVIDEND VALUATION'!$J$3*((1+(PY1))^1)*((1+(PY2))^1)*((1+(PY3))^1)*((1+(PY4))^1)*((1+(PY5))^1)*((1+(PY6))^1))/((1+('DIVIDEND VALUATION'!$B$42+'DIVIDEND VALUATION'!$B$43))^6)+('DIVIDEND VALUATION'!$J$3*((1+(PY1))^1)*((1+(PY2))^1)*((1+(PY3))^1)*((1+(PY4))^1)*((1+(PY5))^1)*((1+(PY6))^1)*((1+(PY7))^1))/((1+('DIVIDEND VALUATION'!$B$42+'DIVIDEND VALUATION'!$B$43))^7)+('DIVIDEND VALUATION'!$J$3*((1+(PY1))^1)*((1+(PY2))^1)*((1+(PY3))^1)*((1+(PY4))^1)*((1+(PY5))^1)*((1+(PY6))^1)*((1+(PY7))^1)*((1+(PY8))^1))/((1+('DIVIDEND VALUATION'!$B$42+'DIVIDEND VALUATION'!$B$43))^8)+('DIVIDEND VALUATION'!$J$3*((1+(PY1))^1)*((1+(PY2))^1)*((1+(PY3))^1)*((1+(PY4))^1)*((1+(PY5))^1)*((1+(PY6))^1)*((1+(PY7))^1)*((1+(PY8))^1)*((1+(PY9))^1))/((1+('DIVIDEND VALUATION'!$B$42+'DIVIDEND VALUATION'!$B$43))^9)+('DIVIDEND VALUATION'!$J$3*((1+(PY1))^1)*((1+(PY2))^1)*((1+(PY3))^1)*((1+(PY4))^1)*((1+(PY5))^1)*((1+(PY6))^1)*((1+(PY7))^1)*((1+(PY8))^1)*((1+(PY9))^1)*((1+(PY10))^1))/((1+('DIVIDEND VALUATION'!$B$42+'DIVIDEND VALUATION'!$B$43))^10)+('DIVIDEND VALUATION'!$J$3*((1+(PY1))^1)*((1+(PY2))^1)*((1+(PY3))^1)*((1+(PY4))^1)*((1+(PY5))^1)*((1+(PY6))^1)*((1+(PY7))^1)*((1+(PY8))^1)*((1+(PY9))^1)*((1+(PY10))^1)*((1+(PY11))^1))/((1+('DIVIDEND VALUATION'!$B$42+'DIVIDEND VALUATION'!$B$43))^11)+('DIVIDEND VALUATION'!$J$3*((1+(PY1))^1)*((1+(PY2))^1)*((1+(PY3))^1)*((1+(PY4))^1)*((1+(PY5))^1)*((1+(PY6))^1)*((1+(PY7))^1)*((1+(PY8))^1)*((1+(PY9))^1)*((1+(PY10))^1)*((1+(PY11))^1)*((1+(PY12))^1))/((1+('DIVIDEND VALUATION'!$B$42+'DIVIDEND VALUATION'!$B$43))^12)+('DIVIDEND VALUATION'!$J$3*((1+(PY1))^1)*((1+(PY2))^1)*((1+(PY3))^1)*((1+(PY4))^1)*((1+(PY5))^1)*((1+(PY6))^1)*((1+(PY7))^1)*((1+(PY8))^1)*((1+(PY9))^1)*((1+(PY10))^1)*((1+(PY11))^1)*((1+(PY12))^1)*((1+(PY13))^1))/((1+('DIVIDEND VALUATION'!$B$42+'DIVIDEND VALUATION'!$B$43))^13)+('DIVIDEND VALUATION'!$J$3*((1+(PY1))^1)*((1+(PY2))^1)*((1+(PY3))^1)*((1+(PY4))^1)*((1+(PY5))^1)*((1+(PY6))^1)*((1+(PY7))^1)*((1+(PY8))^1)*((1+(PY9))^1)*((1+(PY10))^1)*((1+(PY11))^1)*((1+(PY12))^1)*((1+(PY13))^1)*((1+(PY14))^1))/((1+('DIVIDEND VALUATION'!$B$42+'DIVIDEND VALUATION'!$B$43))^14)+('DIVIDEND VALUATION'!$J$3*((1+(PY1))^1)*((1+(PY2))^1)*((1+(PY3))^1)*((1+(PY4))^1)*((1+(PY5))^1)*((1+(PY6))^1)*((1+(PY7))^1)*((1+(PY8))^1)*((1+(PY9))^1)*((1+(PY10))^1)*((1+(PY11))^1)*((1+(PY12))^1)*((1+(PY13))^1)*((1+(PY14))^1)*((1+(PY15))^1))/((1+('DIVIDEND VALUATION'!$B$42+'DIVIDEND VALUATION'!$B$43))^15)+(('DIVIDEND VALUATION'!$J$3*((1+(PY1))^1)*((1+(PY2))^1)*((1+(PY3))^1)*((1+(PY4))^1)*((1+(PY5))^1)*((1+(PY6))^1)*((1+(PY7))^1)*((1+(PY8))^1)*((1+(PY9))^1)*((1+(PY10))^1)*((1+(PY11))^1)*((1+(PY12))^1)*((1+(PY13))^1)*((1+(PY14))^1)*((1+(PY15))^1))/((1+('DIVIDEND VALUATION'!$B$42+'DIVIDEND VALUATION'!$B$43))^15)/('DIVIDEND VALUATION'!$B$42-'DIVIDEND VALUATION'!$B$43)))))</f>
        <v>105.96727899325654</v>
      </c>
      <c r="PZ16" s="32">
        <f ca="1">SUM(((('DIVIDEND VALUATION'!$J$3*((1+(PZ1))^1))/((1+('DIVIDEND VALUATION'!$B$42+'DIVIDEND VALUATION'!$B$43))^1)+('DIVIDEND VALUATION'!$J$3*((1+(PZ1))^1)*((1+(PZ2))^1))/((1+('DIVIDEND VALUATION'!$B$42+'DIVIDEND VALUATION'!$B$43))^2)+('DIVIDEND VALUATION'!$J$3*((1+(PZ1))^1)*((1+(PZ2))^1)*((1+(PZ3))^1))/((1+('DIVIDEND VALUATION'!$B$42+'DIVIDEND VALUATION'!$B$43))^3)+('DIVIDEND VALUATION'!$J$3*((1+(PZ1))^1)*((1+(PZ2))^1)*((1+(PZ3))^1)*((1+(PZ4))^1))/((1+('DIVIDEND VALUATION'!$B$42+'DIVIDEND VALUATION'!$B$43))^4)+('DIVIDEND VALUATION'!$J$3*((1+(PZ1))^1)*((1+(PZ2))^1)*((1+(PZ3))^1)*((1+(PZ4))^1)*((1+(PZ5))^1))/((1+('DIVIDEND VALUATION'!$B$42+'DIVIDEND VALUATION'!$B$43))^5)+('DIVIDEND VALUATION'!$J$3*((1+(PZ1))^1)*((1+(PZ2))^1)*((1+(PZ3))^1)*((1+(PZ4))^1)*((1+(PZ5))^1)*((1+(PZ6))^1))/((1+('DIVIDEND VALUATION'!$B$42+'DIVIDEND VALUATION'!$B$43))^6)+('DIVIDEND VALUATION'!$J$3*((1+(PZ1))^1)*((1+(PZ2))^1)*((1+(PZ3))^1)*((1+(PZ4))^1)*((1+(PZ5))^1)*((1+(PZ6))^1)*((1+(PZ7))^1))/((1+('DIVIDEND VALUATION'!$B$42+'DIVIDEND VALUATION'!$B$43))^7)+('DIVIDEND VALUATION'!$J$3*((1+(PZ1))^1)*((1+(PZ2))^1)*((1+(PZ3))^1)*((1+(PZ4))^1)*((1+(PZ5))^1)*((1+(PZ6))^1)*((1+(PZ7))^1)*((1+(PZ8))^1))/((1+('DIVIDEND VALUATION'!$B$42+'DIVIDEND VALUATION'!$B$43))^8)+('DIVIDEND VALUATION'!$J$3*((1+(PZ1))^1)*((1+(PZ2))^1)*((1+(PZ3))^1)*((1+(PZ4))^1)*((1+(PZ5))^1)*((1+(PZ6))^1)*((1+(PZ7))^1)*((1+(PZ8))^1)*((1+(PZ9))^1))/((1+('DIVIDEND VALUATION'!$B$42+'DIVIDEND VALUATION'!$B$43))^9)+('DIVIDEND VALUATION'!$J$3*((1+(PZ1))^1)*((1+(PZ2))^1)*((1+(PZ3))^1)*((1+(PZ4))^1)*((1+(PZ5))^1)*((1+(PZ6))^1)*((1+(PZ7))^1)*((1+(PZ8))^1)*((1+(PZ9))^1)*((1+(PZ10))^1))/((1+('DIVIDEND VALUATION'!$B$42+'DIVIDEND VALUATION'!$B$43))^10)+('DIVIDEND VALUATION'!$J$3*((1+(PZ1))^1)*((1+(PZ2))^1)*((1+(PZ3))^1)*((1+(PZ4))^1)*((1+(PZ5))^1)*((1+(PZ6))^1)*((1+(PZ7))^1)*((1+(PZ8))^1)*((1+(PZ9))^1)*((1+(PZ10))^1)*((1+(PZ11))^1))/((1+('DIVIDEND VALUATION'!$B$42+'DIVIDEND VALUATION'!$B$43))^11)+('DIVIDEND VALUATION'!$J$3*((1+(PZ1))^1)*((1+(PZ2))^1)*((1+(PZ3))^1)*((1+(PZ4))^1)*((1+(PZ5))^1)*((1+(PZ6))^1)*((1+(PZ7))^1)*((1+(PZ8))^1)*((1+(PZ9))^1)*((1+(PZ10))^1)*((1+(PZ11))^1)*((1+(PZ12))^1))/((1+('DIVIDEND VALUATION'!$B$42+'DIVIDEND VALUATION'!$B$43))^12)+('DIVIDEND VALUATION'!$J$3*((1+(PZ1))^1)*((1+(PZ2))^1)*((1+(PZ3))^1)*((1+(PZ4))^1)*((1+(PZ5))^1)*((1+(PZ6))^1)*((1+(PZ7))^1)*((1+(PZ8))^1)*((1+(PZ9))^1)*((1+(PZ10))^1)*((1+(PZ11))^1)*((1+(PZ12))^1)*((1+(PZ13))^1))/((1+('DIVIDEND VALUATION'!$B$42+'DIVIDEND VALUATION'!$B$43))^13)+('DIVIDEND VALUATION'!$J$3*((1+(PZ1))^1)*((1+(PZ2))^1)*((1+(PZ3))^1)*((1+(PZ4))^1)*((1+(PZ5))^1)*((1+(PZ6))^1)*((1+(PZ7))^1)*((1+(PZ8))^1)*((1+(PZ9))^1)*((1+(PZ10))^1)*((1+(PZ11))^1)*((1+(PZ12))^1)*((1+(PZ13))^1)*((1+(PZ14))^1))/((1+('DIVIDEND VALUATION'!$B$42+'DIVIDEND VALUATION'!$B$43))^14)+('DIVIDEND VALUATION'!$J$3*((1+(PZ1))^1)*((1+(PZ2))^1)*((1+(PZ3))^1)*((1+(PZ4))^1)*((1+(PZ5))^1)*((1+(PZ6))^1)*((1+(PZ7))^1)*((1+(PZ8))^1)*((1+(PZ9))^1)*((1+(PZ10))^1)*((1+(PZ11))^1)*((1+(PZ12))^1)*((1+(PZ13))^1)*((1+(PZ14))^1)*((1+(PZ15))^1))/((1+('DIVIDEND VALUATION'!$B$42+'DIVIDEND VALUATION'!$B$43))^15)+(('DIVIDEND VALUATION'!$J$3*((1+(PZ1))^1)*((1+(PZ2))^1)*((1+(PZ3))^1)*((1+(PZ4))^1)*((1+(PZ5))^1)*((1+(PZ6))^1)*((1+(PZ7))^1)*((1+(PZ8))^1)*((1+(PZ9))^1)*((1+(PZ10))^1)*((1+(PZ11))^1)*((1+(PZ12))^1)*((1+(PZ13))^1)*((1+(PZ14))^1)*((1+(PZ15))^1))/((1+('DIVIDEND VALUATION'!$B$42+'DIVIDEND VALUATION'!$B$43))^15)/('DIVIDEND VALUATION'!$B$42-'DIVIDEND VALUATION'!$B$43)))))</f>
        <v>50.063790952535768</v>
      </c>
      <c r="QA16" s="32">
        <f ca="1">SUM(((('DIVIDEND VALUATION'!$J$3*((1+(QA1))^1))/((1+('DIVIDEND VALUATION'!$B$42+'DIVIDEND VALUATION'!$B$43))^1)+('DIVIDEND VALUATION'!$J$3*((1+(QA1))^1)*((1+(QA2))^1))/((1+('DIVIDEND VALUATION'!$B$42+'DIVIDEND VALUATION'!$B$43))^2)+('DIVIDEND VALUATION'!$J$3*((1+(QA1))^1)*((1+(QA2))^1)*((1+(QA3))^1))/((1+('DIVIDEND VALUATION'!$B$42+'DIVIDEND VALUATION'!$B$43))^3)+('DIVIDEND VALUATION'!$J$3*((1+(QA1))^1)*((1+(QA2))^1)*((1+(QA3))^1)*((1+(QA4))^1))/((1+('DIVIDEND VALUATION'!$B$42+'DIVIDEND VALUATION'!$B$43))^4)+('DIVIDEND VALUATION'!$J$3*((1+(QA1))^1)*((1+(QA2))^1)*((1+(QA3))^1)*((1+(QA4))^1)*((1+(QA5))^1))/((1+('DIVIDEND VALUATION'!$B$42+'DIVIDEND VALUATION'!$B$43))^5)+('DIVIDEND VALUATION'!$J$3*((1+(QA1))^1)*((1+(QA2))^1)*((1+(QA3))^1)*((1+(QA4))^1)*((1+(QA5))^1)*((1+(QA6))^1))/((1+('DIVIDEND VALUATION'!$B$42+'DIVIDEND VALUATION'!$B$43))^6)+('DIVIDEND VALUATION'!$J$3*((1+(QA1))^1)*((1+(QA2))^1)*((1+(QA3))^1)*((1+(QA4))^1)*((1+(QA5))^1)*((1+(QA6))^1)*((1+(QA7))^1))/((1+('DIVIDEND VALUATION'!$B$42+'DIVIDEND VALUATION'!$B$43))^7)+('DIVIDEND VALUATION'!$J$3*((1+(QA1))^1)*((1+(QA2))^1)*((1+(QA3))^1)*((1+(QA4))^1)*((1+(QA5))^1)*((1+(QA6))^1)*((1+(QA7))^1)*((1+(QA8))^1))/((1+('DIVIDEND VALUATION'!$B$42+'DIVIDEND VALUATION'!$B$43))^8)+('DIVIDEND VALUATION'!$J$3*((1+(QA1))^1)*((1+(QA2))^1)*((1+(QA3))^1)*((1+(QA4))^1)*((1+(QA5))^1)*((1+(QA6))^1)*((1+(QA7))^1)*((1+(QA8))^1)*((1+(QA9))^1))/((1+('DIVIDEND VALUATION'!$B$42+'DIVIDEND VALUATION'!$B$43))^9)+('DIVIDEND VALUATION'!$J$3*((1+(QA1))^1)*((1+(QA2))^1)*((1+(QA3))^1)*((1+(QA4))^1)*((1+(QA5))^1)*((1+(QA6))^1)*((1+(QA7))^1)*((1+(QA8))^1)*((1+(QA9))^1)*((1+(QA10))^1))/((1+('DIVIDEND VALUATION'!$B$42+'DIVIDEND VALUATION'!$B$43))^10)+('DIVIDEND VALUATION'!$J$3*((1+(QA1))^1)*((1+(QA2))^1)*((1+(QA3))^1)*((1+(QA4))^1)*((1+(QA5))^1)*((1+(QA6))^1)*((1+(QA7))^1)*((1+(QA8))^1)*((1+(QA9))^1)*((1+(QA10))^1)*((1+(QA11))^1))/((1+('DIVIDEND VALUATION'!$B$42+'DIVIDEND VALUATION'!$B$43))^11)+('DIVIDEND VALUATION'!$J$3*((1+(QA1))^1)*((1+(QA2))^1)*((1+(QA3))^1)*((1+(QA4))^1)*((1+(QA5))^1)*((1+(QA6))^1)*((1+(QA7))^1)*((1+(QA8))^1)*((1+(QA9))^1)*((1+(QA10))^1)*((1+(QA11))^1)*((1+(QA12))^1))/((1+('DIVIDEND VALUATION'!$B$42+'DIVIDEND VALUATION'!$B$43))^12)+('DIVIDEND VALUATION'!$J$3*((1+(QA1))^1)*((1+(QA2))^1)*((1+(QA3))^1)*((1+(QA4))^1)*((1+(QA5))^1)*((1+(QA6))^1)*((1+(QA7))^1)*((1+(QA8))^1)*((1+(QA9))^1)*((1+(QA10))^1)*((1+(QA11))^1)*((1+(QA12))^1)*((1+(QA13))^1))/((1+('DIVIDEND VALUATION'!$B$42+'DIVIDEND VALUATION'!$B$43))^13)+('DIVIDEND VALUATION'!$J$3*((1+(QA1))^1)*((1+(QA2))^1)*((1+(QA3))^1)*((1+(QA4))^1)*((1+(QA5))^1)*((1+(QA6))^1)*((1+(QA7))^1)*((1+(QA8))^1)*((1+(QA9))^1)*((1+(QA10))^1)*((1+(QA11))^1)*((1+(QA12))^1)*((1+(QA13))^1)*((1+(QA14))^1))/((1+('DIVIDEND VALUATION'!$B$42+'DIVIDEND VALUATION'!$B$43))^14)+('DIVIDEND VALUATION'!$J$3*((1+(QA1))^1)*((1+(QA2))^1)*((1+(QA3))^1)*((1+(QA4))^1)*((1+(QA5))^1)*((1+(QA6))^1)*((1+(QA7))^1)*((1+(QA8))^1)*((1+(QA9))^1)*((1+(QA10))^1)*((1+(QA11))^1)*((1+(QA12))^1)*((1+(QA13))^1)*((1+(QA14))^1)*((1+(QA15))^1))/((1+('DIVIDEND VALUATION'!$B$42+'DIVIDEND VALUATION'!$B$43))^15)+(('DIVIDEND VALUATION'!$J$3*((1+(QA1))^1)*((1+(QA2))^1)*((1+(QA3))^1)*((1+(QA4))^1)*((1+(QA5))^1)*((1+(QA6))^1)*((1+(QA7))^1)*((1+(QA8))^1)*((1+(QA9))^1)*((1+(QA10))^1)*((1+(QA11))^1)*((1+(QA12))^1)*((1+(QA13))^1)*((1+(QA14))^1)*((1+(QA15))^1))/((1+('DIVIDEND VALUATION'!$B$42+'DIVIDEND VALUATION'!$B$43))^15)/('DIVIDEND VALUATION'!$B$42-'DIVIDEND VALUATION'!$B$43)))))</f>
        <v>28.233292710457405</v>
      </c>
      <c r="QB16" s="32">
        <f ca="1">SUM(((('DIVIDEND VALUATION'!$J$3*((1+(QB1))^1))/((1+('DIVIDEND VALUATION'!$B$42+'DIVIDEND VALUATION'!$B$43))^1)+('DIVIDEND VALUATION'!$J$3*((1+(QB1))^1)*((1+(QB2))^1))/((1+('DIVIDEND VALUATION'!$B$42+'DIVIDEND VALUATION'!$B$43))^2)+('DIVIDEND VALUATION'!$J$3*((1+(QB1))^1)*((1+(QB2))^1)*((1+(QB3))^1))/((1+('DIVIDEND VALUATION'!$B$42+'DIVIDEND VALUATION'!$B$43))^3)+('DIVIDEND VALUATION'!$J$3*((1+(QB1))^1)*((1+(QB2))^1)*((1+(QB3))^1)*((1+(QB4))^1))/((1+('DIVIDEND VALUATION'!$B$42+'DIVIDEND VALUATION'!$B$43))^4)+('DIVIDEND VALUATION'!$J$3*((1+(QB1))^1)*((1+(QB2))^1)*((1+(QB3))^1)*((1+(QB4))^1)*((1+(QB5))^1))/((1+('DIVIDEND VALUATION'!$B$42+'DIVIDEND VALUATION'!$B$43))^5)+('DIVIDEND VALUATION'!$J$3*((1+(QB1))^1)*((1+(QB2))^1)*((1+(QB3))^1)*((1+(QB4))^1)*((1+(QB5))^1)*((1+(QB6))^1))/((1+('DIVIDEND VALUATION'!$B$42+'DIVIDEND VALUATION'!$B$43))^6)+('DIVIDEND VALUATION'!$J$3*((1+(QB1))^1)*((1+(QB2))^1)*((1+(QB3))^1)*((1+(QB4))^1)*((1+(QB5))^1)*((1+(QB6))^1)*((1+(QB7))^1))/((1+('DIVIDEND VALUATION'!$B$42+'DIVIDEND VALUATION'!$B$43))^7)+('DIVIDEND VALUATION'!$J$3*((1+(QB1))^1)*((1+(QB2))^1)*((1+(QB3))^1)*((1+(QB4))^1)*((1+(QB5))^1)*((1+(QB6))^1)*((1+(QB7))^1)*((1+(QB8))^1))/((1+('DIVIDEND VALUATION'!$B$42+'DIVIDEND VALUATION'!$B$43))^8)+('DIVIDEND VALUATION'!$J$3*((1+(QB1))^1)*((1+(QB2))^1)*((1+(QB3))^1)*((1+(QB4))^1)*((1+(QB5))^1)*((1+(QB6))^1)*((1+(QB7))^1)*((1+(QB8))^1)*((1+(QB9))^1))/((1+('DIVIDEND VALUATION'!$B$42+'DIVIDEND VALUATION'!$B$43))^9)+('DIVIDEND VALUATION'!$J$3*((1+(QB1))^1)*((1+(QB2))^1)*((1+(QB3))^1)*((1+(QB4))^1)*((1+(QB5))^1)*((1+(QB6))^1)*((1+(QB7))^1)*((1+(QB8))^1)*((1+(QB9))^1)*((1+(QB10))^1))/((1+('DIVIDEND VALUATION'!$B$42+'DIVIDEND VALUATION'!$B$43))^10)+('DIVIDEND VALUATION'!$J$3*((1+(QB1))^1)*((1+(QB2))^1)*((1+(QB3))^1)*((1+(QB4))^1)*((1+(QB5))^1)*((1+(QB6))^1)*((1+(QB7))^1)*((1+(QB8))^1)*((1+(QB9))^1)*((1+(QB10))^1)*((1+(QB11))^1))/((1+('DIVIDEND VALUATION'!$B$42+'DIVIDEND VALUATION'!$B$43))^11)+('DIVIDEND VALUATION'!$J$3*((1+(QB1))^1)*((1+(QB2))^1)*((1+(QB3))^1)*((1+(QB4))^1)*((1+(QB5))^1)*((1+(QB6))^1)*((1+(QB7))^1)*((1+(QB8))^1)*((1+(QB9))^1)*((1+(QB10))^1)*((1+(QB11))^1)*((1+(QB12))^1))/((1+('DIVIDEND VALUATION'!$B$42+'DIVIDEND VALUATION'!$B$43))^12)+('DIVIDEND VALUATION'!$J$3*((1+(QB1))^1)*((1+(QB2))^1)*((1+(QB3))^1)*((1+(QB4))^1)*((1+(QB5))^1)*((1+(QB6))^1)*((1+(QB7))^1)*((1+(QB8))^1)*((1+(QB9))^1)*((1+(QB10))^1)*((1+(QB11))^1)*((1+(QB12))^1)*((1+(QB13))^1))/((1+('DIVIDEND VALUATION'!$B$42+'DIVIDEND VALUATION'!$B$43))^13)+('DIVIDEND VALUATION'!$J$3*((1+(QB1))^1)*((1+(QB2))^1)*((1+(QB3))^1)*((1+(QB4))^1)*((1+(QB5))^1)*((1+(QB6))^1)*((1+(QB7))^1)*((1+(QB8))^1)*((1+(QB9))^1)*((1+(QB10))^1)*((1+(QB11))^1)*((1+(QB12))^1)*((1+(QB13))^1)*((1+(QB14))^1))/((1+('DIVIDEND VALUATION'!$B$42+'DIVIDEND VALUATION'!$B$43))^14)+('DIVIDEND VALUATION'!$J$3*((1+(QB1))^1)*((1+(QB2))^1)*((1+(QB3))^1)*((1+(QB4))^1)*((1+(QB5))^1)*((1+(QB6))^1)*((1+(QB7))^1)*((1+(QB8))^1)*((1+(QB9))^1)*((1+(QB10))^1)*((1+(QB11))^1)*((1+(QB12))^1)*((1+(QB13))^1)*((1+(QB14))^1)*((1+(QB15))^1))/((1+('DIVIDEND VALUATION'!$B$42+'DIVIDEND VALUATION'!$B$43))^15)+(('DIVIDEND VALUATION'!$J$3*((1+(QB1))^1)*((1+(QB2))^1)*((1+(QB3))^1)*((1+(QB4))^1)*((1+(QB5))^1)*((1+(QB6))^1)*((1+(QB7))^1)*((1+(QB8))^1)*((1+(QB9))^1)*((1+(QB10))^1)*((1+(QB11))^1)*((1+(QB12))^1)*((1+(QB13))^1)*((1+(QB14))^1)*((1+(QB15))^1))/((1+('DIVIDEND VALUATION'!$B$42+'DIVIDEND VALUATION'!$B$43))^15)/('DIVIDEND VALUATION'!$B$42-'DIVIDEND VALUATION'!$B$43)))))</f>
        <v>27.621128677610855</v>
      </c>
      <c r="QC16" s="32">
        <f ca="1">SUM(((('DIVIDEND VALUATION'!$J$3*((1+(QC1))^1))/((1+('DIVIDEND VALUATION'!$B$42+'DIVIDEND VALUATION'!$B$43))^1)+('DIVIDEND VALUATION'!$J$3*((1+(QC1))^1)*((1+(QC2))^1))/((1+('DIVIDEND VALUATION'!$B$42+'DIVIDEND VALUATION'!$B$43))^2)+('DIVIDEND VALUATION'!$J$3*((1+(QC1))^1)*((1+(QC2))^1)*((1+(QC3))^1))/((1+('DIVIDEND VALUATION'!$B$42+'DIVIDEND VALUATION'!$B$43))^3)+('DIVIDEND VALUATION'!$J$3*((1+(QC1))^1)*((1+(QC2))^1)*((1+(QC3))^1)*((1+(QC4))^1))/((1+('DIVIDEND VALUATION'!$B$42+'DIVIDEND VALUATION'!$B$43))^4)+('DIVIDEND VALUATION'!$J$3*((1+(QC1))^1)*((1+(QC2))^1)*((1+(QC3))^1)*((1+(QC4))^1)*((1+(QC5))^1))/((1+('DIVIDEND VALUATION'!$B$42+'DIVIDEND VALUATION'!$B$43))^5)+('DIVIDEND VALUATION'!$J$3*((1+(QC1))^1)*((1+(QC2))^1)*((1+(QC3))^1)*((1+(QC4))^1)*((1+(QC5))^1)*((1+(QC6))^1))/((1+('DIVIDEND VALUATION'!$B$42+'DIVIDEND VALUATION'!$B$43))^6)+('DIVIDEND VALUATION'!$J$3*((1+(QC1))^1)*((1+(QC2))^1)*((1+(QC3))^1)*((1+(QC4))^1)*((1+(QC5))^1)*((1+(QC6))^1)*((1+(QC7))^1))/((1+('DIVIDEND VALUATION'!$B$42+'DIVIDEND VALUATION'!$B$43))^7)+('DIVIDEND VALUATION'!$J$3*((1+(QC1))^1)*((1+(QC2))^1)*((1+(QC3))^1)*((1+(QC4))^1)*((1+(QC5))^1)*((1+(QC6))^1)*((1+(QC7))^1)*((1+(QC8))^1))/((1+('DIVIDEND VALUATION'!$B$42+'DIVIDEND VALUATION'!$B$43))^8)+('DIVIDEND VALUATION'!$J$3*((1+(QC1))^1)*((1+(QC2))^1)*((1+(QC3))^1)*((1+(QC4))^1)*((1+(QC5))^1)*((1+(QC6))^1)*((1+(QC7))^1)*((1+(QC8))^1)*((1+(QC9))^1))/((1+('DIVIDEND VALUATION'!$B$42+'DIVIDEND VALUATION'!$B$43))^9)+('DIVIDEND VALUATION'!$J$3*((1+(QC1))^1)*((1+(QC2))^1)*((1+(QC3))^1)*((1+(QC4))^1)*((1+(QC5))^1)*((1+(QC6))^1)*((1+(QC7))^1)*((1+(QC8))^1)*((1+(QC9))^1)*((1+(QC10))^1))/((1+('DIVIDEND VALUATION'!$B$42+'DIVIDEND VALUATION'!$B$43))^10)+('DIVIDEND VALUATION'!$J$3*((1+(QC1))^1)*((1+(QC2))^1)*((1+(QC3))^1)*((1+(QC4))^1)*((1+(QC5))^1)*((1+(QC6))^1)*((1+(QC7))^1)*((1+(QC8))^1)*((1+(QC9))^1)*((1+(QC10))^1)*((1+(QC11))^1))/((1+('DIVIDEND VALUATION'!$B$42+'DIVIDEND VALUATION'!$B$43))^11)+('DIVIDEND VALUATION'!$J$3*((1+(QC1))^1)*((1+(QC2))^1)*((1+(QC3))^1)*((1+(QC4))^1)*((1+(QC5))^1)*((1+(QC6))^1)*((1+(QC7))^1)*((1+(QC8))^1)*((1+(QC9))^1)*((1+(QC10))^1)*((1+(QC11))^1)*((1+(QC12))^1))/((1+('DIVIDEND VALUATION'!$B$42+'DIVIDEND VALUATION'!$B$43))^12)+('DIVIDEND VALUATION'!$J$3*((1+(QC1))^1)*((1+(QC2))^1)*((1+(QC3))^1)*((1+(QC4))^1)*((1+(QC5))^1)*((1+(QC6))^1)*((1+(QC7))^1)*((1+(QC8))^1)*((1+(QC9))^1)*((1+(QC10))^1)*((1+(QC11))^1)*((1+(QC12))^1)*((1+(QC13))^1))/((1+('DIVIDEND VALUATION'!$B$42+'DIVIDEND VALUATION'!$B$43))^13)+('DIVIDEND VALUATION'!$J$3*((1+(QC1))^1)*((1+(QC2))^1)*((1+(QC3))^1)*((1+(QC4))^1)*((1+(QC5))^1)*((1+(QC6))^1)*((1+(QC7))^1)*((1+(QC8))^1)*((1+(QC9))^1)*((1+(QC10))^1)*((1+(QC11))^1)*((1+(QC12))^1)*((1+(QC13))^1)*((1+(QC14))^1))/((1+('DIVIDEND VALUATION'!$B$42+'DIVIDEND VALUATION'!$B$43))^14)+('DIVIDEND VALUATION'!$J$3*((1+(QC1))^1)*((1+(QC2))^1)*((1+(QC3))^1)*((1+(QC4))^1)*((1+(QC5))^1)*((1+(QC6))^1)*((1+(QC7))^1)*((1+(QC8))^1)*((1+(QC9))^1)*((1+(QC10))^1)*((1+(QC11))^1)*((1+(QC12))^1)*((1+(QC13))^1)*((1+(QC14))^1)*((1+(QC15))^1))/((1+('DIVIDEND VALUATION'!$B$42+'DIVIDEND VALUATION'!$B$43))^15)+(('DIVIDEND VALUATION'!$J$3*((1+(QC1))^1)*((1+(QC2))^1)*((1+(QC3))^1)*((1+(QC4))^1)*((1+(QC5))^1)*((1+(QC6))^1)*((1+(QC7))^1)*((1+(QC8))^1)*((1+(QC9))^1)*((1+(QC10))^1)*((1+(QC11))^1)*((1+(QC12))^1)*((1+(QC13))^1)*((1+(QC14))^1)*((1+(QC15))^1))/((1+('DIVIDEND VALUATION'!$B$42+'DIVIDEND VALUATION'!$B$43))^15)/('DIVIDEND VALUATION'!$B$42-'DIVIDEND VALUATION'!$B$43)))))</f>
        <v>27.977204472020752</v>
      </c>
      <c r="QD16" s="32">
        <f ca="1">SUM(((('DIVIDEND VALUATION'!$J$3*((1+(QD1))^1))/((1+('DIVIDEND VALUATION'!$B$42+'DIVIDEND VALUATION'!$B$43))^1)+('DIVIDEND VALUATION'!$J$3*((1+(QD1))^1)*((1+(QD2))^1))/((1+('DIVIDEND VALUATION'!$B$42+'DIVIDEND VALUATION'!$B$43))^2)+('DIVIDEND VALUATION'!$J$3*((1+(QD1))^1)*((1+(QD2))^1)*((1+(QD3))^1))/((1+('DIVIDEND VALUATION'!$B$42+'DIVIDEND VALUATION'!$B$43))^3)+('DIVIDEND VALUATION'!$J$3*((1+(QD1))^1)*((1+(QD2))^1)*((1+(QD3))^1)*((1+(QD4))^1))/((1+('DIVIDEND VALUATION'!$B$42+'DIVIDEND VALUATION'!$B$43))^4)+('DIVIDEND VALUATION'!$J$3*((1+(QD1))^1)*((1+(QD2))^1)*((1+(QD3))^1)*((1+(QD4))^1)*((1+(QD5))^1))/((1+('DIVIDEND VALUATION'!$B$42+'DIVIDEND VALUATION'!$B$43))^5)+('DIVIDEND VALUATION'!$J$3*((1+(QD1))^1)*((1+(QD2))^1)*((1+(QD3))^1)*((1+(QD4))^1)*((1+(QD5))^1)*((1+(QD6))^1))/((1+('DIVIDEND VALUATION'!$B$42+'DIVIDEND VALUATION'!$B$43))^6)+('DIVIDEND VALUATION'!$J$3*((1+(QD1))^1)*((1+(QD2))^1)*((1+(QD3))^1)*((1+(QD4))^1)*((1+(QD5))^1)*((1+(QD6))^1)*((1+(QD7))^1))/((1+('DIVIDEND VALUATION'!$B$42+'DIVIDEND VALUATION'!$B$43))^7)+('DIVIDEND VALUATION'!$J$3*((1+(QD1))^1)*((1+(QD2))^1)*((1+(QD3))^1)*((1+(QD4))^1)*((1+(QD5))^1)*((1+(QD6))^1)*((1+(QD7))^1)*((1+(QD8))^1))/((1+('DIVIDEND VALUATION'!$B$42+'DIVIDEND VALUATION'!$B$43))^8)+('DIVIDEND VALUATION'!$J$3*((1+(QD1))^1)*((1+(QD2))^1)*((1+(QD3))^1)*((1+(QD4))^1)*((1+(QD5))^1)*((1+(QD6))^1)*((1+(QD7))^1)*((1+(QD8))^1)*((1+(QD9))^1))/((1+('DIVIDEND VALUATION'!$B$42+'DIVIDEND VALUATION'!$B$43))^9)+('DIVIDEND VALUATION'!$J$3*((1+(QD1))^1)*((1+(QD2))^1)*((1+(QD3))^1)*((1+(QD4))^1)*((1+(QD5))^1)*((1+(QD6))^1)*((1+(QD7))^1)*((1+(QD8))^1)*((1+(QD9))^1)*((1+(QD10))^1))/((1+('DIVIDEND VALUATION'!$B$42+'DIVIDEND VALUATION'!$B$43))^10)+('DIVIDEND VALUATION'!$J$3*((1+(QD1))^1)*((1+(QD2))^1)*((1+(QD3))^1)*((1+(QD4))^1)*((1+(QD5))^1)*((1+(QD6))^1)*((1+(QD7))^1)*((1+(QD8))^1)*((1+(QD9))^1)*((1+(QD10))^1)*((1+(QD11))^1))/((1+('DIVIDEND VALUATION'!$B$42+'DIVIDEND VALUATION'!$B$43))^11)+('DIVIDEND VALUATION'!$J$3*((1+(QD1))^1)*((1+(QD2))^1)*((1+(QD3))^1)*((1+(QD4))^1)*((1+(QD5))^1)*((1+(QD6))^1)*((1+(QD7))^1)*((1+(QD8))^1)*((1+(QD9))^1)*((1+(QD10))^1)*((1+(QD11))^1)*((1+(QD12))^1))/((1+('DIVIDEND VALUATION'!$B$42+'DIVIDEND VALUATION'!$B$43))^12)+('DIVIDEND VALUATION'!$J$3*((1+(QD1))^1)*((1+(QD2))^1)*((1+(QD3))^1)*((1+(QD4))^1)*((1+(QD5))^1)*((1+(QD6))^1)*((1+(QD7))^1)*((1+(QD8))^1)*((1+(QD9))^1)*((1+(QD10))^1)*((1+(QD11))^1)*((1+(QD12))^1)*((1+(QD13))^1))/((1+('DIVIDEND VALUATION'!$B$42+'DIVIDEND VALUATION'!$B$43))^13)+('DIVIDEND VALUATION'!$J$3*((1+(QD1))^1)*((1+(QD2))^1)*((1+(QD3))^1)*((1+(QD4))^1)*((1+(QD5))^1)*((1+(QD6))^1)*((1+(QD7))^1)*((1+(QD8))^1)*((1+(QD9))^1)*((1+(QD10))^1)*((1+(QD11))^1)*((1+(QD12))^1)*((1+(QD13))^1)*((1+(QD14))^1))/((1+('DIVIDEND VALUATION'!$B$42+'DIVIDEND VALUATION'!$B$43))^14)+('DIVIDEND VALUATION'!$J$3*((1+(QD1))^1)*((1+(QD2))^1)*((1+(QD3))^1)*((1+(QD4))^1)*((1+(QD5))^1)*((1+(QD6))^1)*((1+(QD7))^1)*((1+(QD8))^1)*((1+(QD9))^1)*((1+(QD10))^1)*((1+(QD11))^1)*((1+(QD12))^1)*((1+(QD13))^1)*((1+(QD14))^1)*((1+(QD15))^1))/((1+('DIVIDEND VALUATION'!$B$42+'DIVIDEND VALUATION'!$B$43))^15)+(('DIVIDEND VALUATION'!$J$3*((1+(QD1))^1)*((1+(QD2))^1)*((1+(QD3))^1)*((1+(QD4))^1)*((1+(QD5))^1)*((1+(QD6))^1)*((1+(QD7))^1)*((1+(QD8))^1)*((1+(QD9))^1)*((1+(QD10))^1)*((1+(QD11))^1)*((1+(QD12))^1)*((1+(QD13))^1)*((1+(QD14))^1)*((1+(QD15))^1))/((1+('DIVIDEND VALUATION'!$B$42+'DIVIDEND VALUATION'!$B$43))^15)/('DIVIDEND VALUATION'!$B$42-'DIVIDEND VALUATION'!$B$43)))))</f>
        <v>26.111097785503063</v>
      </c>
      <c r="QE16" s="32">
        <f ca="1">SUM(((('DIVIDEND VALUATION'!$J$3*((1+(QE1))^1))/((1+('DIVIDEND VALUATION'!$B$42+'DIVIDEND VALUATION'!$B$43))^1)+('DIVIDEND VALUATION'!$J$3*((1+(QE1))^1)*((1+(QE2))^1))/((1+('DIVIDEND VALUATION'!$B$42+'DIVIDEND VALUATION'!$B$43))^2)+('DIVIDEND VALUATION'!$J$3*((1+(QE1))^1)*((1+(QE2))^1)*((1+(QE3))^1))/((1+('DIVIDEND VALUATION'!$B$42+'DIVIDEND VALUATION'!$B$43))^3)+('DIVIDEND VALUATION'!$J$3*((1+(QE1))^1)*((1+(QE2))^1)*((1+(QE3))^1)*((1+(QE4))^1))/((1+('DIVIDEND VALUATION'!$B$42+'DIVIDEND VALUATION'!$B$43))^4)+('DIVIDEND VALUATION'!$J$3*((1+(QE1))^1)*((1+(QE2))^1)*((1+(QE3))^1)*((1+(QE4))^1)*((1+(QE5))^1))/((1+('DIVIDEND VALUATION'!$B$42+'DIVIDEND VALUATION'!$B$43))^5)+('DIVIDEND VALUATION'!$J$3*((1+(QE1))^1)*((1+(QE2))^1)*((1+(QE3))^1)*((1+(QE4))^1)*((1+(QE5))^1)*((1+(QE6))^1))/((1+('DIVIDEND VALUATION'!$B$42+'DIVIDEND VALUATION'!$B$43))^6)+('DIVIDEND VALUATION'!$J$3*((1+(QE1))^1)*((1+(QE2))^1)*((1+(QE3))^1)*((1+(QE4))^1)*((1+(QE5))^1)*((1+(QE6))^1)*((1+(QE7))^1))/((1+('DIVIDEND VALUATION'!$B$42+'DIVIDEND VALUATION'!$B$43))^7)+('DIVIDEND VALUATION'!$J$3*((1+(QE1))^1)*((1+(QE2))^1)*((1+(QE3))^1)*((1+(QE4))^1)*((1+(QE5))^1)*((1+(QE6))^1)*((1+(QE7))^1)*((1+(QE8))^1))/((1+('DIVIDEND VALUATION'!$B$42+'DIVIDEND VALUATION'!$B$43))^8)+('DIVIDEND VALUATION'!$J$3*((1+(QE1))^1)*((1+(QE2))^1)*((1+(QE3))^1)*((1+(QE4))^1)*((1+(QE5))^1)*((1+(QE6))^1)*((1+(QE7))^1)*((1+(QE8))^1)*((1+(QE9))^1))/((1+('DIVIDEND VALUATION'!$B$42+'DIVIDEND VALUATION'!$B$43))^9)+('DIVIDEND VALUATION'!$J$3*((1+(QE1))^1)*((1+(QE2))^1)*((1+(QE3))^1)*((1+(QE4))^1)*((1+(QE5))^1)*((1+(QE6))^1)*((1+(QE7))^1)*((1+(QE8))^1)*((1+(QE9))^1)*((1+(QE10))^1))/((1+('DIVIDEND VALUATION'!$B$42+'DIVIDEND VALUATION'!$B$43))^10)+('DIVIDEND VALUATION'!$J$3*((1+(QE1))^1)*((1+(QE2))^1)*((1+(QE3))^1)*((1+(QE4))^1)*((1+(QE5))^1)*((1+(QE6))^1)*((1+(QE7))^1)*((1+(QE8))^1)*((1+(QE9))^1)*((1+(QE10))^1)*((1+(QE11))^1))/((1+('DIVIDEND VALUATION'!$B$42+'DIVIDEND VALUATION'!$B$43))^11)+('DIVIDEND VALUATION'!$J$3*((1+(QE1))^1)*((1+(QE2))^1)*((1+(QE3))^1)*((1+(QE4))^1)*((1+(QE5))^1)*((1+(QE6))^1)*((1+(QE7))^1)*((1+(QE8))^1)*((1+(QE9))^1)*((1+(QE10))^1)*((1+(QE11))^1)*((1+(QE12))^1))/((1+('DIVIDEND VALUATION'!$B$42+'DIVIDEND VALUATION'!$B$43))^12)+('DIVIDEND VALUATION'!$J$3*((1+(QE1))^1)*((1+(QE2))^1)*((1+(QE3))^1)*((1+(QE4))^1)*((1+(QE5))^1)*((1+(QE6))^1)*((1+(QE7))^1)*((1+(QE8))^1)*((1+(QE9))^1)*((1+(QE10))^1)*((1+(QE11))^1)*((1+(QE12))^1)*((1+(QE13))^1))/((1+('DIVIDEND VALUATION'!$B$42+'DIVIDEND VALUATION'!$B$43))^13)+('DIVIDEND VALUATION'!$J$3*((1+(QE1))^1)*((1+(QE2))^1)*((1+(QE3))^1)*((1+(QE4))^1)*((1+(QE5))^1)*((1+(QE6))^1)*((1+(QE7))^1)*((1+(QE8))^1)*((1+(QE9))^1)*((1+(QE10))^1)*((1+(QE11))^1)*((1+(QE12))^1)*((1+(QE13))^1)*((1+(QE14))^1))/((1+('DIVIDEND VALUATION'!$B$42+'DIVIDEND VALUATION'!$B$43))^14)+('DIVIDEND VALUATION'!$J$3*((1+(QE1))^1)*((1+(QE2))^1)*((1+(QE3))^1)*((1+(QE4))^1)*((1+(QE5))^1)*((1+(QE6))^1)*((1+(QE7))^1)*((1+(QE8))^1)*((1+(QE9))^1)*((1+(QE10))^1)*((1+(QE11))^1)*((1+(QE12))^1)*((1+(QE13))^1)*((1+(QE14))^1)*((1+(QE15))^1))/((1+('DIVIDEND VALUATION'!$B$42+'DIVIDEND VALUATION'!$B$43))^15)+(('DIVIDEND VALUATION'!$J$3*((1+(QE1))^1)*((1+(QE2))^1)*((1+(QE3))^1)*((1+(QE4))^1)*((1+(QE5))^1)*((1+(QE6))^1)*((1+(QE7))^1)*((1+(QE8))^1)*((1+(QE9))^1)*((1+(QE10))^1)*((1+(QE11))^1)*((1+(QE12))^1)*((1+(QE13))^1)*((1+(QE14))^1)*((1+(QE15))^1))/((1+('DIVIDEND VALUATION'!$B$42+'DIVIDEND VALUATION'!$B$43))^15)/('DIVIDEND VALUATION'!$B$42-'DIVIDEND VALUATION'!$B$43)))))</f>
        <v>26.650987303208293</v>
      </c>
      <c r="QF16" s="32">
        <f ca="1">SUM(((('DIVIDEND VALUATION'!$J$3*((1+(QF1))^1))/((1+('DIVIDEND VALUATION'!$B$42+'DIVIDEND VALUATION'!$B$43))^1)+('DIVIDEND VALUATION'!$J$3*((1+(QF1))^1)*((1+(QF2))^1))/((1+('DIVIDEND VALUATION'!$B$42+'DIVIDEND VALUATION'!$B$43))^2)+('DIVIDEND VALUATION'!$J$3*((1+(QF1))^1)*((1+(QF2))^1)*((1+(QF3))^1))/((1+('DIVIDEND VALUATION'!$B$42+'DIVIDEND VALUATION'!$B$43))^3)+('DIVIDEND VALUATION'!$J$3*((1+(QF1))^1)*((1+(QF2))^1)*((1+(QF3))^1)*((1+(QF4))^1))/((1+('DIVIDEND VALUATION'!$B$42+'DIVIDEND VALUATION'!$B$43))^4)+('DIVIDEND VALUATION'!$J$3*((1+(QF1))^1)*((1+(QF2))^1)*((1+(QF3))^1)*((1+(QF4))^1)*((1+(QF5))^1))/((1+('DIVIDEND VALUATION'!$B$42+'DIVIDEND VALUATION'!$B$43))^5)+('DIVIDEND VALUATION'!$J$3*((1+(QF1))^1)*((1+(QF2))^1)*((1+(QF3))^1)*((1+(QF4))^1)*((1+(QF5))^1)*((1+(QF6))^1))/((1+('DIVIDEND VALUATION'!$B$42+'DIVIDEND VALUATION'!$B$43))^6)+('DIVIDEND VALUATION'!$J$3*((1+(QF1))^1)*((1+(QF2))^1)*((1+(QF3))^1)*((1+(QF4))^1)*((1+(QF5))^1)*((1+(QF6))^1)*((1+(QF7))^1))/((1+('DIVIDEND VALUATION'!$B$42+'DIVIDEND VALUATION'!$B$43))^7)+('DIVIDEND VALUATION'!$J$3*((1+(QF1))^1)*((1+(QF2))^1)*((1+(QF3))^1)*((1+(QF4))^1)*((1+(QF5))^1)*((1+(QF6))^1)*((1+(QF7))^1)*((1+(QF8))^1))/((1+('DIVIDEND VALUATION'!$B$42+'DIVIDEND VALUATION'!$B$43))^8)+('DIVIDEND VALUATION'!$J$3*((1+(QF1))^1)*((1+(QF2))^1)*((1+(QF3))^1)*((1+(QF4))^1)*((1+(QF5))^1)*((1+(QF6))^1)*((1+(QF7))^1)*((1+(QF8))^1)*((1+(QF9))^1))/((1+('DIVIDEND VALUATION'!$B$42+'DIVIDEND VALUATION'!$B$43))^9)+('DIVIDEND VALUATION'!$J$3*((1+(QF1))^1)*((1+(QF2))^1)*((1+(QF3))^1)*((1+(QF4))^1)*((1+(QF5))^1)*((1+(QF6))^1)*((1+(QF7))^1)*((1+(QF8))^1)*((1+(QF9))^1)*((1+(QF10))^1))/((1+('DIVIDEND VALUATION'!$B$42+'DIVIDEND VALUATION'!$B$43))^10)+('DIVIDEND VALUATION'!$J$3*((1+(QF1))^1)*((1+(QF2))^1)*((1+(QF3))^1)*((1+(QF4))^1)*((1+(QF5))^1)*((1+(QF6))^1)*((1+(QF7))^1)*((1+(QF8))^1)*((1+(QF9))^1)*((1+(QF10))^1)*((1+(QF11))^1))/((1+('DIVIDEND VALUATION'!$B$42+'DIVIDEND VALUATION'!$B$43))^11)+('DIVIDEND VALUATION'!$J$3*((1+(QF1))^1)*((1+(QF2))^1)*((1+(QF3))^1)*((1+(QF4))^1)*((1+(QF5))^1)*((1+(QF6))^1)*((1+(QF7))^1)*((1+(QF8))^1)*((1+(QF9))^1)*((1+(QF10))^1)*((1+(QF11))^1)*((1+(QF12))^1))/((1+('DIVIDEND VALUATION'!$B$42+'DIVIDEND VALUATION'!$B$43))^12)+('DIVIDEND VALUATION'!$J$3*((1+(QF1))^1)*((1+(QF2))^1)*((1+(QF3))^1)*((1+(QF4))^1)*((1+(QF5))^1)*((1+(QF6))^1)*((1+(QF7))^1)*((1+(QF8))^1)*((1+(QF9))^1)*((1+(QF10))^1)*((1+(QF11))^1)*((1+(QF12))^1)*((1+(QF13))^1))/((1+('DIVIDEND VALUATION'!$B$42+'DIVIDEND VALUATION'!$B$43))^13)+('DIVIDEND VALUATION'!$J$3*((1+(QF1))^1)*((1+(QF2))^1)*((1+(QF3))^1)*((1+(QF4))^1)*((1+(QF5))^1)*((1+(QF6))^1)*((1+(QF7))^1)*((1+(QF8))^1)*((1+(QF9))^1)*((1+(QF10))^1)*((1+(QF11))^1)*((1+(QF12))^1)*((1+(QF13))^1)*((1+(QF14))^1))/((1+('DIVIDEND VALUATION'!$B$42+'DIVIDEND VALUATION'!$B$43))^14)+('DIVIDEND VALUATION'!$J$3*((1+(QF1))^1)*((1+(QF2))^1)*((1+(QF3))^1)*((1+(QF4))^1)*((1+(QF5))^1)*((1+(QF6))^1)*((1+(QF7))^1)*((1+(QF8))^1)*((1+(QF9))^1)*((1+(QF10))^1)*((1+(QF11))^1)*((1+(QF12))^1)*((1+(QF13))^1)*((1+(QF14))^1)*((1+(QF15))^1))/((1+('DIVIDEND VALUATION'!$B$42+'DIVIDEND VALUATION'!$B$43))^15)+(('DIVIDEND VALUATION'!$J$3*((1+(QF1))^1)*((1+(QF2))^1)*((1+(QF3))^1)*((1+(QF4))^1)*((1+(QF5))^1)*((1+(QF6))^1)*((1+(QF7))^1)*((1+(QF8))^1)*((1+(QF9))^1)*((1+(QF10))^1)*((1+(QF11))^1)*((1+(QF12))^1)*((1+(QF13))^1)*((1+(QF14))^1)*((1+(QF15))^1))/((1+('DIVIDEND VALUATION'!$B$42+'DIVIDEND VALUATION'!$B$43))^15)/('DIVIDEND VALUATION'!$B$42-'DIVIDEND VALUATION'!$B$43)))))</f>
        <v>26.067672663096136</v>
      </c>
      <c r="QG16" s="32">
        <f ca="1">SUM(((('DIVIDEND VALUATION'!$J$3*((1+(QG1))^1))/((1+('DIVIDEND VALUATION'!$B$42+'DIVIDEND VALUATION'!$B$43))^1)+('DIVIDEND VALUATION'!$J$3*((1+(QG1))^1)*((1+(QG2))^1))/((1+('DIVIDEND VALUATION'!$B$42+'DIVIDEND VALUATION'!$B$43))^2)+('DIVIDEND VALUATION'!$J$3*((1+(QG1))^1)*((1+(QG2))^1)*((1+(QG3))^1))/((1+('DIVIDEND VALUATION'!$B$42+'DIVIDEND VALUATION'!$B$43))^3)+('DIVIDEND VALUATION'!$J$3*((1+(QG1))^1)*((1+(QG2))^1)*((1+(QG3))^1)*((1+(QG4))^1))/((1+('DIVIDEND VALUATION'!$B$42+'DIVIDEND VALUATION'!$B$43))^4)+('DIVIDEND VALUATION'!$J$3*((1+(QG1))^1)*((1+(QG2))^1)*((1+(QG3))^1)*((1+(QG4))^1)*((1+(QG5))^1))/((1+('DIVIDEND VALUATION'!$B$42+'DIVIDEND VALUATION'!$B$43))^5)+('DIVIDEND VALUATION'!$J$3*((1+(QG1))^1)*((1+(QG2))^1)*((1+(QG3))^1)*((1+(QG4))^1)*((1+(QG5))^1)*((1+(QG6))^1))/((1+('DIVIDEND VALUATION'!$B$42+'DIVIDEND VALUATION'!$B$43))^6)+('DIVIDEND VALUATION'!$J$3*((1+(QG1))^1)*((1+(QG2))^1)*((1+(QG3))^1)*((1+(QG4))^1)*((1+(QG5))^1)*((1+(QG6))^1)*((1+(QG7))^1))/((1+('DIVIDEND VALUATION'!$B$42+'DIVIDEND VALUATION'!$B$43))^7)+('DIVIDEND VALUATION'!$J$3*((1+(QG1))^1)*((1+(QG2))^1)*((1+(QG3))^1)*((1+(QG4))^1)*((1+(QG5))^1)*((1+(QG6))^1)*((1+(QG7))^1)*((1+(QG8))^1))/((1+('DIVIDEND VALUATION'!$B$42+'DIVIDEND VALUATION'!$B$43))^8)+('DIVIDEND VALUATION'!$J$3*((1+(QG1))^1)*((1+(QG2))^1)*((1+(QG3))^1)*((1+(QG4))^1)*((1+(QG5))^1)*((1+(QG6))^1)*((1+(QG7))^1)*((1+(QG8))^1)*((1+(QG9))^1))/((1+('DIVIDEND VALUATION'!$B$42+'DIVIDEND VALUATION'!$B$43))^9)+('DIVIDEND VALUATION'!$J$3*((1+(QG1))^1)*((1+(QG2))^1)*((1+(QG3))^1)*((1+(QG4))^1)*((1+(QG5))^1)*((1+(QG6))^1)*((1+(QG7))^1)*((1+(QG8))^1)*((1+(QG9))^1)*((1+(QG10))^1))/((1+('DIVIDEND VALUATION'!$B$42+'DIVIDEND VALUATION'!$B$43))^10)+('DIVIDEND VALUATION'!$J$3*((1+(QG1))^1)*((1+(QG2))^1)*((1+(QG3))^1)*((1+(QG4))^1)*((1+(QG5))^1)*((1+(QG6))^1)*((1+(QG7))^1)*((1+(QG8))^1)*((1+(QG9))^1)*((1+(QG10))^1)*((1+(QG11))^1))/((1+('DIVIDEND VALUATION'!$B$42+'DIVIDEND VALUATION'!$B$43))^11)+('DIVIDEND VALUATION'!$J$3*((1+(QG1))^1)*((1+(QG2))^1)*((1+(QG3))^1)*((1+(QG4))^1)*((1+(QG5))^1)*((1+(QG6))^1)*((1+(QG7))^1)*((1+(QG8))^1)*((1+(QG9))^1)*((1+(QG10))^1)*((1+(QG11))^1)*((1+(QG12))^1))/((1+('DIVIDEND VALUATION'!$B$42+'DIVIDEND VALUATION'!$B$43))^12)+('DIVIDEND VALUATION'!$J$3*((1+(QG1))^1)*((1+(QG2))^1)*((1+(QG3))^1)*((1+(QG4))^1)*((1+(QG5))^1)*((1+(QG6))^1)*((1+(QG7))^1)*((1+(QG8))^1)*((1+(QG9))^1)*((1+(QG10))^1)*((1+(QG11))^1)*((1+(QG12))^1)*((1+(QG13))^1))/((1+('DIVIDEND VALUATION'!$B$42+'DIVIDEND VALUATION'!$B$43))^13)+('DIVIDEND VALUATION'!$J$3*((1+(QG1))^1)*((1+(QG2))^1)*((1+(QG3))^1)*((1+(QG4))^1)*((1+(QG5))^1)*((1+(QG6))^1)*((1+(QG7))^1)*((1+(QG8))^1)*((1+(QG9))^1)*((1+(QG10))^1)*((1+(QG11))^1)*((1+(QG12))^1)*((1+(QG13))^1)*((1+(QG14))^1))/((1+('DIVIDEND VALUATION'!$B$42+'DIVIDEND VALUATION'!$B$43))^14)+('DIVIDEND VALUATION'!$J$3*((1+(QG1))^1)*((1+(QG2))^1)*((1+(QG3))^1)*((1+(QG4))^1)*((1+(QG5))^1)*((1+(QG6))^1)*((1+(QG7))^1)*((1+(QG8))^1)*((1+(QG9))^1)*((1+(QG10))^1)*((1+(QG11))^1)*((1+(QG12))^1)*((1+(QG13))^1)*((1+(QG14))^1)*((1+(QG15))^1))/((1+('DIVIDEND VALUATION'!$B$42+'DIVIDEND VALUATION'!$B$43))^15)+(('DIVIDEND VALUATION'!$J$3*((1+(QG1))^1)*((1+(QG2))^1)*((1+(QG3))^1)*((1+(QG4))^1)*((1+(QG5))^1)*((1+(QG6))^1)*((1+(QG7))^1)*((1+(QG8))^1)*((1+(QG9))^1)*((1+(QG10))^1)*((1+(QG11))^1)*((1+(QG12))^1)*((1+(QG13))^1)*((1+(QG14))^1)*((1+(QG15))^1))/((1+('DIVIDEND VALUATION'!$B$42+'DIVIDEND VALUATION'!$B$43))^15)/('DIVIDEND VALUATION'!$B$42-'DIVIDEND VALUATION'!$B$43)))))</f>
        <v>32.686236624216235</v>
      </c>
      <c r="QH16" s="32">
        <f ca="1">SUM(((('DIVIDEND VALUATION'!$J$3*((1+(QH1))^1))/((1+('DIVIDEND VALUATION'!$B$42+'DIVIDEND VALUATION'!$B$43))^1)+('DIVIDEND VALUATION'!$J$3*((1+(QH1))^1)*((1+(QH2))^1))/((1+('DIVIDEND VALUATION'!$B$42+'DIVIDEND VALUATION'!$B$43))^2)+('DIVIDEND VALUATION'!$J$3*((1+(QH1))^1)*((1+(QH2))^1)*((1+(QH3))^1))/((1+('DIVIDEND VALUATION'!$B$42+'DIVIDEND VALUATION'!$B$43))^3)+('DIVIDEND VALUATION'!$J$3*((1+(QH1))^1)*((1+(QH2))^1)*((1+(QH3))^1)*((1+(QH4))^1))/((1+('DIVIDEND VALUATION'!$B$42+'DIVIDEND VALUATION'!$B$43))^4)+('DIVIDEND VALUATION'!$J$3*((1+(QH1))^1)*((1+(QH2))^1)*((1+(QH3))^1)*((1+(QH4))^1)*((1+(QH5))^1))/((1+('DIVIDEND VALUATION'!$B$42+'DIVIDEND VALUATION'!$B$43))^5)+('DIVIDEND VALUATION'!$J$3*((1+(QH1))^1)*((1+(QH2))^1)*((1+(QH3))^1)*((1+(QH4))^1)*((1+(QH5))^1)*((1+(QH6))^1))/((1+('DIVIDEND VALUATION'!$B$42+'DIVIDEND VALUATION'!$B$43))^6)+('DIVIDEND VALUATION'!$J$3*((1+(QH1))^1)*((1+(QH2))^1)*((1+(QH3))^1)*((1+(QH4))^1)*((1+(QH5))^1)*((1+(QH6))^1)*((1+(QH7))^1))/((1+('DIVIDEND VALUATION'!$B$42+'DIVIDEND VALUATION'!$B$43))^7)+('DIVIDEND VALUATION'!$J$3*((1+(QH1))^1)*((1+(QH2))^1)*((1+(QH3))^1)*((1+(QH4))^1)*((1+(QH5))^1)*((1+(QH6))^1)*((1+(QH7))^1)*((1+(QH8))^1))/((1+('DIVIDEND VALUATION'!$B$42+'DIVIDEND VALUATION'!$B$43))^8)+('DIVIDEND VALUATION'!$J$3*((1+(QH1))^1)*((1+(QH2))^1)*((1+(QH3))^1)*((1+(QH4))^1)*((1+(QH5))^1)*((1+(QH6))^1)*((1+(QH7))^1)*((1+(QH8))^1)*((1+(QH9))^1))/((1+('DIVIDEND VALUATION'!$B$42+'DIVIDEND VALUATION'!$B$43))^9)+('DIVIDEND VALUATION'!$J$3*((1+(QH1))^1)*((1+(QH2))^1)*((1+(QH3))^1)*((1+(QH4))^1)*((1+(QH5))^1)*((1+(QH6))^1)*((1+(QH7))^1)*((1+(QH8))^1)*((1+(QH9))^1)*((1+(QH10))^1))/((1+('DIVIDEND VALUATION'!$B$42+'DIVIDEND VALUATION'!$B$43))^10)+('DIVIDEND VALUATION'!$J$3*((1+(QH1))^1)*((1+(QH2))^1)*((1+(QH3))^1)*((1+(QH4))^1)*((1+(QH5))^1)*((1+(QH6))^1)*((1+(QH7))^1)*((1+(QH8))^1)*((1+(QH9))^1)*((1+(QH10))^1)*((1+(QH11))^1))/((1+('DIVIDEND VALUATION'!$B$42+'DIVIDEND VALUATION'!$B$43))^11)+('DIVIDEND VALUATION'!$J$3*((1+(QH1))^1)*((1+(QH2))^1)*((1+(QH3))^1)*((1+(QH4))^1)*((1+(QH5))^1)*((1+(QH6))^1)*((1+(QH7))^1)*((1+(QH8))^1)*((1+(QH9))^1)*((1+(QH10))^1)*((1+(QH11))^1)*((1+(QH12))^1))/((1+('DIVIDEND VALUATION'!$B$42+'DIVIDEND VALUATION'!$B$43))^12)+('DIVIDEND VALUATION'!$J$3*((1+(QH1))^1)*((1+(QH2))^1)*((1+(QH3))^1)*((1+(QH4))^1)*((1+(QH5))^1)*((1+(QH6))^1)*((1+(QH7))^1)*((1+(QH8))^1)*((1+(QH9))^1)*((1+(QH10))^1)*((1+(QH11))^1)*((1+(QH12))^1)*((1+(QH13))^1))/((1+('DIVIDEND VALUATION'!$B$42+'DIVIDEND VALUATION'!$B$43))^13)+('DIVIDEND VALUATION'!$J$3*((1+(QH1))^1)*((1+(QH2))^1)*((1+(QH3))^1)*((1+(QH4))^1)*((1+(QH5))^1)*((1+(QH6))^1)*((1+(QH7))^1)*((1+(QH8))^1)*((1+(QH9))^1)*((1+(QH10))^1)*((1+(QH11))^1)*((1+(QH12))^1)*((1+(QH13))^1)*((1+(QH14))^1))/((1+('DIVIDEND VALUATION'!$B$42+'DIVIDEND VALUATION'!$B$43))^14)+('DIVIDEND VALUATION'!$J$3*((1+(QH1))^1)*((1+(QH2))^1)*((1+(QH3))^1)*((1+(QH4))^1)*((1+(QH5))^1)*((1+(QH6))^1)*((1+(QH7))^1)*((1+(QH8))^1)*((1+(QH9))^1)*((1+(QH10))^1)*((1+(QH11))^1)*((1+(QH12))^1)*((1+(QH13))^1)*((1+(QH14))^1)*((1+(QH15))^1))/((1+('DIVIDEND VALUATION'!$B$42+'DIVIDEND VALUATION'!$B$43))^15)+(('DIVIDEND VALUATION'!$J$3*((1+(QH1))^1)*((1+(QH2))^1)*((1+(QH3))^1)*((1+(QH4))^1)*((1+(QH5))^1)*((1+(QH6))^1)*((1+(QH7))^1)*((1+(QH8))^1)*((1+(QH9))^1)*((1+(QH10))^1)*((1+(QH11))^1)*((1+(QH12))^1)*((1+(QH13))^1)*((1+(QH14))^1)*((1+(QH15))^1))/((1+('DIVIDEND VALUATION'!$B$42+'DIVIDEND VALUATION'!$B$43))^15)/('DIVIDEND VALUATION'!$B$42-'DIVIDEND VALUATION'!$B$43)))))</f>
        <v>53.622578334433278</v>
      </c>
      <c r="QI16" s="32">
        <f ca="1">SUM(((('DIVIDEND VALUATION'!$J$3*((1+(QI1))^1))/((1+('DIVIDEND VALUATION'!$B$42+'DIVIDEND VALUATION'!$B$43))^1)+('DIVIDEND VALUATION'!$J$3*((1+(QI1))^1)*((1+(QI2))^1))/((1+('DIVIDEND VALUATION'!$B$42+'DIVIDEND VALUATION'!$B$43))^2)+('DIVIDEND VALUATION'!$J$3*((1+(QI1))^1)*((1+(QI2))^1)*((1+(QI3))^1))/((1+('DIVIDEND VALUATION'!$B$42+'DIVIDEND VALUATION'!$B$43))^3)+('DIVIDEND VALUATION'!$J$3*((1+(QI1))^1)*((1+(QI2))^1)*((1+(QI3))^1)*((1+(QI4))^1))/((1+('DIVIDEND VALUATION'!$B$42+'DIVIDEND VALUATION'!$B$43))^4)+('DIVIDEND VALUATION'!$J$3*((1+(QI1))^1)*((1+(QI2))^1)*((1+(QI3))^1)*((1+(QI4))^1)*((1+(QI5))^1))/((1+('DIVIDEND VALUATION'!$B$42+'DIVIDEND VALUATION'!$B$43))^5)+('DIVIDEND VALUATION'!$J$3*((1+(QI1))^1)*((1+(QI2))^1)*((1+(QI3))^1)*((1+(QI4))^1)*((1+(QI5))^1)*((1+(QI6))^1))/((1+('DIVIDEND VALUATION'!$B$42+'DIVIDEND VALUATION'!$B$43))^6)+('DIVIDEND VALUATION'!$J$3*((1+(QI1))^1)*((1+(QI2))^1)*((1+(QI3))^1)*((1+(QI4))^1)*((1+(QI5))^1)*((1+(QI6))^1)*((1+(QI7))^1))/((1+('DIVIDEND VALUATION'!$B$42+'DIVIDEND VALUATION'!$B$43))^7)+('DIVIDEND VALUATION'!$J$3*((1+(QI1))^1)*((1+(QI2))^1)*((1+(QI3))^1)*((1+(QI4))^1)*((1+(QI5))^1)*((1+(QI6))^1)*((1+(QI7))^1)*((1+(QI8))^1))/((1+('DIVIDEND VALUATION'!$B$42+'DIVIDEND VALUATION'!$B$43))^8)+('DIVIDEND VALUATION'!$J$3*((1+(QI1))^1)*((1+(QI2))^1)*((1+(QI3))^1)*((1+(QI4))^1)*((1+(QI5))^1)*((1+(QI6))^1)*((1+(QI7))^1)*((1+(QI8))^1)*((1+(QI9))^1))/((1+('DIVIDEND VALUATION'!$B$42+'DIVIDEND VALUATION'!$B$43))^9)+('DIVIDEND VALUATION'!$J$3*((1+(QI1))^1)*((1+(QI2))^1)*((1+(QI3))^1)*((1+(QI4))^1)*((1+(QI5))^1)*((1+(QI6))^1)*((1+(QI7))^1)*((1+(QI8))^1)*((1+(QI9))^1)*((1+(QI10))^1))/((1+('DIVIDEND VALUATION'!$B$42+'DIVIDEND VALUATION'!$B$43))^10)+('DIVIDEND VALUATION'!$J$3*((1+(QI1))^1)*((1+(QI2))^1)*((1+(QI3))^1)*((1+(QI4))^1)*((1+(QI5))^1)*((1+(QI6))^1)*((1+(QI7))^1)*((1+(QI8))^1)*((1+(QI9))^1)*((1+(QI10))^1)*((1+(QI11))^1))/((1+('DIVIDEND VALUATION'!$B$42+'DIVIDEND VALUATION'!$B$43))^11)+('DIVIDEND VALUATION'!$J$3*((1+(QI1))^1)*((1+(QI2))^1)*((1+(QI3))^1)*((1+(QI4))^1)*((1+(QI5))^1)*((1+(QI6))^1)*((1+(QI7))^1)*((1+(QI8))^1)*((1+(QI9))^1)*((1+(QI10))^1)*((1+(QI11))^1)*((1+(QI12))^1))/((1+('DIVIDEND VALUATION'!$B$42+'DIVIDEND VALUATION'!$B$43))^12)+('DIVIDEND VALUATION'!$J$3*((1+(QI1))^1)*((1+(QI2))^1)*((1+(QI3))^1)*((1+(QI4))^1)*((1+(QI5))^1)*((1+(QI6))^1)*((1+(QI7))^1)*((1+(QI8))^1)*((1+(QI9))^1)*((1+(QI10))^1)*((1+(QI11))^1)*((1+(QI12))^1)*((1+(QI13))^1))/((1+('DIVIDEND VALUATION'!$B$42+'DIVIDEND VALUATION'!$B$43))^13)+('DIVIDEND VALUATION'!$J$3*((1+(QI1))^1)*((1+(QI2))^1)*((1+(QI3))^1)*((1+(QI4))^1)*((1+(QI5))^1)*((1+(QI6))^1)*((1+(QI7))^1)*((1+(QI8))^1)*((1+(QI9))^1)*((1+(QI10))^1)*((1+(QI11))^1)*((1+(QI12))^1)*((1+(QI13))^1)*((1+(QI14))^1))/((1+('DIVIDEND VALUATION'!$B$42+'DIVIDEND VALUATION'!$B$43))^14)+('DIVIDEND VALUATION'!$J$3*((1+(QI1))^1)*((1+(QI2))^1)*((1+(QI3))^1)*((1+(QI4))^1)*((1+(QI5))^1)*((1+(QI6))^1)*((1+(QI7))^1)*((1+(QI8))^1)*((1+(QI9))^1)*((1+(QI10))^1)*((1+(QI11))^1)*((1+(QI12))^1)*((1+(QI13))^1)*((1+(QI14))^1)*((1+(QI15))^1))/((1+('DIVIDEND VALUATION'!$B$42+'DIVIDEND VALUATION'!$B$43))^15)+(('DIVIDEND VALUATION'!$J$3*((1+(QI1))^1)*((1+(QI2))^1)*((1+(QI3))^1)*((1+(QI4))^1)*((1+(QI5))^1)*((1+(QI6))^1)*((1+(QI7))^1)*((1+(QI8))^1)*((1+(QI9))^1)*((1+(QI10))^1)*((1+(QI11))^1)*((1+(QI12))^1)*((1+(QI13))^1)*((1+(QI14))^1)*((1+(QI15))^1))/((1+('DIVIDEND VALUATION'!$B$42+'DIVIDEND VALUATION'!$B$43))^15)/('DIVIDEND VALUATION'!$B$42-'DIVIDEND VALUATION'!$B$43)))))</f>
        <v>33.537422028453989</v>
      </c>
      <c r="QJ16" s="32">
        <f ca="1">SUM(((('DIVIDEND VALUATION'!$J$3*((1+(QJ1))^1))/((1+('DIVIDEND VALUATION'!$B$42+'DIVIDEND VALUATION'!$B$43))^1)+('DIVIDEND VALUATION'!$J$3*((1+(QJ1))^1)*((1+(QJ2))^1))/((1+('DIVIDEND VALUATION'!$B$42+'DIVIDEND VALUATION'!$B$43))^2)+('DIVIDEND VALUATION'!$J$3*((1+(QJ1))^1)*((1+(QJ2))^1)*((1+(QJ3))^1))/((1+('DIVIDEND VALUATION'!$B$42+'DIVIDEND VALUATION'!$B$43))^3)+('DIVIDEND VALUATION'!$J$3*((1+(QJ1))^1)*((1+(QJ2))^1)*((1+(QJ3))^1)*((1+(QJ4))^1))/((1+('DIVIDEND VALUATION'!$B$42+'DIVIDEND VALUATION'!$B$43))^4)+('DIVIDEND VALUATION'!$J$3*((1+(QJ1))^1)*((1+(QJ2))^1)*((1+(QJ3))^1)*((1+(QJ4))^1)*((1+(QJ5))^1))/((1+('DIVIDEND VALUATION'!$B$42+'DIVIDEND VALUATION'!$B$43))^5)+('DIVIDEND VALUATION'!$J$3*((1+(QJ1))^1)*((1+(QJ2))^1)*((1+(QJ3))^1)*((1+(QJ4))^1)*((1+(QJ5))^1)*((1+(QJ6))^1))/((1+('DIVIDEND VALUATION'!$B$42+'DIVIDEND VALUATION'!$B$43))^6)+('DIVIDEND VALUATION'!$J$3*((1+(QJ1))^1)*((1+(QJ2))^1)*((1+(QJ3))^1)*((1+(QJ4))^1)*((1+(QJ5))^1)*((1+(QJ6))^1)*((1+(QJ7))^1))/((1+('DIVIDEND VALUATION'!$B$42+'DIVIDEND VALUATION'!$B$43))^7)+('DIVIDEND VALUATION'!$J$3*((1+(QJ1))^1)*((1+(QJ2))^1)*((1+(QJ3))^1)*((1+(QJ4))^1)*((1+(QJ5))^1)*((1+(QJ6))^1)*((1+(QJ7))^1)*((1+(QJ8))^1))/((1+('DIVIDEND VALUATION'!$B$42+'DIVIDEND VALUATION'!$B$43))^8)+('DIVIDEND VALUATION'!$J$3*((1+(QJ1))^1)*((1+(QJ2))^1)*((1+(QJ3))^1)*((1+(QJ4))^1)*((1+(QJ5))^1)*((1+(QJ6))^1)*((1+(QJ7))^1)*((1+(QJ8))^1)*((1+(QJ9))^1))/((1+('DIVIDEND VALUATION'!$B$42+'DIVIDEND VALUATION'!$B$43))^9)+('DIVIDEND VALUATION'!$J$3*((1+(QJ1))^1)*((1+(QJ2))^1)*((1+(QJ3))^1)*((1+(QJ4))^1)*((1+(QJ5))^1)*((1+(QJ6))^1)*((1+(QJ7))^1)*((1+(QJ8))^1)*((1+(QJ9))^1)*((1+(QJ10))^1))/((1+('DIVIDEND VALUATION'!$B$42+'DIVIDEND VALUATION'!$B$43))^10)+('DIVIDEND VALUATION'!$J$3*((1+(QJ1))^1)*((1+(QJ2))^1)*((1+(QJ3))^1)*((1+(QJ4))^1)*((1+(QJ5))^1)*((1+(QJ6))^1)*((1+(QJ7))^1)*((1+(QJ8))^1)*((1+(QJ9))^1)*((1+(QJ10))^1)*((1+(QJ11))^1))/((1+('DIVIDEND VALUATION'!$B$42+'DIVIDEND VALUATION'!$B$43))^11)+('DIVIDEND VALUATION'!$J$3*((1+(QJ1))^1)*((1+(QJ2))^1)*((1+(QJ3))^1)*((1+(QJ4))^1)*((1+(QJ5))^1)*((1+(QJ6))^1)*((1+(QJ7))^1)*((1+(QJ8))^1)*((1+(QJ9))^1)*((1+(QJ10))^1)*((1+(QJ11))^1)*((1+(QJ12))^1))/((1+('DIVIDEND VALUATION'!$B$42+'DIVIDEND VALUATION'!$B$43))^12)+('DIVIDEND VALUATION'!$J$3*((1+(QJ1))^1)*((1+(QJ2))^1)*((1+(QJ3))^1)*((1+(QJ4))^1)*((1+(QJ5))^1)*((1+(QJ6))^1)*((1+(QJ7))^1)*((1+(QJ8))^1)*((1+(QJ9))^1)*((1+(QJ10))^1)*((1+(QJ11))^1)*((1+(QJ12))^1)*((1+(QJ13))^1))/((1+('DIVIDEND VALUATION'!$B$42+'DIVIDEND VALUATION'!$B$43))^13)+('DIVIDEND VALUATION'!$J$3*((1+(QJ1))^1)*((1+(QJ2))^1)*((1+(QJ3))^1)*((1+(QJ4))^1)*((1+(QJ5))^1)*((1+(QJ6))^1)*((1+(QJ7))^1)*((1+(QJ8))^1)*((1+(QJ9))^1)*((1+(QJ10))^1)*((1+(QJ11))^1)*((1+(QJ12))^1)*((1+(QJ13))^1)*((1+(QJ14))^1))/((1+('DIVIDEND VALUATION'!$B$42+'DIVIDEND VALUATION'!$B$43))^14)+('DIVIDEND VALUATION'!$J$3*((1+(QJ1))^1)*((1+(QJ2))^1)*((1+(QJ3))^1)*((1+(QJ4))^1)*((1+(QJ5))^1)*((1+(QJ6))^1)*((1+(QJ7))^1)*((1+(QJ8))^1)*((1+(QJ9))^1)*((1+(QJ10))^1)*((1+(QJ11))^1)*((1+(QJ12))^1)*((1+(QJ13))^1)*((1+(QJ14))^1)*((1+(QJ15))^1))/((1+('DIVIDEND VALUATION'!$B$42+'DIVIDEND VALUATION'!$B$43))^15)+(('DIVIDEND VALUATION'!$J$3*((1+(QJ1))^1)*((1+(QJ2))^1)*((1+(QJ3))^1)*((1+(QJ4))^1)*((1+(QJ5))^1)*((1+(QJ6))^1)*((1+(QJ7))^1)*((1+(QJ8))^1)*((1+(QJ9))^1)*((1+(QJ10))^1)*((1+(QJ11))^1)*((1+(QJ12))^1)*((1+(QJ13))^1)*((1+(QJ14))^1)*((1+(QJ15))^1))/((1+('DIVIDEND VALUATION'!$B$42+'DIVIDEND VALUATION'!$B$43))^15)/('DIVIDEND VALUATION'!$B$42-'DIVIDEND VALUATION'!$B$43)))))</f>
        <v>48.182753627931262</v>
      </c>
      <c r="QK16" s="32">
        <f ca="1">SUM(((('DIVIDEND VALUATION'!$J$3*((1+(QK1))^1))/((1+('DIVIDEND VALUATION'!$B$42+'DIVIDEND VALUATION'!$B$43))^1)+('DIVIDEND VALUATION'!$J$3*((1+(QK1))^1)*((1+(QK2))^1))/((1+('DIVIDEND VALUATION'!$B$42+'DIVIDEND VALUATION'!$B$43))^2)+('DIVIDEND VALUATION'!$J$3*((1+(QK1))^1)*((1+(QK2))^1)*((1+(QK3))^1))/((1+('DIVIDEND VALUATION'!$B$42+'DIVIDEND VALUATION'!$B$43))^3)+('DIVIDEND VALUATION'!$J$3*((1+(QK1))^1)*((1+(QK2))^1)*((1+(QK3))^1)*((1+(QK4))^1))/((1+('DIVIDEND VALUATION'!$B$42+'DIVIDEND VALUATION'!$B$43))^4)+('DIVIDEND VALUATION'!$J$3*((1+(QK1))^1)*((1+(QK2))^1)*((1+(QK3))^1)*((1+(QK4))^1)*((1+(QK5))^1))/((1+('DIVIDEND VALUATION'!$B$42+'DIVIDEND VALUATION'!$B$43))^5)+('DIVIDEND VALUATION'!$J$3*((1+(QK1))^1)*((1+(QK2))^1)*((1+(QK3))^1)*((1+(QK4))^1)*((1+(QK5))^1)*((1+(QK6))^1))/((1+('DIVIDEND VALUATION'!$B$42+'DIVIDEND VALUATION'!$B$43))^6)+('DIVIDEND VALUATION'!$J$3*((1+(QK1))^1)*((1+(QK2))^1)*((1+(QK3))^1)*((1+(QK4))^1)*((1+(QK5))^1)*((1+(QK6))^1)*((1+(QK7))^1))/((1+('DIVIDEND VALUATION'!$B$42+'DIVIDEND VALUATION'!$B$43))^7)+('DIVIDEND VALUATION'!$J$3*((1+(QK1))^1)*((1+(QK2))^1)*((1+(QK3))^1)*((1+(QK4))^1)*((1+(QK5))^1)*((1+(QK6))^1)*((1+(QK7))^1)*((1+(QK8))^1))/((1+('DIVIDEND VALUATION'!$B$42+'DIVIDEND VALUATION'!$B$43))^8)+('DIVIDEND VALUATION'!$J$3*((1+(QK1))^1)*((1+(QK2))^1)*((1+(QK3))^1)*((1+(QK4))^1)*((1+(QK5))^1)*((1+(QK6))^1)*((1+(QK7))^1)*((1+(QK8))^1)*((1+(QK9))^1))/((1+('DIVIDEND VALUATION'!$B$42+'DIVIDEND VALUATION'!$B$43))^9)+('DIVIDEND VALUATION'!$J$3*((1+(QK1))^1)*((1+(QK2))^1)*((1+(QK3))^1)*((1+(QK4))^1)*((1+(QK5))^1)*((1+(QK6))^1)*((1+(QK7))^1)*((1+(QK8))^1)*((1+(QK9))^1)*((1+(QK10))^1))/((1+('DIVIDEND VALUATION'!$B$42+'DIVIDEND VALUATION'!$B$43))^10)+('DIVIDEND VALUATION'!$J$3*((1+(QK1))^1)*((1+(QK2))^1)*((1+(QK3))^1)*((1+(QK4))^1)*((1+(QK5))^1)*((1+(QK6))^1)*((1+(QK7))^1)*((1+(QK8))^1)*((1+(QK9))^1)*((1+(QK10))^1)*((1+(QK11))^1))/((1+('DIVIDEND VALUATION'!$B$42+'DIVIDEND VALUATION'!$B$43))^11)+('DIVIDEND VALUATION'!$J$3*((1+(QK1))^1)*((1+(QK2))^1)*((1+(QK3))^1)*((1+(QK4))^1)*((1+(QK5))^1)*((1+(QK6))^1)*((1+(QK7))^1)*((1+(QK8))^1)*((1+(QK9))^1)*((1+(QK10))^1)*((1+(QK11))^1)*((1+(QK12))^1))/((1+('DIVIDEND VALUATION'!$B$42+'DIVIDEND VALUATION'!$B$43))^12)+('DIVIDEND VALUATION'!$J$3*((1+(QK1))^1)*((1+(QK2))^1)*((1+(QK3))^1)*((1+(QK4))^1)*((1+(QK5))^1)*((1+(QK6))^1)*((1+(QK7))^1)*((1+(QK8))^1)*((1+(QK9))^1)*((1+(QK10))^1)*((1+(QK11))^1)*((1+(QK12))^1)*((1+(QK13))^1))/((1+('DIVIDEND VALUATION'!$B$42+'DIVIDEND VALUATION'!$B$43))^13)+('DIVIDEND VALUATION'!$J$3*((1+(QK1))^1)*((1+(QK2))^1)*((1+(QK3))^1)*((1+(QK4))^1)*((1+(QK5))^1)*((1+(QK6))^1)*((1+(QK7))^1)*((1+(QK8))^1)*((1+(QK9))^1)*((1+(QK10))^1)*((1+(QK11))^1)*((1+(QK12))^1)*((1+(QK13))^1)*((1+(QK14))^1))/((1+('DIVIDEND VALUATION'!$B$42+'DIVIDEND VALUATION'!$B$43))^14)+('DIVIDEND VALUATION'!$J$3*((1+(QK1))^1)*((1+(QK2))^1)*((1+(QK3))^1)*((1+(QK4))^1)*((1+(QK5))^1)*((1+(QK6))^1)*((1+(QK7))^1)*((1+(QK8))^1)*((1+(QK9))^1)*((1+(QK10))^1)*((1+(QK11))^1)*((1+(QK12))^1)*((1+(QK13))^1)*((1+(QK14))^1)*((1+(QK15))^1))/((1+('DIVIDEND VALUATION'!$B$42+'DIVIDEND VALUATION'!$B$43))^15)+(('DIVIDEND VALUATION'!$J$3*((1+(QK1))^1)*((1+(QK2))^1)*((1+(QK3))^1)*((1+(QK4))^1)*((1+(QK5))^1)*((1+(QK6))^1)*((1+(QK7))^1)*((1+(QK8))^1)*((1+(QK9))^1)*((1+(QK10))^1)*((1+(QK11))^1)*((1+(QK12))^1)*((1+(QK13))^1)*((1+(QK14))^1)*((1+(QK15))^1))/((1+('DIVIDEND VALUATION'!$B$42+'DIVIDEND VALUATION'!$B$43))^15)/('DIVIDEND VALUATION'!$B$42-'DIVIDEND VALUATION'!$B$43)))))</f>
        <v>38.422158556507434</v>
      </c>
      <c r="QL16" s="32">
        <f ca="1">SUM(((('DIVIDEND VALUATION'!$J$3*((1+(QL1))^1))/((1+('DIVIDEND VALUATION'!$B$42+'DIVIDEND VALUATION'!$B$43))^1)+('DIVIDEND VALUATION'!$J$3*((1+(QL1))^1)*((1+(QL2))^1))/((1+('DIVIDEND VALUATION'!$B$42+'DIVIDEND VALUATION'!$B$43))^2)+('DIVIDEND VALUATION'!$J$3*((1+(QL1))^1)*((1+(QL2))^1)*((1+(QL3))^1))/((1+('DIVIDEND VALUATION'!$B$42+'DIVIDEND VALUATION'!$B$43))^3)+('DIVIDEND VALUATION'!$J$3*((1+(QL1))^1)*((1+(QL2))^1)*((1+(QL3))^1)*((1+(QL4))^1))/((1+('DIVIDEND VALUATION'!$B$42+'DIVIDEND VALUATION'!$B$43))^4)+('DIVIDEND VALUATION'!$J$3*((1+(QL1))^1)*((1+(QL2))^1)*((1+(QL3))^1)*((1+(QL4))^1)*((1+(QL5))^1))/((1+('DIVIDEND VALUATION'!$B$42+'DIVIDEND VALUATION'!$B$43))^5)+('DIVIDEND VALUATION'!$J$3*((1+(QL1))^1)*((1+(QL2))^1)*((1+(QL3))^1)*((1+(QL4))^1)*((1+(QL5))^1)*((1+(QL6))^1))/((1+('DIVIDEND VALUATION'!$B$42+'DIVIDEND VALUATION'!$B$43))^6)+('DIVIDEND VALUATION'!$J$3*((1+(QL1))^1)*((1+(QL2))^1)*((1+(QL3))^1)*((1+(QL4))^1)*((1+(QL5))^1)*((1+(QL6))^1)*((1+(QL7))^1))/((1+('DIVIDEND VALUATION'!$B$42+'DIVIDEND VALUATION'!$B$43))^7)+('DIVIDEND VALUATION'!$J$3*((1+(QL1))^1)*((1+(QL2))^1)*((1+(QL3))^1)*((1+(QL4))^1)*((1+(QL5))^1)*((1+(QL6))^1)*((1+(QL7))^1)*((1+(QL8))^1))/((1+('DIVIDEND VALUATION'!$B$42+'DIVIDEND VALUATION'!$B$43))^8)+('DIVIDEND VALUATION'!$J$3*((1+(QL1))^1)*((1+(QL2))^1)*((1+(QL3))^1)*((1+(QL4))^1)*((1+(QL5))^1)*((1+(QL6))^1)*((1+(QL7))^1)*((1+(QL8))^1)*((1+(QL9))^1))/((1+('DIVIDEND VALUATION'!$B$42+'DIVIDEND VALUATION'!$B$43))^9)+('DIVIDEND VALUATION'!$J$3*((1+(QL1))^1)*((1+(QL2))^1)*((1+(QL3))^1)*((1+(QL4))^1)*((1+(QL5))^1)*((1+(QL6))^1)*((1+(QL7))^1)*((1+(QL8))^1)*((1+(QL9))^1)*((1+(QL10))^1))/((1+('DIVIDEND VALUATION'!$B$42+'DIVIDEND VALUATION'!$B$43))^10)+('DIVIDEND VALUATION'!$J$3*((1+(QL1))^1)*((1+(QL2))^1)*((1+(QL3))^1)*((1+(QL4))^1)*((1+(QL5))^1)*((1+(QL6))^1)*((1+(QL7))^1)*((1+(QL8))^1)*((1+(QL9))^1)*((1+(QL10))^1)*((1+(QL11))^1))/((1+('DIVIDEND VALUATION'!$B$42+'DIVIDEND VALUATION'!$B$43))^11)+('DIVIDEND VALUATION'!$J$3*((1+(QL1))^1)*((1+(QL2))^1)*((1+(QL3))^1)*((1+(QL4))^1)*((1+(QL5))^1)*((1+(QL6))^1)*((1+(QL7))^1)*((1+(QL8))^1)*((1+(QL9))^1)*((1+(QL10))^1)*((1+(QL11))^1)*((1+(QL12))^1))/((1+('DIVIDEND VALUATION'!$B$42+'DIVIDEND VALUATION'!$B$43))^12)+('DIVIDEND VALUATION'!$J$3*((1+(QL1))^1)*((1+(QL2))^1)*((1+(QL3))^1)*((1+(QL4))^1)*((1+(QL5))^1)*((1+(QL6))^1)*((1+(QL7))^1)*((1+(QL8))^1)*((1+(QL9))^1)*((1+(QL10))^1)*((1+(QL11))^1)*((1+(QL12))^1)*((1+(QL13))^1))/((1+('DIVIDEND VALUATION'!$B$42+'DIVIDEND VALUATION'!$B$43))^13)+('DIVIDEND VALUATION'!$J$3*((1+(QL1))^1)*((1+(QL2))^1)*((1+(QL3))^1)*((1+(QL4))^1)*((1+(QL5))^1)*((1+(QL6))^1)*((1+(QL7))^1)*((1+(QL8))^1)*((1+(QL9))^1)*((1+(QL10))^1)*((1+(QL11))^1)*((1+(QL12))^1)*((1+(QL13))^1)*((1+(QL14))^1))/((1+('DIVIDEND VALUATION'!$B$42+'DIVIDEND VALUATION'!$B$43))^14)+('DIVIDEND VALUATION'!$J$3*((1+(QL1))^1)*((1+(QL2))^1)*((1+(QL3))^1)*((1+(QL4))^1)*((1+(QL5))^1)*((1+(QL6))^1)*((1+(QL7))^1)*((1+(QL8))^1)*((1+(QL9))^1)*((1+(QL10))^1)*((1+(QL11))^1)*((1+(QL12))^1)*((1+(QL13))^1)*((1+(QL14))^1)*((1+(QL15))^1))/((1+('DIVIDEND VALUATION'!$B$42+'DIVIDEND VALUATION'!$B$43))^15)+(('DIVIDEND VALUATION'!$J$3*((1+(QL1))^1)*((1+(QL2))^1)*((1+(QL3))^1)*((1+(QL4))^1)*((1+(QL5))^1)*((1+(QL6))^1)*((1+(QL7))^1)*((1+(QL8))^1)*((1+(QL9))^1)*((1+(QL10))^1)*((1+(QL11))^1)*((1+(QL12))^1)*((1+(QL13))^1)*((1+(QL14))^1)*((1+(QL15))^1))/((1+('DIVIDEND VALUATION'!$B$42+'DIVIDEND VALUATION'!$B$43))^15)/('DIVIDEND VALUATION'!$B$42-'DIVIDEND VALUATION'!$B$43)))))</f>
        <v>42.305062568351524</v>
      </c>
      <c r="QM16" s="32">
        <f ca="1">SUM(((('DIVIDEND VALUATION'!$J$3*((1+(QM1))^1))/((1+('DIVIDEND VALUATION'!$B$42+'DIVIDEND VALUATION'!$B$43))^1)+('DIVIDEND VALUATION'!$J$3*((1+(QM1))^1)*((1+(QM2))^1))/((1+('DIVIDEND VALUATION'!$B$42+'DIVIDEND VALUATION'!$B$43))^2)+('DIVIDEND VALUATION'!$J$3*((1+(QM1))^1)*((1+(QM2))^1)*((1+(QM3))^1))/((1+('DIVIDEND VALUATION'!$B$42+'DIVIDEND VALUATION'!$B$43))^3)+('DIVIDEND VALUATION'!$J$3*((1+(QM1))^1)*((1+(QM2))^1)*((1+(QM3))^1)*((1+(QM4))^1))/((1+('DIVIDEND VALUATION'!$B$42+'DIVIDEND VALUATION'!$B$43))^4)+('DIVIDEND VALUATION'!$J$3*((1+(QM1))^1)*((1+(QM2))^1)*((1+(QM3))^1)*((1+(QM4))^1)*((1+(QM5))^1))/((1+('DIVIDEND VALUATION'!$B$42+'DIVIDEND VALUATION'!$B$43))^5)+('DIVIDEND VALUATION'!$J$3*((1+(QM1))^1)*((1+(QM2))^1)*((1+(QM3))^1)*((1+(QM4))^1)*((1+(QM5))^1)*((1+(QM6))^1))/((1+('DIVIDEND VALUATION'!$B$42+'DIVIDEND VALUATION'!$B$43))^6)+('DIVIDEND VALUATION'!$J$3*((1+(QM1))^1)*((1+(QM2))^1)*((1+(QM3))^1)*((1+(QM4))^1)*((1+(QM5))^1)*((1+(QM6))^1)*((1+(QM7))^1))/((1+('DIVIDEND VALUATION'!$B$42+'DIVIDEND VALUATION'!$B$43))^7)+('DIVIDEND VALUATION'!$J$3*((1+(QM1))^1)*((1+(QM2))^1)*((1+(QM3))^1)*((1+(QM4))^1)*((1+(QM5))^1)*((1+(QM6))^1)*((1+(QM7))^1)*((1+(QM8))^1))/((1+('DIVIDEND VALUATION'!$B$42+'DIVIDEND VALUATION'!$B$43))^8)+('DIVIDEND VALUATION'!$J$3*((1+(QM1))^1)*((1+(QM2))^1)*((1+(QM3))^1)*((1+(QM4))^1)*((1+(QM5))^1)*((1+(QM6))^1)*((1+(QM7))^1)*((1+(QM8))^1)*((1+(QM9))^1))/((1+('DIVIDEND VALUATION'!$B$42+'DIVIDEND VALUATION'!$B$43))^9)+('DIVIDEND VALUATION'!$J$3*((1+(QM1))^1)*((1+(QM2))^1)*((1+(QM3))^1)*((1+(QM4))^1)*((1+(QM5))^1)*((1+(QM6))^1)*((1+(QM7))^1)*((1+(QM8))^1)*((1+(QM9))^1)*((1+(QM10))^1))/((1+('DIVIDEND VALUATION'!$B$42+'DIVIDEND VALUATION'!$B$43))^10)+('DIVIDEND VALUATION'!$J$3*((1+(QM1))^1)*((1+(QM2))^1)*((1+(QM3))^1)*((1+(QM4))^1)*((1+(QM5))^1)*((1+(QM6))^1)*((1+(QM7))^1)*((1+(QM8))^1)*((1+(QM9))^1)*((1+(QM10))^1)*((1+(QM11))^1))/((1+('DIVIDEND VALUATION'!$B$42+'DIVIDEND VALUATION'!$B$43))^11)+('DIVIDEND VALUATION'!$J$3*((1+(QM1))^1)*((1+(QM2))^1)*((1+(QM3))^1)*((1+(QM4))^1)*((1+(QM5))^1)*((1+(QM6))^1)*((1+(QM7))^1)*((1+(QM8))^1)*((1+(QM9))^1)*((1+(QM10))^1)*((1+(QM11))^1)*((1+(QM12))^1))/((1+('DIVIDEND VALUATION'!$B$42+'DIVIDEND VALUATION'!$B$43))^12)+('DIVIDEND VALUATION'!$J$3*((1+(QM1))^1)*((1+(QM2))^1)*((1+(QM3))^1)*((1+(QM4))^1)*((1+(QM5))^1)*((1+(QM6))^1)*((1+(QM7))^1)*((1+(QM8))^1)*((1+(QM9))^1)*((1+(QM10))^1)*((1+(QM11))^1)*((1+(QM12))^1)*((1+(QM13))^1))/((1+('DIVIDEND VALUATION'!$B$42+'DIVIDEND VALUATION'!$B$43))^13)+('DIVIDEND VALUATION'!$J$3*((1+(QM1))^1)*((1+(QM2))^1)*((1+(QM3))^1)*((1+(QM4))^1)*((1+(QM5))^1)*((1+(QM6))^1)*((1+(QM7))^1)*((1+(QM8))^1)*((1+(QM9))^1)*((1+(QM10))^1)*((1+(QM11))^1)*((1+(QM12))^1)*((1+(QM13))^1)*((1+(QM14))^1))/((1+('DIVIDEND VALUATION'!$B$42+'DIVIDEND VALUATION'!$B$43))^14)+('DIVIDEND VALUATION'!$J$3*((1+(QM1))^1)*((1+(QM2))^1)*((1+(QM3))^1)*((1+(QM4))^1)*((1+(QM5))^1)*((1+(QM6))^1)*((1+(QM7))^1)*((1+(QM8))^1)*((1+(QM9))^1)*((1+(QM10))^1)*((1+(QM11))^1)*((1+(QM12))^1)*((1+(QM13))^1)*((1+(QM14))^1)*((1+(QM15))^1))/((1+('DIVIDEND VALUATION'!$B$42+'DIVIDEND VALUATION'!$B$43))^15)+(('DIVIDEND VALUATION'!$J$3*((1+(QM1))^1)*((1+(QM2))^1)*((1+(QM3))^1)*((1+(QM4))^1)*((1+(QM5))^1)*((1+(QM6))^1)*((1+(QM7))^1)*((1+(QM8))^1)*((1+(QM9))^1)*((1+(QM10))^1)*((1+(QM11))^1)*((1+(QM12))^1)*((1+(QM13))^1)*((1+(QM14))^1)*((1+(QM15))^1))/((1+('DIVIDEND VALUATION'!$B$42+'DIVIDEND VALUATION'!$B$43))^15)/('DIVIDEND VALUATION'!$B$42-'DIVIDEND VALUATION'!$B$43)))))</f>
        <v>48.136888255259748</v>
      </c>
      <c r="QN16" s="32">
        <f ca="1">SUM(((('DIVIDEND VALUATION'!$J$3*((1+(QN1))^1))/((1+('DIVIDEND VALUATION'!$B$42+'DIVIDEND VALUATION'!$B$43))^1)+('DIVIDEND VALUATION'!$J$3*((1+(QN1))^1)*((1+(QN2))^1))/((1+('DIVIDEND VALUATION'!$B$42+'DIVIDEND VALUATION'!$B$43))^2)+('DIVIDEND VALUATION'!$J$3*((1+(QN1))^1)*((1+(QN2))^1)*((1+(QN3))^1))/((1+('DIVIDEND VALUATION'!$B$42+'DIVIDEND VALUATION'!$B$43))^3)+('DIVIDEND VALUATION'!$J$3*((1+(QN1))^1)*((1+(QN2))^1)*((1+(QN3))^1)*((1+(QN4))^1))/((1+('DIVIDEND VALUATION'!$B$42+'DIVIDEND VALUATION'!$B$43))^4)+('DIVIDEND VALUATION'!$J$3*((1+(QN1))^1)*((1+(QN2))^1)*((1+(QN3))^1)*((1+(QN4))^1)*((1+(QN5))^1))/((1+('DIVIDEND VALUATION'!$B$42+'DIVIDEND VALUATION'!$B$43))^5)+('DIVIDEND VALUATION'!$J$3*((1+(QN1))^1)*((1+(QN2))^1)*((1+(QN3))^1)*((1+(QN4))^1)*((1+(QN5))^1)*((1+(QN6))^1))/((1+('DIVIDEND VALUATION'!$B$42+'DIVIDEND VALUATION'!$B$43))^6)+('DIVIDEND VALUATION'!$J$3*((1+(QN1))^1)*((1+(QN2))^1)*((1+(QN3))^1)*((1+(QN4))^1)*((1+(QN5))^1)*((1+(QN6))^1)*((1+(QN7))^1))/((1+('DIVIDEND VALUATION'!$B$42+'DIVIDEND VALUATION'!$B$43))^7)+('DIVIDEND VALUATION'!$J$3*((1+(QN1))^1)*((1+(QN2))^1)*((1+(QN3))^1)*((1+(QN4))^1)*((1+(QN5))^1)*((1+(QN6))^1)*((1+(QN7))^1)*((1+(QN8))^1))/((1+('DIVIDEND VALUATION'!$B$42+'DIVIDEND VALUATION'!$B$43))^8)+('DIVIDEND VALUATION'!$J$3*((1+(QN1))^1)*((1+(QN2))^1)*((1+(QN3))^1)*((1+(QN4))^1)*((1+(QN5))^1)*((1+(QN6))^1)*((1+(QN7))^1)*((1+(QN8))^1)*((1+(QN9))^1))/((1+('DIVIDEND VALUATION'!$B$42+'DIVIDEND VALUATION'!$B$43))^9)+('DIVIDEND VALUATION'!$J$3*((1+(QN1))^1)*((1+(QN2))^1)*((1+(QN3))^1)*((1+(QN4))^1)*((1+(QN5))^1)*((1+(QN6))^1)*((1+(QN7))^1)*((1+(QN8))^1)*((1+(QN9))^1)*((1+(QN10))^1))/((1+('DIVIDEND VALUATION'!$B$42+'DIVIDEND VALUATION'!$B$43))^10)+('DIVIDEND VALUATION'!$J$3*((1+(QN1))^1)*((1+(QN2))^1)*((1+(QN3))^1)*((1+(QN4))^1)*((1+(QN5))^1)*((1+(QN6))^1)*((1+(QN7))^1)*((1+(QN8))^1)*((1+(QN9))^1)*((1+(QN10))^1)*((1+(QN11))^1))/((1+('DIVIDEND VALUATION'!$B$42+'DIVIDEND VALUATION'!$B$43))^11)+('DIVIDEND VALUATION'!$J$3*((1+(QN1))^1)*((1+(QN2))^1)*((1+(QN3))^1)*((1+(QN4))^1)*((1+(QN5))^1)*((1+(QN6))^1)*((1+(QN7))^1)*((1+(QN8))^1)*((1+(QN9))^1)*((1+(QN10))^1)*((1+(QN11))^1)*((1+(QN12))^1))/((1+('DIVIDEND VALUATION'!$B$42+'DIVIDEND VALUATION'!$B$43))^12)+('DIVIDEND VALUATION'!$J$3*((1+(QN1))^1)*((1+(QN2))^1)*((1+(QN3))^1)*((1+(QN4))^1)*((1+(QN5))^1)*((1+(QN6))^1)*((1+(QN7))^1)*((1+(QN8))^1)*((1+(QN9))^1)*((1+(QN10))^1)*((1+(QN11))^1)*((1+(QN12))^1)*((1+(QN13))^1))/((1+('DIVIDEND VALUATION'!$B$42+'DIVIDEND VALUATION'!$B$43))^13)+('DIVIDEND VALUATION'!$J$3*((1+(QN1))^1)*((1+(QN2))^1)*((1+(QN3))^1)*((1+(QN4))^1)*((1+(QN5))^1)*((1+(QN6))^1)*((1+(QN7))^1)*((1+(QN8))^1)*((1+(QN9))^1)*((1+(QN10))^1)*((1+(QN11))^1)*((1+(QN12))^1)*((1+(QN13))^1)*((1+(QN14))^1))/((1+('DIVIDEND VALUATION'!$B$42+'DIVIDEND VALUATION'!$B$43))^14)+('DIVIDEND VALUATION'!$J$3*((1+(QN1))^1)*((1+(QN2))^1)*((1+(QN3))^1)*((1+(QN4))^1)*((1+(QN5))^1)*((1+(QN6))^1)*((1+(QN7))^1)*((1+(QN8))^1)*((1+(QN9))^1)*((1+(QN10))^1)*((1+(QN11))^1)*((1+(QN12))^1)*((1+(QN13))^1)*((1+(QN14))^1)*((1+(QN15))^1))/((1+('DIVIDEND VALUATION'!$B$42+'DIVIDEND VALUATION'!$B$43))^15)+(('DIVIDEND VALUATION'!$J$3*((1+(QN1))^1)*((1+(QN2))^1)*((1+(QN3))^1)*((1+(QN4))^1)*((1+(QN5))^1)*((1+(QN6))^1)*((1+(QN7))^1)*((1+(QN8))^1)*((1+(QN9))^1)*((1+(QN10))^1)*((1+(QN11))^1)*((1+(QN12))^1)*((1+(QN13))^1)*((1+(QN14))^1)*((1+(QN15))^1))/((1+('DIVIDEND VALUATION'!$B$42+'DIVIDEND VALUATION'!$B$43))^15)/('DIVIDEND VALUATION'!$B$42-'DIVIDEND VALUATION'!$B$43)))))</f>
        <v>25.438270912788596</v>
      </c>
      <c r="QO16" s="32">
        <f ca="1">SUM(((('DIVIDEND VALUATION'!$J$3*((1+(QO1))^1))/((1+('DIVIDEND VALUATION'!$B$42+'DIVIDEND VALUATION'!$B$43))^1)+('DIVIDEND VALUATION'!$J$3*((1+(QO1))^1)*((1+(QO2))^1))/((1+('DIVIDEND VALUATION'!$B$42+'DIVIDEND VALUATION'!$B$43))^2)+('DIVIDEND VALUATION'!$J$3*((1+(QO1))^1)*((1+(QO2))^1)*((1+(QO3))^1))/((1+('DIVIDEND VALUATION'!$B$42+'DIVIDEND VALUATION'!$B$43))^3)+('DIVIDEND VALUATION'!$J$3*((1+(QO1))^1)*((1+(QO2))^1)*((1+(QO3))^1)*((1+(QO4))^1))/((1+('DIVIDEND VALUATION'!$B$42+'DIVIDEND VALUATION'!$B$43))^4)+('DIVIDEND VALUATION'!$J$3*((1+(QO1))^1)*((1+(QO2))^1)*((1+(QO3))^1)*((1+(QO4))^1)*((1+(QO5))^1))/((1+('DIVIDEND VALUATION'!$B$42+'DIVIDEND VALUATION'!$B$43))^5)+('DIVIDEND VALUATION'!$J$3*((1+(QO1))^1)*((1+(QO2))^1)*((1+(QO3))^1)*((1+(QO4))^1)*((1+(QO5))^1)*((1+(QO6))^1))/((1+('DIVIDEND VALUATION'!$B$42+'DIVIDEND VALUATION'!$B$43))^6)+('DIVIDEND VALUATION'!$J$3*((1+(QO1))^1)*((1+(QO2))^1)*((1+(QO3))^1)*((1+(QO4))^1)*((1+(QO5))^1)*((1+(QO6))^1)*((1+(QO7))^1))/((1+('DIVIDEND VALUATION'!$B$42+'DIVIDEND VALUATION'!$B$43))^7)+('DIVIDEND VALUATION'!$J$3*((1+(QO1))^1)*((1+(QO2))^1)*((1+(QO3))^1)*((1+(QO4))^1)*((1+(QO5))^1)*((1+(QO6))^1)*((1+(QO7))^1)*((1+(QO8))^1))/((1+('DIVIDEND VALUATION'!$B$42+'DIVIDEND VALUATION'!$B$43))^8)+('DIVIDEND VALUATION'!$J$3*((1+(QO1))^1)*((1+(QO2))^1)*((1+(QO3))^1)*((1+(QO4))^1)*((1+(QO5))^1)*((1+(QO6))^1)*((1+(QO7))^1)*((1+(QO8))^1)*((1+(QO9))^1))/((1+('DIVIDEND VALUATION'!$B$42+'DIVIDEND VALUATION'!$B$43))^9)+('DIVIDEND VALUATION'!$J$3*((1+(QO1))^1)*((1+(QO2))^1)*((1+(QO3))^1)*((1+(QO4))^1)*((1+(QO5))^1)*((1+(QO6))^1)*((1+(QO7))^1)*((1+(QO8))^1)*((1+(QO9))^1)*((1+(QO10))^1))/((1+('DIVIDEND VALUATION'!$B$42+'DIVIDEND VALUATION'!$B$43))^10)+('DIVIDEND VALUATION'!$J$3*((1+(QO1))^1)*((1+(QO2))^1)*((1+(QO3))^1)*((1+(QO4))^1)*((1+(QO5))^1)*((1+(QO6))^1)*((1+(QO7))^1)*((1+(QO8))^1)*((1+(QO9))^1)*((1+(QO10))^1)*((1+(QO11))^1))/((1+('DIVIDEND VALUATION'!$B$42+'DIVIDEND VALUATION'!$B$43))^11)+('DIVIDEND VALUATION'!$J$3*((1+(QO1))^1)*((1+(QO2))^1)*((1+(QO3))^1)*((1+(QO4))^1)*((1+(QO5))^1)*((1+(QO6))^1)*((1+(QO7))^1)*((1+(QO8))^1)*((1+(QO9))^1)*((1+(QO10))^1)*((1+(QO11))^1)*((1+(QO12))^1))/((1+('DIVIDEND VALUATION'!$B$42+'DIVIDEND VALUATION'!$B$43))^12)+('DIVIDEND VALUATION'!$J$3*((1+(QO1))^1)*((1+(QO2))^1)*((1+(QO3))^1)*((1+(QO4))^1)*((1+(QO5))^1)*((1+(QO6))^1)*((1+(QO7))^1)*((1+(QO8))^1)*((1+(QO9))^1)*((1+(QO10))^1)*((1+(QO11))^1)*((1+(QO12))^1)*((1+(QO13))^1))/((1+('DIVIDEND VALUATION'!$B$42+'DIVIDEND VALUATION'!$B$43))^13)+('DIVIDEND VALUATION'!$J$3*((1+(QO1))^1)*((1+(QO2))^1)*((1+(QO3))^1)*((1+(QO4))^1)*((1+(QO5))^1)*((1+(QO6))^1)*((1+(QO7))^1)*((1+(QO8))^1)*((1+(QO9))^1)*((1+(QO10))^1)*((1+(QO11))^1)*((1+(QO12))^1)*((1+(QO13))^1)*((1+(QO14))^1))/((1+('DIVIDEND VALUATION'!$B$42+'DIVIDEND VALUATION'!$B$43))^14)+('DIVIDEND VALUATION'!$J$3*((1+(QO1))^1)*((1+(QO2))^1)*((1+(QO3))^1)*((1+(QO4))^1)*((1+(QO5))^1)*((1+(QO6))^1)*((1+(QO7))^1)*((1+(QO8))^1)*((1+(QO9))^1)*((1+(QO10))^1)*((1+(QO11))^1)*((1+(QO12))^1)*((1+(QO13))^1)*((1+(QO14))^1)*((1+(QO15))^1))/((1+('DIVIDEND VALUATION'!$B$42+'DIVIDEND VALUATION'!$B$43))^15)+(('DIVIDEND VALUATION'!$J$3*((1+(QO1))^1)*((1+(QO2))^1)*((1+(QO3))^1)*((1+(QO4))^1)*((1+(QO5))^1)*((1+(QO6))^1)*((1+(QO7))^1)*((1+(QO8))^1)*((1+(QO9))^1)*((1+(QO10))^1)*((1+(QO11))^1)*((1+(QO12))^1)*((1+(QO13))^1)*((1+(QO14))^1)*((1+(QO15))^1))/((1+('DIVIDEND VALUATION'!$B$42+'DIVIDEND VALUATION'!$B$43))^15)/('DIVIDEND VALUATION'!$B$42-'DIVIDEND VALUATION'!$B$43)))))</f>
        <v>31.33976728490617</v>
      </c>
      <c r="QP16" s="32">
        <f ca="1">SUM(((('DIVIDEND VALUATION'!$J$3*((1+(QP1))^1))/((1+('DIVIDEND VALUATION'!$B$42+'DIVIDEND VALUATION'!$B$43))^1)+('DIVIDEND VALUATION'!$J$3*((1+(QP1))^1)*((1+(QP2))^1))/((1+('DIVIDEND VALUATION'!$B$42+'DIVIDEND VALUATION'!$B$43))^2)+('DIVIDEND VALUATION'!$J$3*((1+(QP1))^1)*((1+(QP2))^1)*((1+(QP3))^1))/((1+('DIVIDEND VALUATION'!$B$42+'DIVIDEND VALUATION'!$B$43))^3)+('DIVIDEND VALUATION'!$J$3*((1+(QP1))^1)*((1+(QP2))^1)*((1+(QP3))^1)*((1+(QP4))^1))/((1+('DIVIDEND VALUATION'!$B$42+'DIVIDEND VALUATION'!$B$43))^4)+('DIVIDEND VALUATION'!$J$3*((1+(QP1))^1)*((1+(QP2))^1)*((1+(QP3))^1)*((1+(QP4))^1)*((1+(QP5))^1))/((1+('DIVIDEND VALUATION'!$B$42+'DIVIDEND VALUATION'!$B$43))^5)+('DIVIDEND VALUATION'!$J$3*((1+(QP1))^1)*((1+(QP2))^1)*((1+(QP3))^1)*((1+(QP4))^1)*((1+(QP5))^1)*((1+(QP6))^1))/((1+('DIVIDEND VALUATION'!$B$42+'DIVIDEND VALUATION'!$B$43))^6)+('DIVIDEND VALUATION'!$J$3*((1+(QP1))^1)*((1+(QP2))^1)*((1+(QP3))^1)*((1+(QP4))^1)*((1+(QP5))^1)*((1+(QP6))^1)*((1+(QP7))^1))/((1+('DIVIDEND VALUATION'!$B$42+'DIVIDEND VALUATION'!$B$43))^7)+('DIVIDEND VALUATION'!$J$3*((1+(QP1))^1)*((1+(QP2))^1)*((1+(QP3))^1)*((1+(QP4))^1)*((1+(QP5))^1)*((1+(QP6))^1)*((1+(QP7))^1)*((1+(QP8))^1))/((1+('DIVIDEND VALUATION'!$B$42+'DIVIDEND VALUATION'!$B$43))^8)+('DIVIDEND VALUATION'!$J$3*((1+(QP1))^1)*((1+(QP2))^1)*((1+(QP3))^1)*((1+(QP4))^1)*((1+(QP5))^1)*((1+(QP6))^1)*((1+(QP7))^1)*((1+(QP8))^1)*((1+(QP9))^1))/((1+('DIVIDEND VALUATION'!$B$42+'DIVIDEND VALUATION'!$B$43))^9)+('DIVIDEND VALUATION'!$J$3*((1+(QP1))^1)*((1+(QP2))^1)*((1+(QP3))^1)*((1+(QP4))^1)*((1+(QP5))^1)*((1+(QP6))^1)*((1+(QP7))^1)*((1+(QP8))^1)*((1+(QP9))^1)*((1+(QP10))^1))/((1+('DIVIDEND VALUATION'!$B$42+'DIVIDEND VALUATION'!$B$43))^10)+('DIVIDEND VALUATION'!$J$3*((1+(QP1))^1)*((1+(QP2))^1)*((1+(QP3))^1)*((1+(QP4))^1)*((1+(QP5))^1)*((1+(QP6))^1)*((1+(QP7))^1)*((1+(QP8))^1)*((1+(QP9))^1)*((1+(QP10))^1)*((1+(QP11))^1))/((1+('DIVIDEND VALUATION'!$B$42+'DIVIDEND VALUATION'!$B$43))^11)+('DIVIDEND VALUATION'!$J$3*((1+(QP1))^1)*((1+(QP2))^1)*((1+(QP3))^1)*((1+(QP4))^1)*((1+(QP5))^1)*((1+(QP6))^1)*((1+(QP7))^1)*((1+(QP8))^1)*((1+(QP9))^1)*((1+(QP10))^1)*((1+(QP11))^1)*((1+(QP12))^1))/((1+('DIVIDEND VALUATION'!$B$42+'DIVIDEND VALUATION'!$B$43))^12)+('DIVIDEND VALUATION'!$J$3*((1+(QP1))^1)*((1+(QP2))^1)*((1+(QP3))^1)*((1+(QP4))^1)*((1+(QP5))^1)*((1+(QP6))^1)*((1+(QP7))^1)*((1+(QP8))^1)*((1+(QP9))^1)*((1+(QP10))^1)*((1+(QP11))^1)*((1+(QP12))^1)*((1+(QP13))^1))/((1+('DIVIDEND VALUATION'!$B$42+'DIVIDEND VALUATION'!$B$43))^13)+('DIVIDEND VALUATION'!$J$3*((1+(QP1))^1)*((1+(QP2))^1)*((1+(QP3))^1)*((1+(QP4))^1)*((1+(QP5))^1)*((1+(QP6))^1)*((1+(QP7))^1)*((1+(QP8))^1)*((1+(QP9))^1)*((1+(QP10))^1)*((1+(QP11))^1)*((1+(QP12))^1)*((1+(QP13))^1)*((1+(QP14))^1))/((1+('DIVIDEND VALUATION'!$B$42+'DIVIDEND VALUATION'!$B$43))^14)+('DIVIDEND VALUATION'!$J$3*((1+(QP1))^1)*((1+(QP2))^1)*((1+(QP3))^1)*((1+(QP4))^1)*((1+(QP5))^1)*((1+(QP6))^1)*((1+(QP7))^1)*((1+(QP8))^1)*((1+(QP9))^1)*((1+(QP10))^1)*((1+(QP11))^1)*((1+(QP12))^1)*((1+(QP13))^1)*((1+(QP14))^1)*((1+(QP15))^1))/((1+('DIVIDEND VALUATION'!$B$42+'DIVIDEND VALUATION'!$B$43))^15)+(('DIVIDEND VALUATION'!$J$3*((1+(QP1))^1)*((1+(QP2))^1)*((1+(QP3))^1)*((1+(QP4))^1)*((1+(QP5))^1)*((1+(QP6))^1)*((1+(QP7))^1)*((1+(QP8))^1)*((1+(QP9))^1)*((1+(QP10))^1)*((1+(QP11))^1)*((1+(QP12))^1)*((1+(QP13))^1)*((1+(QP14))^1)*((1+(QP15))^1))/((1+('DIVIDEND VALUATION'!$B$42+'DIVIDEND VALUATION'!$B$43))^15)/('DIVIDEND VALUATION'!$B$42-'DIVIDEND VALUATION'!$B$43)))))</f>
        <v>45.953544734193059</v>
      </c>
      <c r="QQ16" s="32">
        <f ca="1">SUM(((('DIVIDEND VALUATION'!$J$3*((1+(QQ1))^1))/((1+('DIVIDEND VALUATION'!$B$42+'DIVIDEND VALUATION'!$B$43))^1)+('DIVIDEND VALUATION'!$J$3*((1+(QQ1))^1)*((1+(QQ2))^1))/((1+('DIVIDEND VALUATION'!$B$42+'DIVIDEND VALUATION'!$B$43))^2)+('DIVIDEND VALUATION'!$J$3*((1+(QQ1))^1)*((1+(QQ2))^1)*((1+(QQ3))^1))/((1+('DIVIDEND VALUATION'!$B$42+'DIVIDEND VALUATION'!$B$43))^3)+('DIVIDEND VALUATION'!$J$3*((1+(QQ1))^1)*((1+(QQ2))^1)*((1+(QQ3))^1)*((1+(QQ4))^1))/((1+('DIVIDEND VALUATION'!$B$42+'DIVIDEND VALUATION'!$B$43))^4)+('DIVIDEND VALUATION'!$J$3*((1+(QQ1))^1)*((1+(QQ2))^1)*((1+(QQ3))^1)*((1+(QQ4))^1)*((1+(QQ5))^1))/((1+('DIVIDEND VALUATION'!$B$42+'DIVIDEND VALUATION'!$B$43))^5)+('DIVIDEND VALUATION'!$J$3*((1+(QQ1))^1)*((1+(QQ2))^1)*((1+(QQ3))^1)*((1+(QQ4))^1)*((1+(QQ5))^1)*((1+(QQ6))^1))/((1+('DIVIDEND VALUATION'!$B$42+'DIVIDEND VALUATION'!$B$43))^6)+('DIVIDEND VALUATION'!$J$3*((1+(QQ1))^1)*((1+(QQ2))^1)*((1+(QQ3))^1)*((1+(QQ4))^1)*((1+(QQ5))^1)*((1+(QQ6))^1)*((1+(QQ7))^1))/((1+('DIVIDEND VALUATION'!$B$42+'DIVIDEND VALUATION'!$B$43))^7)+('DIVIDEND VALUATION'!$J$3*((1+(QQ1))^1)*((1+(QQ2))^1)*((1+(QQ3))^1)*((1+(QQ4))^1)*((1+(QQ5))^1)*((1+(QQ6))^1)*((1+(QQ7))^1)*((1+(QQ8))^1))/((1+('DIVIDEND VALUATION'!$B$42+'DIVIDEND VALUATION'!$B$43))^8)+('DIVIDEND VALUATION'!$J$3*((1+(QQ1))^1)*((1+(QQ2))^1)*((1+(QQ3))^1)*((1+(QQ4))^1)*((1+(QQ5))^1)*((1+(QQ6))^1)*((1+(QQ7))^1)*((1+(QQ8))^1)*((1+(QQ9))^1))/((1+('DIVIDEND VALUATION'!$B$42+'DIVIDEND VALUATION'!$B$43))^9)+('DIVIDEND VALUATION'!$J$3*((1+(QQ1))^1)*((1+(QQ2))^1)*((1+(QQ3))^1)*((1+(QQ4))^1)*((1+(QQ5))^1)*((1+(QQ6))^1)*((1+(QQ7))^1)*((1+(QQ8))^1)*((1+(QQ9))^1)*((1+(QQ10))^1))/((1+('DIVIDEND VALUATION'!$B$42+'DIVIDEND VALUATION'!$B$43))^10)+('DIVIDEND VALUATION'!$J$3*((1+(QQ1))^1)*((1+(QQ2))^1)*((1+(QQ3))^1)*((1+(QQ4))^1)*((1+(QQ5))^1)*((1+(QQ6))^1)*((1+(QQ7))^1)*((1+(QQ8))^1)*((1+(QQ9))^1)*((1+(QQ10))^1)*((1+(QQ11))^1))/((1+('DIVIDEND VALUATION'!$B$42+'DIVIDEND VALUATION'!$B$43))^11)+('DIVIDEND VALUATION'!$J$3*((1+(QQ1))^1)*((1+(QQ2))^1)*((1+(QQ3))^1)*((1+(QQ4))^1)*((1+(QQ5))^1)*((1+(QQ6))^1)*((1+(QQ7))^1)*((1+(QQ8))^1)*((1+(QQ9))^1)*((1+(QQ10))^1)*((1+(QQ11))^1)*((1+(QQ12))^1))/((1+('DIVIDEND VALUATION'!$B$42+'DIVIDEND VALUATION'!$B$43))^12)+('DIVIDEND VALUATION'!$J$3*((1+(QQ1))^1)*((1+(QQ2))^1)*((1+(QQ3))^1)*((1+(QQ4))^1)*((1+(QQ5))^1)*((1+(QQ6))^1)*((1+(QQ7))^1)*((1+(QQ8))^1)*((1+(QQ9))^1)*((1+(QQ10))^1)*((1+(QQ11))^1)*((1+(QQ12))^1)*((1+(QQ13))^1))/((1+('DIVIDEND VALUATION'!$B$42+'DIVIDEND VALUATION'!$B$43))^13)+('DIVIDEND VALUATION'!$J$3*((1+(QQ1))^1)*((1+(QQ2))^1)*((1+(QQ3))^1)*((1+(QQ4))^1)*((1+(QQ5))^1)*((1+(QQ6))^1)*((1+(QQ7))^1)*((1+(QQ8))^1)*((1+(QQ9))^1)*((1+(QQ10))^1)*((1+(QQ11))^1)*((1+(QQ12))^1)*((1+(QQ13))^1)*((1+(QQ14))^1))/((1+('DIVIDEND VALUATION'!$B$42+'DIVIDEND VALUATION'!$B$43))^14)+('DIVIDEND VALUATION'!$J$3*((1+(QQ1))^1)*((1+(QQ2))^1)*((1+(QQ3))^1)*((1+(QQ4))^1)*((1+(QQ5))^1)*((1+(QQ6))^1)*((1+(QQ7))^1)*((1+(QQ8))^1)*((1+(QQ9))^1)*((1+(QQ10))^1)*((1+(QQ11))^1)*((1+(QQ12))^1)*((1+(QQ13))^1)*((1+(QQ14))^1)*((1+(QQ15))^1))/((1+('DIVIDEND VALUATION'!$B$42+'DIVIDEND VALUATION'!$B$43))^15)+(('DIVIDEND VALUATION'!$J$3*((1+(QQ1))^1)*((1+(QQ2))^1)*((1+(QQ3))^1)*((1+(QQ4))^1)*((1+(QQ5))^1)*((1+(QQ6))^1)*((1+(QQ7))^1)*((1+(QQ8))^1)*((1+(QQ9))^1)*((1+(QQ10))^1)*((1+(QQ11))^1)*((1+(QQ12))^1)*((1+(QQ13))^1)*((1+(QQ14))^1)*((1+(QQ15))^1))/((1+('DIVIDEND VALUATION'!$B$42+'DIVIDEND VALUATION'!$B$43))^15)/('DIVIDEND VALUATION'!$B$42-'DIVIDEND VALUATION'!$B$43)))))</f>
        <v>30.899918271427794</v>
      </c>
      <c r="QR16" s="32">
        <f ca="1">SUM(((('DIVIDEND VALUATION'!$J$3*((1+(QR1))^1))/((1+('DIVIDEND VALUATION'!$B$42+'DIVIDEND VALUATION'!$B$43))^1)+('DIVIDEND VALUATION'!$J$3*((1+(QR1))^1)*((1+(QR2))^1))/((1+('DIVIDEND VALUATION'!$B$42+'DIVIDEND VALUATION'!$B$43))^2)+('DIVIDEND VALUATION'!$J$3*((1+(QR1))^1)*((1+(QR2))^1)*((1+(QR3))^1))/((1+('DIVIDEND VALUATION'!$B$42+'DIVIDEND VALUATION'!$B$43))^3)+('DIVIDEND VALUATION'!$J$3*((1+(QR1))^1)*((1+(QR2))^1)*((1+(QR3))^1)*((1+(QR4))^1))/((1+('DIVIDEND VALUATION'!$B$42+'DIVIDEND VALUATION'!$B$43))^4)+('DIVIDEND VALUATION'!$J$3*((1+(QR1))^1)*((1+(QR2))^1)*((1+(QR3))^1)*((1+(QR4))^1)*((1+(QR5))^1))/((1+('DIVIDEND VALUATION'!$B$42+'DIVIDEND VALUATION'!$B$43))^5)+('DIVIDEND VALUATION'!$J$3*((1+(QR1))^1)*((1+(QR2))^1)*((1+(QR3))^1)*((1+(QR4))^1)*((1+(QR5))^1)*((1+(QR6))^1))/((1+('DIVIDEND VALUATION'!$B$42+'DIVIDEND VALUATION'!$B$43))^6)+('DIVIDEND VALUATION'!$J$3*((1+(QR1))^1)*((1+(QR2))^1)*((1+(QR3))^1)*((1+(QR4))^1)*((1+(QR5))^1)*((1+(QR6))^1)*((1+(QR7))^1))/((1+('DIVIDEND VALUATION'!$B$42+'DIVIDEND VALUATION'!$B$43))^7)+('DIVIDEND VALUATION'!$J$3*((1+(QR1))^1)*((1+(QR2))^1)*((1+(QR3))^1)*((1+(QR4))^1)*((1+(QR5))^1)*((1+(QR6))^1)*((1+(QR7))^1)*((1+(QR8))^1))/((1+('DIVIDEND VALUATION'!$B$42+'DIVIDEND VALUATION'!$B$43))^8)+('DIVIDEND VALUATION'!$J$3*((1+(QR1))^1)*((1+(QR2))^1)*((1+(QR3))^1)*((1+(QR4))^1)*((1+(QR5))^1)*((1+(QR6))^1)*((1+(QR7))^1)*((1+(QR8))^1)*((1+(QR9))^1))/((1+('DIVIDEND VALUATION'!$B$42+'DIVIDEND VALUATION'!$B$43))^9)+('DIVIDEND VALUATION'!$J$3*((1+(QR1))^1)*((1+(QR2))^1)*((1+(QR3))^1)*((1+(QR4))^1)*((1+(QR5))^1)*((1+(QR6))^1)*((1+(QR7))^1)*((1+(QR8))^1)*((1+(QR9))^1)*((1+(QR10))^1))/((1+('DIVIDEND VALUATION'!$B$42+'DIVIDEND VALUATION'!$B$43))^10)+('DIVIDEND VALUATION'!$J$3*((1+(QR1))^1)*((1+(QR2))^1)*((1+(QR3))^1)*((1+(QR4))^1)*((1+(QR5))^1)*((1+(QR6))^1)*((1+(QR7))^1)*((1+(QR8))^1)*((1+(QR9))^1)*((1+(QR10))^1)*((1+(QR11))^1))/((1+('DIVIDEND VALUATION'!$B$42+'DIVIDEND VALUATION'!$B$43))^11)+('DIVIDEND VALUATION'!$J$3*((1+(QR1))^1)*((1+(QR2))^1)*((1+(QR3))^1)*((1+(QR4))^1)*((1+(QR5))^1)*((1+(QR6))^1)*((1+(QR7))^1)*((1+(QR8))^1)*((1+(QR9))^1)*((1+(QR10))^1)*((1+(QR11))^1)*((1+(QR12))^1))/((1+('DIVIDEND VALUATION'!$B$42+'DIVIDEND VALUATION'!$B$43))^12)+('DIVIDEND VALUATION'!$J$3*((1+(QR1))^1)*((1+(QR2))^1)*((1+(QR3))^1)*((1+(QR4))^1)*((1+(QR5))^1)*((1+(QR6))^1)*((1+(QR7))^1)*((1+(QR8))^1)*((1+(QR9))^1)*((1+(QR10))^1)*((1+(QR11))^1)*((1+(QR12))^1)*((1+(QR13))^1))/((1+('DIVIDEND VALUATION'!$B$42+'DIVIDEND VALUATION'!$B$43))^13)+('DIVIDEND VALUATION'!$J$3*((1+(QR1))^1)*((1+(QR2))^1)*((1+(QR3))^1)*((1+(QR4))^1)*((1+(QR5))^1)*((1+(QR6))^1)*((1+(QR7))^1)*((1+(QR8))^1)*((1+(QR9))^1)*((1+(QR10))^1)*((1+(QR11))^1)*((1+(QR12))^1)*((1+(QR13))^1)*((1+(QR14))^1))/((1+('DIVIDEND VALUATION'!$B$42+'DIVIDEND VALUATION'!$B$43))^14)+('DIVIDEND VALUATION'!$J$3*((1+(QR1))^1)*((1+(QR2))^1)*((1+(QR3))^1)*((1+(QR4))^1)*((1+(QR5))^1)*((1+(QR6))^1)*((1+(QR7))^1)*((1+(QR8))^1)*((1+(QR9))^1)*((1+(QR10))^1)*((1+(QR11))^1)*((1+(QR12))^1)*((1+(QR13))^1)*((1+(QR14))^1)*((1+(QR15))^1))/((1+('DIVIDEND VALUATION'!$B$42+'DIVIDEND VALUATION'!$B$43))^15)+(('DIVIDEND VALUATION'!$J$3*((1+(QR1))^1)*((1+(QR2))^1)*((1+(QR3))^1)*((1+(QR4))^1)*((1+(QR5))^1)*((1+(QR6))^1)*((1+(QR7))^1)*((1+(QR8))^1)*((1+(QR9))^1)*((1+(QR10))^1)*((1+(QR11))^1)*((1+(QR12))^1)*((1+(QR13))^1)*((1+(QR14))^1)*((1+(QR15))^1))/((1+('DIVIDEND VALUATION'!$B$42+'DIVIDEND VALUATION'!$B$43))^15)/('DIVIDEND VALUATION'!$B$42-'DIVIDEND VALUATION'!$B$43)))))</f>
        <v>43.919914817226889</v>
      </c>
      <c r="QS16" s="32">
        <f ca="1">SUM(((('DIVIDEND VALUATION'!$J$3*((1+(QS1))^1))/((1+('DIVIDEND VALUATION'!$B$42+'DIVIDEND VALUATION'!$B$43))^1)+('DIVIDEND VALUATION'!$J$3*((1+(QS1))^1)*((1+(QS2))^1))/((1+('DIVIDEND VALUATION'!$B$42+'DIVIDEND VALUATION'!$B$43))^2)+('DIVIDEND VALUATION'!$J$3*((1+(QS1))^1)*((1+(QS2))^1)*((1+(QS3))^1))/((1+('DIVIDEND VALUATION'!$B$42+'DIVIDEND VALUATION'!$B$43))^3)+('DIVIDEND VALUATION'!$J$3*((1+(QS1))^1)*((1+(QS2))^1)*((1+(QS3))^1)*((1+(QS4))^1))/((1+('DIVIDEND VALUATION'!$B$42+'DIVIDEND VALUATION'!$B$43))^4)+('DIVIDEND VALUATION'!$J$3*((1+(QS1))^1)*((1+(QS2))^1)*((1+(QS3))^1)*((1+(QS4))^1)*((1+(QS5))^1))/((1+('DIVIDEND VALUATION'!$B$42+'DIVIDEND VALUATION'!$B$43))^5)+('DIVIDEND VALUATION'!$J$3*((1+(QS1))^1)*((1+(QS2))^1)*((1+(QS3))^1)*((1+(QS4))^1)*((1+(QS5))^1)*((1+(QS6))^1))/((1+('DIVIDEND VALUATION'!$B$42+'DIVIDEND VALUATION'!$B$43))^6)+('DIVIDEND VALUATION'!$J$3*((1+(QS1))^1)*((1+(QS2))^1)*((1+(QS3))^1)*((1+(QS4))^1)*((1+(QS5))^1)*((1+(QS6))^1)*((1+(QS7))^1))/((1+('DIVIDEND VALUATION'!$B$42+'DIVIDEND VALUATION'!$B$43))^7)+('DIVIDEND VALUATION'!$J$3*((1+(QS1))^1)*((1+(QS2))^1)*((1+(QS3))^1)*((1+(QS4))^1)*((1+(QS5))^1)*((1+(QS6))^1)*((1+(QS7))^1)*((1+(QS8))^1))/((1+('DIVIDEND VALUATION'!$B$42+'DIVIDEND VALUATION'!$B$43))^8)+('DIVIDEND VALUATION'!$J$3*((1+(QS1))^1)*((1+(QS2))^1)*((1+(QS3))^1)*((1+(QS4))^1)*((1+(QS5))^1)*((1+(QS6))^1)*((1+(QS7))^1)*((1+(QS8))^1)*((1+(QS9))^1))/((1+('DIVIDEND VALUATION'!$B$42+'DIVIDEND VALUATION'!$B$43))^9)+('DIVIDEND VALUATION'!$J$3*((1+(QS1))^1)*((1+(QS2))^1)*((1+(QS3))^1)*((1+(QS4))^1)*((1+(QS5))^1)*((1+(QS6))^1)*((1+(QS7))^1)*((1+(QS8))^1)*((1+(QS9))^1)*((1+(QS10))^1))/((1+('DIVIDEND VALUATION'!$B$42+'DIVIDEND VALUATION'!$B$43))^10)+('DIVIDEND VALUATION'!$J$3*((1+(QS1))^1)*((1+(QS2))^1)*((1+(QS3))^1)*((1+(QS4))^1)*((1+(QS5))^1)*((1+(QS6))^1)*((1+(QS7))^1)*((1+(QS8))^1)*((1+(QS9))^1)*((1+(QS10))^1)*((1+(QS11))^1))/((1+('DIVIDEND VALUATION'!$B$42+'DIVIDEND VALUATION'!$B$43))^11)+('DIVIDEND VALUATION'!$J$3*((1+(QS1))^1)*((1+(QS2))^1)*((1+(QS3))^1)*((1+(QS4))^1)*((1+(QS5))^1)*((1+(QS6))^1)*((1+(QS7))^1)*((1+(QS8))^1)*((1+(QS9))^1)*((1+(QS10))^1)*((1+(QS11))^1)*((1+(QS12))^1))/((1+('DIVIDEND VALUATION'!$B$42+'DIVIDEND VALUATION'!$B$43))^12)+('DIVIDEND VALUATION'!$J$3*((1+(QS1))^1)*((1+(QS2))^1)*((1+(QS3))^1)*((1+(QS4))^1)*((1+(QS5))^1)*((1+(QS6))^1)*((1+(QS7))^1)*((1+(QS8))^1)*((1+(QS9))^1)*((1+(QS10))^1)*((1+(QS11))^1)*((1+(QS12))^1)*((1+(QS13))^1))/((1+('DIVIDEND VALUATION'!$B$42+'DIVIDEND VALUATION'!$B$43))^13)+('DIVIDEND VALUATION'!$J$3*((1+(QS1))^1)*((1+(QS2))^1)*((1+(QS3))^1)*((1+(QS4))^1)*((1+(QS5))^1)*((1+(QS6))^1)*((1+(QS7))^1)*((1+(QS8))^1)*((1+(QS9))^1)*((1+(QS10))^1)*((1+(QS11))^1)*((1+(QS12))^1)*((1+(QS13))^1)*((1+(QS14))^1))/((1+('DIVIDEND VALUATION'!$B$42+'DIVIDEND VALUATION'!$B$43))^14)+('DIVIDEND VALUATION'!$J$3*((1+(QS1))^1)*((1+(QS2))^1)*((1+(QS3))^1)*((1+(QS4))^1)*((1+(QS5))^1)*((1+(QS6))^1)*((1+(QS7))^1)*((1+(QS8))^1)*((1+(QS9))^1)*((1+(QS10))^1)*((1+(QS11))^1)*((1+(QS12))^1)*((1+(QS13))^1)*((1+(QS14))^1)*((1+(QS15))^1))/((1+('DIVIDEND VALUATION'!$B$42+'DIVIDEND VALUATION'!$B$43))^15)+(('DIVIDEND VALUATION'!$J$3*((1+(QS1))^1)*((1+(QS2))^1)*((1+(QS3))^1)*((1+(QS4))^1)*((1+(QS5))^1)*((1+(QS6))^1)*((1+(QS7))^1)*((1+(QS8))^1)*((1+(QS9))^1)*((1+(QS10))^1)*((1+(QS11))^1)*((1+(QS12))^1)*((1+(QS13))^1)*((1+(QS14))^1)*((1+(QS15))^1))/((1+('DIVIDEND VALUATION'!$B$42+'DIVIDEND VALUATION'!$B$43))^15)/('DIVIDEND VALUATION'!$B$42-'DIVIDEND VALUATION'!$B$43)))))</f>
        <v>117.4711680347211</v>
      </c>
      <c r="QT16" s="32">
        <f ca="1">SUM(((('DIVIDEND VALUATION'!$J$3*((1+(QT1))^1))/((1+('DIVIDEND VALUATION'!$B$42+'DIVIDEND VALUATION'!$B$43))^1)+('DIVIDEND VALUATION'!$J$3*((1+(QT1))^1)*((1+(QT2))^1))/((1+('DIVIDEND VALUATION'!$B$42+'DIVIDEND VALUATION'!$B$43))^2)+('DIVIDEND VALUATION'!$J$3*((1+(QT1))^1)*((1+(QT2))^1)*((1+(QT3))^1))/((1+('DIVIDEND VALUATION'!$B$42+'DIVIDEND VALUATION'!$B$43))^3)+('DIVIDEND VALUATION'!$J$3*((1+(QT1))^1)*((1+(QT2))^1)*((1+(QT3))^1)*((1+(QT4))^1))/((1+('DIVIDEND VALUATION'!$B$42+'DIVIDEND VALUATION'!$B$43))^4)+('DIVIDEND VALUATION'!$J$3*((1+(QT1))^1)*((1+(QT2))^1)*((1+(QT3))^1)*((1+(QT4))^1)*((1+(QT5))^1))/((1+('DIVIDEND VALUATION'!$B$42+'DIVIDEND VALUATION'!$B$43))^5)+('DIVIDEND VALUATION'!$J$3*((1+(QT1))^1)*((1+(QT2))^1)*((1+(QT3))^1)*((1+(QT4))^1)*((1+(QT5))^1)*((1+(QT6))^1))/((1+('DIVIDEND VALUATION'!$B$42+'DIVIDEND VALUATION'!$B$43))^6)+('DIVIDEND VALUATION'!$J$3*((1+(QT1))^1)*((1+(QT2))^1)*((1+(QT3))^1)*((1+(QT4))^1)*((1+(QT5))^1)*((1+(QT6))^1)*((1+(QT7))^1))/((1+('DIVIDEND VALUATION'!$B$42+'DIVIDEND VALUATION'!$B$43))^7)+('DIVIDEND VALUATION'!$J$3*((1+(QT1))^1)*((1+(QT2))^1)*((1+(QT3))^1)*((1+(QT4))^1)*((1+(QT5))^1)*((1+(QT6))^1)*((1+(QT7))^1)*((1+(QT8))^1))/((1+('DIVIDEND VALUATION'!$B$42+'DIVIDEND VALUATION'!$B$43))^8)+('DIVIDEND VALUATION'!$J$3*((1+(QT1))^1)*((1+(QT2))^1)*((1+(QT3))^1)*((1+(QT4))^1)*((1+(QT5))^1)*((1+(QT6))^1)*((1+(QT7))^1)*((1+(QT8))^1)*((1+(QT9))^1))/((1+('DIVIDEND VALUATION'!$B$42+'DIVIDEND VALUATION'!$B$43))^9)+('DIVIDEND VALUATION'!$J$3*((1+(QT1))^1)*((1+(QT2))^1)*((1+(QT3))^1)*((1+(QT4))^1)*((1+(QT5))^1)*((1+(QT6))^1)*((1+(QT7))^1)*((1+(QT8))^1)*((1+(QT9))^1)*((1+(QT10))^1))/((1+('DIVIDEND VALUATION'!$B$42+'DIVIDEND VALUATION'!$B$43))^10)+('DIVIDEND VALUATION'!$J$3*((1+(QT1))^1)*((1+(QT2))^1)*((1+(QT3))^1)*((1+(QT4))^1)*((1+(QT5))^1)*((1+(QT6))^1)*((1+(QT7))^1)*((1+(QT8))^1)*((1+(QT9))^1)*((1+(QT10))^1)*((1+(QT11))^1))/((1+('DIVIDEND VALUATION'!$B$42+'DIVIDEND VALUATION'!$B$43))^11)+('DIVIDEND VALUATION'!$J$3*((1+(QT1))^1)*((1+(QT2))^1)*((1+(QT3))^1)*((1+(QT4))^1)*((1+(QT5))^1)*((1+(QT6))^1)*((1+(QT7))^1)*((1+(QT8))^1)*((1+(QT9))^1)*((1+(QT10))^1)*((1+(QT11))^1)*((1+(QT12))^1))/((1+('DIVIDEND VALUATION'!$B$42+'DIVIDEND VALUATION'!$B$43))^12)+('DIVIDEND VALUATION'!$J$3*((1+(QT1))^1)*((1+(QT2))^1)*((1+(QT3))^1)*((1+(QT4))^1)*((1+(QT5))^1)*((1+(QT6))^1)*((1+(QT7))^1)*((1+(QT8))^1)*((1+(QT9))^1)*((1+(QT10))^1)*((1+(QT11))^1)*((1+(QT12))^1)*((1+(QT13))^1))/((1+('DIVIDEND VALUATION'!$B$42+'DIVIDEND VALUATION'!$B$43))^13)+('DIVIDEND VALUATION'!$J$3*((1+(QT1))^1)*((1+(QT2))^1)*((1+(QT3))^1)*((1+(QT4))^1)*((1+(QT5))^1)*((1+(QT6))^1)*((1+(QT7))^1)*((1+(QT8))^1)*((1+(QT9))^1)*((1+(QT10))^1)*((1+(QT11))^1)*((1+(QT12))^1)*((1+(QT13))^1)*((1+(QT14))^1))/((1+('DIVIDEND VALUATION'!$B$42+'DIVIDEND VALUATION'!$B$43))^14)+('DIVIDEND VALUATION'!$J$3*((1+(QT1))^1)*((1+(QT2))^1)*((1+(QT3))^1)*((1+(QT4))^1)*((1+(QT5))^1)*((1+(QT6))^1)*((1+(QT7))^1)*((1+(QT8))^1)*((1+(QT9))^1)*((1+(QT10))^1)*((1+(QT11))^1)*((1+(QT12))^1)*((1+(QT13))^1)*((1+(QT14))^1)*((1+(QT15))^1))/((1+('DIVIDEND VALUATION'!$B$42+'DIVIDEND VALUATION'!$B$43))^15)+(('DIVIDEND VALUATION'!$J$3*((1+(QT1))^1)*((1+(QT2))^1)*((1+(QT3))^1)*((1+(QT4))^1)*((1+(QT5))^1)*((1+(QT6))^1)*((1+(QT7))^1)*((1+(QT8))^1)*((1+(QT9))^1)*((1+(QT10))^1)*((1+(QT11))^1)*((1+(QT12))^1)*((1+(QT13))^1)*((1+(QT14))^1)*((1+(QT15))^1))/((1+('DIVIDEND VALUATION'!$B$42+'DIVIDEND VALUATION'!$B$43))^15)/('DIVIDEND VALUATION'!$B$42-'DIVIDEND VALUATION'!$B$43)))))</f>
        <v>49.658955554460562</v>
      </c>
      <c r="QU16" s="32">
        <f ca="1">SUM(((('DIVIDEND VALUATION'!$J$3*((1+(QU1))^1))/((1+('DIVIDEND VALUATION'!$B$42+'DIVIDEND VALUATION'!$B$43))^1)+('DIVIDEND VALUATION'!$J$3*((1+(QU1))^1)*((1+(QU2))^1))/((1+('DIVIDEND VALUATION'!$B$42+'DIVIDEND VALUATION'!$B$43))^2)+('DIVIDEND VALUATION'!$J$3*((1+(QU1))^1)*((1+(QU2))^1)*((1+(QU3))^1))/((1+('DIVIDEND VALUATION'!$B$42+'DIVIDEND VALUATION'!$B$43))^3)+('DIVIDEND VALUATION'!$J$3*((1+(QU1))^1)*((1+(QU2))^1)*((1+(QU3))^1)*((1+(QU4))^1))/((1+('DIVIDEND VALUATION'!$B$42+'DIVIDEND VALUATION'!$B$43))^4)+('DIVIDEND VALUATION'!$J$3*((1+(QU1))^1)*((1+(QU2))^1)*((1+(QU3))^1)*((1+(QU4))^1)*((1+(QU5))^1))/((1+('DIVIDEND VALUATION'!$B$42+'DIVIDEND VALUATION'!$B$43))^5)+('DIVIDEND VALUATION'!$J$3*((1+(QU1))^1)*((1+(QU2))^1)*((1+(QU3))^1)*((1+(QU4))^1)*((1+(QU5))^1)*((1+(QU6))^1))/((1+('DIVIDEND VALUATION'!$B$42+'DIVIDEND VALUATION'!$B$43))^6)+('DIVIDEND VALUATION'!$J$3*((1+(QU1))^1)*((1+(QU2))^1)*((1+(QU3))^1)*((1+(QU4))^1)*((1+(QU5))^1)*((1+(QU6))^1)*((1+(QU7))^1))/((1+('DIVIDEND VALUATION'!$B$42+'DIVIDEND VALUATION'!$B$43))^7)+('DIVIDEND VALUATION'!$J$3*((1+(QU1))^1)*((1+(QU2))^1)*((1+(QU3))^1)*((1+(QU4))^1)*((1+(QU5))^1)*((1+(QU6))^1)*((1+(QU7))^1)*((1+(QU8))^1))/((1+('DIVIDEND VALUATION'!$B$42+'DIVIDEND VALUATION'!$B$43))^8)+('DIVIDEND VALUATION'!$J$3*((1+(QU1))^1)*((1+(QU2))^1)*((1+(QU3))^1)*((1+(QU4))^1)*((1+(QU5))^1)*((1+(QU6))^1)*((1+(QU7))^1)*((1+(QU8))^1)*((1+(QU9))^1))/((1+('DIVIDEND VALUATION'!$B$42+'DIVIDEND VALUATION'!$B$43))^9)+('DIVIDEND VALUATION'!$J$3*((1+(QU1))^1)*((1+(QU2))^1)*((1+(QU3))^1)*((1+(QU4))^1)*((1+(QU5))^1)*((1+(QU6))^1)*((1+(QU7))^1)*((1+(QU8))^1)*((1+(QU9))^1)*((1+(QU10))^1))/((1+('DIVIDEND VALUATION'!$B$42+'DIVIDEND VALUATION'!$B$43))^10)+('DIVIDEND VALUATION'!$J$3*((1+(QU1))^1)*((1+(QU2))^1)*((1+(QU3))^1)*((1+(QU4))^1)*((1+(QU5))^1)*((1+(QU6))^1)*((1+(QU7))^1)*((1+(QU8))^1)*((1+(QU9))^1)*((1+(QU10))^1)*((1+(QU11))^1))/((1+('DIVIDEND VALUATION'!$B$42+'DIVIDEND VALUATION'!$B$43))^11)+('DIVIDEND VALUATION'!$J$3*((1+(QU1))^1)*((1+(QU2))^1)*((1+(QU3))^1)*((1+(QU4))^1)*((1+(QU5))^1)*((1+(QU6))^1)*((1+(QU7))^1)*((1+(QU8))^1)*((1+(QU9))^1)*((1+(QU10))^1)*((1+(QU11))^1)*((1+(QU12))^1))/((1+('DIVIDEND VALUATION'!$B$42+'DIVIDEND VALUATION'!$B$43))^12)+('DIVIDEND VALUATION'!$J$3*((1+(QU1))^1)*((1+(QU2))^1)*((1+(QU3))^1)*((1+(QU4))^1)*((1+(QU5))^1)*((1+(QU6))^1)*((1+(QU7))^1)*((1+(QU8))^1)*((1+(QU9))^1)*((1+(QU10))^1)*((1+(QU11))^1)*((1+(QU12))^1)*((1+(QU13))^1))/((1+('DIVIDEND VALUATION'!$B$42+'DIVIDEND VALUATION'!$B$43))^13)+('DIVIDEND VALUATION'!$J$3*((1+(QU1))^1)*((1+(QU2))^1)*((1+(QU3))^1)*((1+(QU4))^1)*((1+(QU5))^1)*((1+(QU6))^1)*((1+(QU7))^1)*((1+(QU8))^1)*((1+(QU9))^1)*((1+(QU10))^1)*((1+(QU11))^1)*((1+(QU12))^1)*((1+(QU13))^1)*((1+(QU14))^1))/((1+('DIVIDEND VALUATION'!$B$42+'DIVIDEND VALUATION'!$B$43))^14)+('DIVIDEND VALUATION'!$J$3*((1+(QU1))^1)*((1+(QU2))^1)*((1+(QU3))^1)*((1+(QU4))^1)*((1+(QU5))^1)*((1+(QU6))^1)*((1+(QU7))^1)*((1+(QU8))^1)*((1+(QU9))^1)*((1+(QU10))^1)*((1+(QU11))^1)*((1+(QU12))^1)*((1+(QU13))^1)*((1+(QU14))^1)*((1+(QU15))^1))/((1+('DIVIDEND VALUATION'!$B$42+'DIVIDEND VALUATION'!$B$43))^15)+(('DIVIDEND VALUATION'!$J$3*((1+(QU1))^1)*((1+(QU2))^1)*((1+(QU3))^1)*((1+(QU4))^1)*((1+(QU5))^1)*((1+(QU6))^1)*((1+(QU7))^1)*((1+(QU8))^1)*((1+(QU9))^1)*((1+(QU10))^1)*((1+(QU11))^1)*((1+(QU12))^1)*((1+(QU13))^1)*((1+(QU14))^1)*((1+(QU15))^1))/((1+('DIVIDEND VALUATION'!$B$42+'DIVIDEND VALUATION'!$B$43))^15)/('DIVIDEND VALUATION'!$B$42-'DIVIDEND VALUATION'!$B$43)))))</f>
        <v>31.998801478949524</v>
      </c>
      <c r="QV16" s="32">
        <f ca="1">SUM(((('DIVIDEND VALUATION'!$J$3*((1+(QV1))^1))/((1+('DIVIDEND VALUATION'!$B$42+'DIVIDEND VALUATION'!$B$43))^1)+('DIVIDEND VALUATION'!$J$3*((1+(QV1))^1)*((1+(QV2))^1))/((1+('DIVIDEND VALUATION'!$B$42+'DIVIDEND VALUATION'!$B$43))^2)+('DIVIDEND VALUATION'!$J$3*((1+(QV1))^1)*((1+(QV2))^1)*((1+(QV3))^1))/((1+('DIVIDEND VALUATION'!$B$42+'DIVIDEND VALUATION'!$B$43))^3)+('DIVIDEND VALUATION'!$J$3*((1+(QV1))^1)*((1+(QV2))^1)*((1+(QV3))^1)*((1+(QV4))^1))/((1+('DIVIDEND VALUATION'!$B$42+'DIVIDEND VALUATION'!$B$43))^4)+('DIVIDEND VALUATION'!$J$3*((1+(QV1))^1)*((1+(QV2))^1)*((1+(QV3))^1)*((1+(QV4))^1)*((1+(QV5))^1))/((1+('DIVIDEND VALUATION'!$B$42+'DIVIDEND VALUATION'!$B$43))^5)+('DIVIDEND VALUATION'!$J$3*((1+(QV1))^1)*((1+(QV2))^1)*((1+(QV3))^1)*((1+(QV4))^1)*((1+(QV5))^1)*((1+(QV6))^1))/((1+('DIVIDEND VALUATION'!$B$42+'DIVIDEND VALUATION'!$B$43))^6)+('DIVIDEND VALUATION'!$J$3*((1+(QV1))^1)*((1+(QV2))^1)*((1+(QV3))^1)*((1+(QV4))^1)*((1+(QV5))^1)*((1+(QV6))^1)*((1+(QV7))^1))/((1+('DIVIDEND VALUATION'!$B$42+'DIVIDEND VALUATION'!$B$43))^7)+('DIVIDEND VALUATION'!$J$3*((1+(QV1))^1)*((1+(QV2))^1)*((1+(QV3))^1)*((1+(QV4))^1)*((1+(QV5))^1)*((1+(QV6))^1)*((1+(QV7))^1)*((1+(QV8))^1))/((1+('DIVIDEND VALUATION'!$B$42+'DIVIDEND VALUATION'!$B$43))^8)+('DIVIDEND VALUATION'!$J$3*((1+(QV1))^1)*((1+(QV2))^1)*((1+(QV3))^1)*((1+(QV4))^1)*((1+(QV5))^1)*((1+(QV6))^1)*((1+(QV7))^1)*((1+(QV8))^1)*((1+(QV9))^1))/((1+('DIVIDEND VALUATION'!$B$42+'DIVIDEND VALUATION'!$B$43))^9)+('DIVIDEND VALUATION'!$J$3*((1+(QV1))^1)*((1+(QV2))^1)*((1+(QV3))^1)*((1+(QV4))^1)*((1+(QV5))^1)*((1+(QV6))^1)*((1+(QV7))^1)*((1+(QV8))^1)*((1+(QV9))^1)*((1+(QV10))^1))/((1+('DIVIDEND VALUATION'!$B$42+'DIVIDEND VALUATION'!$B$43))^10)+('DIVIDEND VALUATION'!$J$3*((1+(QV1))^1)*((1+(QV2))^1)*((1+(QV3))^1)*((1+(QV4))^1)*((1+(QV5))^1)*((1+(QV6))^1)*((1+(QV7))^1)*((1+(QV8))^1)*((1+(QV9))^1)*((1+(QV10))^1)*((1+(QV11))^1))/((1+('DIVIDEND VALUATION'!$B$42+'DIVIDEND VALUATION'!$B$43))^11)+('DIVIDEND VALUATION'!$J$3*((1+(QV1))^1)*((1+(QV2))^1)*((1+(QV3))^1)*((1+(QV4))^1)*((1+(QV5))^1)*((1+(QV6))^1)*((1+(QV7))^1)*((1+(QV8))^1)*((1+(QV9))^1)*((1+(QV10))^1)*((1+(QV11))^1)*((1+(QV12))^1))/((1+('DIVIDEND VALUATION'!$B$42+'DIVIDEND VALUATION'!$B$43))^12)+('DIVIDEND VALUATION'!$J$3*((1+(QV1))^1)*((1+(QV2))^1)*((1+(QV3))^1)*((1+(QV4))^1)*((1+(QV5))^1)*((1+(QV6))^1)*((1+(QV7))^1)*((1+(QV8))^1)*((1+(QV9))^1)*((1+(QV10))^1)*((1+(QV11))^1)*((1+(QV12))^1)*((1+(QV13))^1))/((1+('DIVIDEND VALUATION'!$B$42+'DIVIDEND VALUATION'!$B$43))^13)+('DIVIDEND VALUATION'!$J$3*((1+(QV1))^1)*((1+(QV2))^1)*((1+(QV3))^1)*((1+(QV4))^1)*((1+(QV5))^1)*((1+(QV6))^1)*((1+(QV7))^1)*((1+(QV8))^1)*((1+(QV9))^1)*((1+(QV10))^1)*((1+(QV11))^1)*((1+(QV12))^1)*((1+(QV13))^1)*((1+(QV14))^1))/((1+('DIVIDEND VALUATION'!$B$42+'DIVIDEND VALUATION'!$B$43))^14)+('DIVIDEND VALUATION'!$J$3*((1+(QV1))^1)*((1+(QV2))^1)*((1+(QV3))^1)*((1+(QV4))^1)*((1+(QV5))^1)*((1+(QV6))^1)*((1+(QV7))^1)*((1+(QV8))^1)*((1+(QV9))^1)*((1+(QV10))^1)*((1+(QV11))^1)*((1+(QV12))^1)*((1+(QV13))^1)*((1+(QV14))^1)*((1+(QV15))^1))/((1+('DIVIDEND VALUATION'!$B$42+'DIVIDEND VALUATION'!$B$43))^15)+(('DIVIDEND VALUATION'!$J$3*((1+(QV1))^1)*((1+(QV2))^1)*((1+(QV3))^1)*((1+(QV4))^1)*((1+(QV5))^1)*((1+(QV6))^1)*((1+(QV7))^1)*((1+(QV8))^1)*((1+(QV9))^1)*((1+(QV10))^1)*((1+(QV11))^1)*((1+(QV12))^1)*((1+(QV13))^1)*((1+(QV14))^1)*((1+(QV15))^1))/((1+('DIVIDEND VALUATION'!$B$42+'DIVIDEND VALUATION'!$B$43))^15)/('DIVIDEND VALUATION'!$B$42-'DIVIDEND VALUATION'!$B$43)))))</f>
        <v>22.280293541146747</v>
      </c>
      <c r="QW16" s="32">
        <f ca="1">SUM(((('DIVIDEND VALUATION'!$J$3*((1+(QW1))^1))/((1+('DIVIDEND VALUATION'!$B$42+'DIVIDEND VALUATION'!$B$43))^1)+('DIVIDEND VALUATION'!$J$3*((1+(QW1))^1)*((1+(QW2))^1))/((1+('DIVIDEND VALUATION'!$B$42+'DIVIDEND VALUATION'!$B$43))^2)+('DIVIDEND VALUATION'!$J$3*((1+(QW1))^1)*((1+(QW2))^1)*((1+(QW3))^1))/((1+('DIVIDEND VALUATION'!$B$42+'DIVIDEND VALUATION'!$B$43))^3)+('DIVIDEND VALUATION'!$J$3*((1+(QW1))^1)*((1+(QW2))^1)*((1+(QW3))^1)*((1+(QW4))^1))/((1+('DIVIDEND VALUATION'!$B$42+'DIVIDEND VALUATION'!$B$43))^4)+('DIVIDEND VALUATION'!$J$3*((1+(QW1))^1)*((1+(QW2))^1)*((1+(QW3))^1)*((1+(QW4))^1)*((1+(QW5))^1))/((1+('DIVIDEND VALUATION'!$B$42+'DIVIDEND VALUATION'!$B$43))^5)+('DIVIDEND VALUATION'!$J$3*((1+(QW1))^1)*((1+(QW2))^1)*((1+(QW3))^1)*((1+(QW4))^1)*((1+(QW5))^1)*((1+(QW6))^1))/((1+('DIVIDEND VALUATION'!$B$42+'DIVIDEND VALUATION'!$B$43))^6)+('DIVIDEND VALUATION'!$J$3*((1+(QW1))^1)*((1+(QW2))^1)*((1+(QW3))^1)*((1+(QW4))^1)*((1+(QW5))^1)*((1+(QW6))^1)*((1+(QW7))^1))/((1+('DIVIDEND VALUATION'!$B$42+'DIVIDEND VALUATION'!$B$43))^7)+('DIVIDEND VALUATION'!$J$3*((1+(QW1))^1)*((1+(QW2))^1)*((1+(QW3))^1)*((1+(QW4))^1)*((1+(QW5))^1)*((1+(QW6))^1)*((1+(QW7))^1)*((1+(QW8))^1))/((1+('DIVIDEND VALUATION'!$B$42+'DIVIDEND VALUATION'!$B$43))^8)+('DIVIDEND VALUATION'!$J$3*((1+(QW1))^1)*((1+(QW2))^1)*((1+(QW3))^1)*((1+(QW4))^1)*((1+(QW5))^1)*((1+(QW6))^1)*((1+(QW7))^1)*((1+(QW8))^1)*((1+(QW9))^1))/((1+('DIVIDEND VALUATION'!$B$42+'DIVIDEND VALUATION'!$B$43))^9)+('DIVIDEND VALUATION'!$J$3*((1+(QW1))^1)*((1+(QW2))^1)*((1+(QW3))^1)*((1+(QW4))^1)*((1+(QW5))^1)*((1+(QW6))^1)*((1+(QW7))^1)*((1+(QW8))^1)*((1+(QW9))^1)*((1+(QW10))^1))/((1+('DIVIDEND VALUATION'!$B$42+'DIVIDEND VALUATION'!$B$43))^10)+('DIVIDEND VALUATION'!$J$3*((1+(QW1))^1)*((1+(QW2))^1)*((1+(QW3))^1)*((1+(QW4))^1)*((1+(QW5))^1)*((1+(QW6))^1)*((1+(QW7))^1)*((1+(QW8))^1)*((1+(QW9))^1)*((1+(QW10))^1)*((1+(QW11))^1))/((1+('DIVIDEND VALUATION'!$B$42+'DIVIDEND VALUATION'!$B$43))^11)+('DIVIDEND VALUATION'!$J$3*((1+(QW1))^1)*((1+(QW2))^1)*((1+(QW3))^1)*((1+(QW4))^1)*((1+(QW5))^1)*((1+(QW6))^1)*((1+(QW7))^1)*((1+(QW8))^1)*((1+(QW9))^1)*((1+(QW10))^1)*((1+(QW11))^1)*((1+(QW12))^1))/((1+('DIVIDEND VALUATION'!$B$42+'DIVIDEND VALUATION'!$B$43))^12)+('DIVIDEND VALUATION'!$J$3*((1+(QW1))^1)*((1+(QW2))^1)*((1+(QW3))^1)*((1+(QW4))^1)*((1+(QW5))^1)*((1+(QW6))^1)*((1+(QW7))^1)*((1+(QW8))^1)*((1+(QW9))^1)*((1+(QW10))^1)*((1+(QW11))^1)*((1+(QW12))^1)*((1+(QW13))^1))/((1+('DIVIDEND VALUATION'!$B$42+'DIVIDEND VALUATION'!$B$43))^13)+('DIVIDEND VALUATION'!$J$3*((1+(QW1))^1)*((1+(QW2))^1)*((1+(QW3))^1)*((1+(QW4))^1)*((1+(QW5))^1)*((1+(QW6))^1)*((1+(QW7))^1)*((1+(QW8))^1)*((1+(QW9))^1)*((1+(QW10))^1)*((1+(QW11))^1)*((1+(QW12))^1)*((1+(QW13))^1)*((1+(QW14))^1))/((1+('DIVIDEND VALUATION'!$B$42+'DIVIDEND VALUATION'!$B$43))^14)+('DIVIDEND VALUATION'!$J$3*((1+(QW1))^1)*((1+(QW2))^1)*((1+(QW3))^1)*((1+(QW4))^1)*((1+(QW5))^1)*((1+(QW6))^1)*((1+(QW7))^1)*((1+(QW8))^1)*((1+(QW9))^1)*((1+(QW10))^1)*((1+(QW11))^1)*((1+(QW12))^1)*((1+(QW13))^1)*((1+(QW14))^1)*((1+(QW15))^1))/((1+('DIVIDEND VALUATION'!$B$42+'DIVIDEND VALUATION'!$B$43))^15)+(('DIVIDEND VALUATION'!$J$3*((1+(QW1))^1)*((1+(QW2))^1)*((1+(QW3))^1)*((1+(QW4))^1)*((1+(QW5))^1)*((1+(QW6))^1)*((1+(QW7))^1)*((1+(QW8))^1)*((1+(QW9))^1)*((1+(QW10))^1)*((1+(QW11))^1)*((1+(QW12))^1)*((1+(QW13))^1)*((1+(QW14))^1)*((1+(QW15))^1))/((1+('DIVIDEND VALUATION'!$B$42+'DIVIDEND VALUATION'!$B$43))^15)/('DIVIDEND VALUATION'!$B$42-'DIVIDEND VALUATION'!$B$43)))))</f>
        <v>55.44017866471647</v>
      </c>
      <c r="QX16" s="32">
        <f ca="1">SUM(((('DIVIDEND VALUATION'!$J$3*((1+(QX1))^1))/((1+('DIVIDEND VALUATION'!$B$42+'DIVIDEND VALUATION'!$B$43))^1)+('DIVIDEND VALUATION'!$J$3*((1+(QX1))^1)*((1+(QX2))^1))/((1+('DIVIDEND VALUATION'!$B$42+'DIVIDEND VALUATION'!$B$43))^2)+('DIVIDEND VALUATION'!$J$3*((1+(QX1))^1)*((1+(QX2))^1)*((1+(QX3))^1))/((1+('DIVIDEND VALUATION'!$B$42+'DIVIDEND VALUATION'!$B$43))^3)+('DIVIDEND VALUATION'!$J$3*((1+(QX1))^1)*((1+(QX2))^1)*((1+(QX3))^1)*((1+(QX4))^1))/((1+('DIVIDEND VALUATION'!$B$42+'DIVIDEND VALUATION'!$B$43))^4)+('DIVIDEND VALUATION'!$J$3*((1+(QX1))^1)*((1+(QX2))^1)*((1+(QX3))^1)*((1+(QX4))^1)*((1+(QX5))^1))/((1+('DIVIDEND VALUATION'!$B$42+'DIVIDEND VALUATION'!$B$43))^5)+('DIVIDEND VALUATION'!$J$3*((1+(QX1))^1)*((1+(QX2))^1)*((1+(QX3))^1)*((1+(QX4))^1)*((1+(QX5))^1)*((1+(QX6))^1))/((1+('DIVIDEND VALUATION'!$B$42+'DIVIDEND VALUATION'!$B$43))^6)+('DIVIDEND VALUATION'!$J$3*((1+(QX1))^1)*((1+(QX2))^1)*((1+(QX3))^1)*((1+(QX4))^1)*((1+(QX5))^1)*((1+(QX6))^1)*((1+(QX7))^1))/((1+('DIVIDEND VALUATION'!$B$42+'DIVIDEND VALUATION'!$B$43))^7)+('DIVIDEND VALUATION'!$J$3*((1+(QX1))^1)*((1+(QX2))^1)*((1+(QX3))^1)*((1+(QX4))^1)*((1+(QX5))^1)*((1+(QX6))^1)*((1+(QX7))^1)*((1+(QX8))^1))/((1+('DIVIDEND VALUATION'!$B$42+'DIVIDEND VALUATION'!$B$43))^8)+('DIVIDEND VALUATION'!$J$3*((1+(QX1))^1)*((1+(QX2))^1)*((1+(QX3))^1)*((1+(QX4))^1)*((1+(QX5))^1)*((1+(QX6))^1)*((1+(QX7))^1)*((1+(QX8))^1)*((1+(QX9))^1))/((1+('DIVIDEND VALUATION'!$B$42+'DIVIDEND VALUATION'!$B$43))^9)+('DIVIDEND VALUATION'!$J$3*((1+(QX1))^1)*((1+(QX2))^1)*((1+(QX3))^1)*((1+(QX4))^1)*((1+(QX5))^1)*((1+(QX6))^1)*((1+(QX7))^1)*((1+(QX8))^1)*((1+(QX9))^1)*((1+(QX10))^1))/((1+('DIVIDEND VALUATION'!$B$42+'DIVIDEND VALUATION'!$B$43))^10)+('DIVIDEND VALUATION'!$J$3*((1+(QX1))^1)*((1+(QX2))^1)*((1+(QX3))^1)*((1+(QX4))^1)*((1+(QX5))^1)*((1+(QX6))^1)*((1+(QX7))^1)*((1+(QX8))^1)*((1+(QX9))^1)*((1+(QX10))^1)*((1+(QX11))^1))/((1+('DIVIDEND VALUATION'!$B$42+'DIVIDEND VALUATION'!$B$43))^11)+('DIVIDEND VALUATION'!$J$3*((1+(QX1))^1)*((1+(QX2))^1)*((1+(QX3))^1)*((1+(QX4))^1)*((1+(QX5))^1)*((1+(QX6))^1)*((1+(QX7))^1)*((1+(QX8))^1)*((1+(QX9))^1)*((1+(QX10))^1)*((1+(QX11))^1)*((1+(QX12))^1))/((1+('DIVIDEND VALUATION'!$B$42+'DIVIDEND VALUATION'!$B$43))^12)+('DIVIDEND VALUATION'!$J$3*((1+(QX1))^1)*((1+(QX2))^1)*((1+(QX3))^1)*((1+(QX4))^1)*((1+(QX5))^1)*((1+(QX6))^1)*((1+(QX7))^1)*((1+(QX8))^1)*((1+(QX9))^1)*((1+(QX10))^1)*((1+(QX11))^1)*((1+(QX12))^1)*((1+(QX13))^1))/((1+('DIVIDEND VALUATION'!$B$42+'DIVIDEND VALUATION'!$B$43))^13)+('DIVIDEND VALUATION'!$J$3*((1+(QX1))^1)*((1+(QX2))^1)*((1+(QX3))^1)*((1+(QX4))^1)*((1+(QX5))^1)*((1+(QX6))^1)*((1+(QX7))^1)*((1+(QX8))^1)*((1+(QX9))^1)*((1+(QX10))^1)*((1+(QX11))^1)*((1+(QX12))^1)*((1+(QX13))^1)*((1+(QX14))^1))/((1+('DIVIDEND VALUATION'!$B$42+'DIVIDEND VALUATION'!$B$43))^14)+('DIVIDEND VALUATION'!$J$3*((1+(QX1))^1)*((1+(QX2))^1)*((1+(QX3))^1)*((1+(QX4))^1)*((1+(QX5))^1)*((1+(QX6))^1)*((1+(QX7))^1)*((1+(QX8))^1)*((1+(QX9))^1)*((1+(QX10))^1)*((1+(QX11))^1)*((1+(QX12))^1)*((1+(QX13))^1)*((1+(QX14))^1)*((1+(QX15))^1))/((1+('DIVIDEND VALUATION'!$B$42+'DIVIDEND VALUATION'!$B$43))^15)+(('DIVIDEND VALUATION'!$J$3*((1+(QX1))^1)*((1+(QX2))^1)*((1+(QX3))^1)*((1+(QX4))^1)*((1+(QX5))^1)*((1+(QX6))^1)*((1+(QX7))^1)*((1+(QX8))^1)*((1+(QX9))^1)*((1+(QX10))^1)*((1+(QX11))^1)*((1+(QX12))^1)*((1+(QX13))^1)*((1+(QX14))^1)*((1+(QX15))^1))/((1+('DIVIDEND VALUATION'!$B$42+'DIVIDEND VALUATION'!$B$43))^15)/('DIVIDEND VALUATION'!$B$42-'DIVIDEND VALUATION'!$B$43)))))</f>
        <v>60.060356082134049</v>
      </c>
      <c r="QY16" s="32">
        <f ca="1">SUM(((('DIVIDEND VALUATION'!$J$3*((1+(QY1))^1))/((1+('DIVIDEND VALUATION'!$B$42+'DIVIDEND VALUATION'!$B$43))^1)+('DIVIDEND VALUATION'!$J$3*((1+(QY1))^1)*((1+(QY2))^1))/((1+('DIVIDEND VALUATION'!$B$42+'DIVIDEND VALUATION'!$B$43))^2)+('DIVIDEND VALUATION'!$J$3*((1+(QY1))^1)*((1+(QY2))^1)*((1+(QY3))^1))/((1+('DIVIDEND VALUATION'!$B$42+'DIVIDEND VALUATION'!$B$43))^3)+('DIVIDEND VALUATION'!$J$3*((1+(QY1))^1)*((1+(QY2))^1)*((1+(QY3))^1)*((1+(QY4))^1))/((1+('DIVIDEND VALUATION'!$B$42+'DIVIDEND VALUATION'!$B$43))^4)+('DIVIDEND VALUATION'!$J$3*((1+(QY1))^1)*((1+(QY2))^1)*((1+(QY3))^1)*((1+(QY4))^1)*((1+(QY5))^1))/((1+('DIVIDEND VALUATION'!$B$42+'DIVIDEND VALUATION'!$B$43))^5)+('DIVIDEND VALUATION'!$J$3*((1+(QY1))^1)*((1+(QY2))^1)*((1+(QY3))^1)*((1+(QY4))^1)*((1+(QY5))^1)*((1+(QY6))^1))/((1+('DIVIDEND VALUATION'!$B$42+'DIVIDEND VALUATION'!$B$43))^6)+('DIVIDEND VALUATION'!$J$3*((1+(QY1))^1)*((1+(QY2))^1)*((1+(QY3))^1)*((1+(QY4))^1)*((1+(QY5))^1)*((1+(QY6))^1)*((1+(QY7))^1))/((1+('DIVIDEND VALUATION'!$B$42+'DIVIDEND VALUATION'!$B$43))^7)+('DIVIDEND VALUATION'!$J$3*((1+(QY1))^1)*((1+(QY2))^1)*((1+(QY3))^1)*((1+(QY4))^1)*((1+(QY5))^1)*((1+(QY6))^1)*((1+(QY7))^1)*((1+(QY8))^1))/((1+('DIVIDEND VALUATION'!$B$42+'DIVIDEND VALUATION'!$B$43))^8)+('DIVIDEND VALUATION'!$J$3*((1+(QY1))^1)*((1+(QY2))^1)*((1+(QY3))^1)*((1+(QY4))^1)*((1+(QY5))^1)*((1+(QY6))^1)*((1+(QY7))^1)*((1+(QY8))^1)*((1+(QY9))^1))/((1+('DIVIDEND VALUATION'!$B$42+'DIVIDEND VALUATION'!$B$43))^9)+('DIVIDEND VALUATION'!$J$3*((1+(QY1))^1)*((1+(QY2))^1)*((1+(QY3))^1)*((1+(QY4))^1)*((1+(QY5))^1)*((1+(QY6))^1)*((1+(QY7))^1)*((1+(QY8))^1)*((1+(QY9))^1)*((1+(QY10))^1))/((1+('DIVIDEND VALUATION'!$B$42+'DIVIDEND VALUATION'!$B$43))^10)+('DIVIDEND VALUATION'!$J$3*((1+(QY1))^1)*((1+(QY2))^1)*((1+(QY3))^1)*((1+(QY4))^1)*((1+(QY5))^1)*((1+(QY6))^1)*((1+(QY7))^1)*((1+(QY8))^1)*((1+(QY9))^1)*((1+(QY10))^1)*((1+(QY11))^1))/((1+('DIVIDEND VALUATION'!$B$42+'DIVIDEND VALUATION'!$B$43))^11)+('DIVIDEND VALUATION'!$J$3*((1+(QY1))^1)*((1+(QY2))^1)*((1+(QY3))^1)*((1+(QY4))^1)*((1+(QY5))^1)*((1+(QY6))^1)*((1+(QY7))^1)*((1+(QY8))^1)*((1+(QY9))^1)*((1+(QY10))^1)*((1+(QY11))^1)*((1+(QY12))^1))/((1+('DIVIDEND VALUATION'!$B$42+'DIVIDEND VALUATION'!$B$43))^12)+('DIVIDEND VALUATION'!$J$3*((1+(QY1))^1)*((1+(QY2))^1)*((1+(QY3))^1)*((1+(QY4))^1)*((1+(QY5))^1)*((1+(QY6))^1)*((1+(QY7))^1)*((1+(QY8))^1)*((1+(QY9))^1)*((1+(QY10))^1)*((1+(QY11))^1)*((1+(QY12))^1)*((1+(QY13))^1))/((1+('DIVIDEND VALUATION'!$B$42+'DIVIDEND VALUATION'!$B$43))^13)+('DIVIDEND VALUATION'!$J$3*((1+(QY1))^1)*((1+(QY2))^1)*((1+(QY3))^1)*((1+(QY4))^1)*((1+(QY5))^1)*((1+(QY6))^1)*((1+(QY7))^1)*((1+(QY8))^1)*((1+(QY9))^1)*((1+(QY10))^1)*((1+(QY11))^1)*((1+(QY12))^1)*((1+(QY13))^1)*((1+(QY14))^1))/((1+('DIVIDEND VALUATION'!$B$42+'DIVIDEND VALUATION'!$B$43))^14)+('DIVIDEND VALUATION'!$J$3*((1+(QY1))^1)*((1+(QY2))^1)*((1+(QY3))^1)*((1+(QY4))^1)*((1+(QY5))^1)*((1+(QY6))^1)*((1+(QY7))^1)*((1+(QY8))^1)*((1+(QY9))^1)*((1+(QY10))^1)*((1+(QY11))^1)*((1+(QY12))^1)*((1+(QY13))^1)*((1+(QY14))^1)*((1+(QY15))^1))/((1+('DIVIDEND VALUATION'!$B$42+'DIVIDEND VALUATION'!$B$43))^15)+(('DIVIDEND VALUATION'!$J$3*((1+(QY1))^1)*((1+(QY2))^1)*((1+(QY3))^1)*((1+(QY4))^1)*((1+(QY5))^1)*((1+(QY6))^1)*((1+(QY7))^1)*((1+(QY8))^1)*((1+(QY9))^1)*((1+(QY10))^1)*((1+(QY11))^1)*((1+(QY12))^1)*((1+(QY13))^1)*((1+(QY14))^1)*((1+(QY15))^1))/((1+('DIVIDEND VALUATION'!$B$42+'DIVIDEND VALUATION'!$B$43))^15)/('DIVIDEND VALUATION'!$B$42-'DIVIDEND VALUATION'!$B$43)))))</f>
        <v>41.013219313012215</v>
      </c>
      <c r="QZ16" s="32">
        <f ca="1">SUM(((('DIVIDEND VALUATION'!$J$3*((1+(QZ1))^1))/((1+('DIVIDEND VALUATION'!$B$42+'DIVIDEND VALUATION'!$B$43))^1)+('DIVIDEND VALUATION'!$J$3*((1+(QZ1))^1)*((1+(QZ2))^1))/((1+('DIVIDEND VALUATION'!$B$42+'DIVIDEND VALUATION'!$B$43))^2)+('DIVIDEND VALUATION'!$J$3*((1+(QZ1))^1)*((1+(QZ2))^1)*((1+(QZ3))^1))/((1+('DIVIDEND VALUATION'!$B$42+'DIVIDEND VALUATION'!$B$43))^3)+('DIVIDEND VALUATION'!$J$3*((1+(QZ1))^1)*((1+(QZ2))^1)*((1+(QZ3))^1)*((1+(QZ4))^1))/((1+('DIVIDEND VALUATION'!$B$42+'DIVIDEND VALUATION'!$B$43))^4)+('DIVIDEND VALUATION'!$J$3*((1+(QZ1))^1)*((1+(QZ2))^1)*((1+(QZ3))^1)*((1+(QZ4))^1)*((1+(QZ5))^1))/((1+('DIVIDEND VALUATION'!$B$42+'DIVIDEND VALUATION'!$B$43))^5)+('DIVIDEND VALUATION'!$J$3*((1+(QZ1))^1)*((1+(QZ2))^1)*((1+(QZ3))^1)*((1+(QZ4))^1)*((1+(QZ5))^1)*((1+(QZ6))^1))/((1+('DIVIDEND VALUATION'!$B$42+'DIVIDEND VALUATION'!$B$43))^6)+('DIVIDEND VALUATION'!$J$3*((1+(QZ1))^1)*((1+(QZ2))^1)*((1+(QZ3))^1)*((1+(QZ4))^1)*((1+(QZ5))^1)*((1+(QZ6))^1)*((1+(QZ7))^1))/((1+('DIVIDEND VALUATION'!$B$42+'DIVIDEND VALUATION'!$B$43))^7)+('DIVIDEND VALUATION'!$J$3*((1+(QZ1))^1)*((1+(QZ2))^1)*((1+(QZ3))^1)*((1+(QZ4))^1)*((1+(QZ5))^1)*((1+(QZ6))^1)*((1+(QZ7))^1)*((1+(QZ8))^1))/((1+('DIVIDEND VALUATION'!$B$42+'DIVIDEND VALUATION'!$B$43))^8)+('DIVIDEND VALUATION'!$J$3*((1+(QZ1))^1)*((1+(QZ2))^1)*((1+(QZ3))^1)*((1+(QZ4))^1)*((1+(QZ5))^1)*((1+(QZ6))^1)*((1+(QZ7))^1)*((1+(QZ8))^1)*((1+(QZ9))^1))/((1+('DIVIDEND VALUATION'!$B$42+'DIVIDEND VALUATION'!$B$43))^9)+('DIVIDEND VALUATION'!$J$3*((1+(QZ1))^1)*((1+(QZ2))^1)*((1+(QZ3))^1)*((1+(QZ4))^1)*((1+(QZ5))^1)*((1+(QZ6))^1)*((1+(QZ7))^1)*((1+(QZ8))^1)*((1+(QZ9))^1)*((1+(QZ10))^1))/((1+('DIVIDEND VALUATION'!$B$42+'DIVIDEND VALUATION'!$B$43))^10)+('DIVIDEND VALUATION'!$J$3*((1+(QZ1))^1)*((1+(QZ2))^1)*((1+(QZ3))^1)*((1+(QZ4))^1)*((1+(QZ5))^1)*((1+(QZ6))^1)*((1+(QZ7))^1)*((1+(QZ8))^1)*((1+(QZ9))^1)*((1+(QZ10))^1)*((1+(QZ11))^1))/((1+('DIVIDEND VALUATION'!$B$42+'DIVIDEND VALUATION'!$B$43))^11)+('DIVIDEND VALUATION'!$J$3*((1+(QZ1))^1)*((1+(QZ2))^1)*((1+(QZ3))^1)*((1+(QZ4))^1)*((1+(QZ5))^1)*((1+(QZ6))^1)*((1+(QZ7))^1)*((1+(QZ8))^1)*((1+(QZ9))^1)*((1+(QZ10))^1)*((1+(QZ11))^1)*((1+(QZ12))^1))/((1+('DIVIDEND VALUATION'!$B$42+'DIVIDEND VALUATION'!$B$43))^12)+('DIVIDEND VALUATION'!$J$3*((1+(QZ1))^1)*((1+(QZ2))^1)*((1+(QZ3))^1)*((1+(QZ4))^1)*((1+(QZ5))^1)*((1+(QZ6))^1)*((1+(QZ7))^1)*((1+(QZ8))^1)*((1+(QZ9))^1)*((1+(QZ10))^1)*((1+(QZ11))^1)*((1+(QZ12))^1)*((1+(QZ13))^1))/((1+('DIVIDEND VALUATION'!$B$42+'DIVIDEND VALUATION'!$B$43))^13)+('DIVIDEND VALUATION'!$J$3*((1+(QZ1))^1)*((1+(QZ2))^1)*((1+(QZ3))^1)*((1+(QZ4))^1)*((1+(QZ5))^1)*((1+(QZ6))^1)*((1+(QZ7))^1)*((1+(QZ8))^1)*((1+(QZ9))^1)*((1+(QZ10))^1)*((1+(QZ11))^1)*((1+(QZ12))^1)*((1+(QZ13))^1)*((1+(QZ14))^1))/((1+('DIVIDEND VALUATION'!$B$42+'DIVIDEND VALUATION'!$B$43))^14)+('DIVIDEND VALUATION'!$J$3*((1+(QZ1))^1)*((1+(QZ2))^1)*((1+(QZ3))^1)*((1+(QZ4))^1)*((1+(QZ5))^1)*((1+(QZ6))^1)*((1+(QZ7))^1)*((1+(QZ8))^1)*((1+(QZ9))^1)*((1+(QZ10))^1)*((1+(QZ11))^1)*((1+(QZ12))^1)*((1+(QZ13))^1)*((1+(QZ14))^1)*((1+(QZ15))^1))/((1+('DIVIDEND VALUATION'!$B$42+'DIVIDEND VALUATION'!$B$43))^15)+(('DIVIDEND VALUATION'!$J$3*((1+(QZ1))^1)*((1+(QZ2))^1)*((1+(QZ3))^1)*((1+(QZ4))^1)*((1+(QZ5))^1)*((1+(QZ6))^1)*((1+(QZ7))^1)*((1+(QZ8))^1)*((1+(QZ9))^1)*((1+(QZ10))^1)*((1+(QZ11))^1)*((1+(QZ12))^1)*((1+(QZ13))^1)*((1+(QZ14))^1)*((1+(QZ15))^1))/((1+('DIVIDEND VALUATION'!$B$42+'DIVIDEND VALUATION'!$B$43))^15)/('DIVIDEND VALUATION'!$B$42-'DIVIDEND VALUATION'!$B$43)))))</f>
        <v>54.971222423922228</v>
      </c>
      <c r="RA16" s="32">
        <f ca="1">SUM(((('DIVIDEND VALUATION'!$J$3*((1+(RA1))^1))/((1+('DIVIDEND VALUATION'!$B$42+'DIVIDEND VALUATION'!$B$43))^1)+('DIVIDEND VALUATION'!$J$3*((1+(RA1))^1)*((1+(RA2))^1))/((1+('DIVIDEND VALUATION'!$B$42+'DIVIDEND VALUATION'!$B$43))^2)+('DIVIDEND VALUATION'!$J$3*((1+(RA1))^1)*((1+(RA2))^1)*((1+(RA3))^1))/((1+('DIVIDEND VALUATION'!$B$42+'DIVIDEND VALUATION'!$B$43))^3)+('DIVIDEND VALUATION'!$J$3*((1+(RA1))^1)*((1+(RA2))^1)*((1+(RA3))^1)*((1+(RA4))^1))/((1+('DIVIDEND VALUATION'!$B$42+'DIVIDEND VALUATION'!$B$43))^4)+('DIVIDEND VALUATION'!$J$3*((1+(RA1))^1)*((1+(RA2))^1)*((1+(RA3))^1)*((1+(RA4))^1)*((1+(RA5))^1))/((1+('DIVIDEND VALUATION'!$B$42+'DIVIDEND VALUATION'!$B$43))^5)+('DIVIDEND VALUATION'!$J$3*((1+(RA1))^1)*((1+(RA2))^1)*((1+(RA3))^1)*((1+(RA4))^1)*((1+(RA5))^1)*((1+(RA6))^1))/((1+('DIVIDEND VALUATION'!$B$42+'DIVIDEND VALUATION'!$B$43))^6)+('DIVIDEND VALUATION'!$J$3*((1+(RA1))^1)*((1+(RA2))^1)*((1+(RA3))^1)*((1+(RA4))^1)*((1+(RA5))^1)*((1+(RA6))^1)*((1+(RA7))^1))/((1+('DIVIDEND VALUATION'!$B$42+'DIVIDEND VALUATION'!$B$43))^7)+('DIVIDEND VALUATION'!$J$3*((1+(RA1))^1)*((1+(RA2))^1)*((1+(RA3))^1)*((1+(RA4))^1)*((1+(RA5))^1)*((1+(RA6))^1)*((1+(RA7))^1)*((1+(RA8))^1))/((1+('DIVIDEND VALUATION'!$B$42+'DIVIDEND VALUATION'!$B$43))^8)+('DIVIDEND VALUATION'!$J$3*((1+(RA1))^1)*((1+(RA2))^1)*((1+(RA3))^1)*((1+(RA4))^1)*((1+(RA5))^1)*((1+(RA6))^1)*((1+(RA7))^1)*((1+(RA8))^1)*((1+(RA9))^1))/((1+('DIVIDEND VALUATION'!$B$42+'DIVIDEND VALUATION'!$B$43))^9)+('DIVIDEND VALUATION'!$J$3*((1+(RA1))^1)*((1+(RA2))^1)*((1+(RA3))^1)*((1+(RA4))^1)*((1+(RA5))^1)*((1+(RA6))^1)*((1+(RA7))^1)*((1+(RA8))^1)*((1+(RA9))^1)*((1+(RA10))^1))/((1+('DIVIDEND VALUATION'!$B$42+'DIVIDEND VALUATION'!$B$43))^10)+('DIVIDEND VALUATION'!$J$3*((1+(RA1))^1)*((1+(RA2))^1)*((1+(RA3))^1)*((1+(RA4))^1)*((1+(RA5))^1)*((1+(RA6))^1)*((1+(RA7))^1)*((1+(RA8))^1)*((1+(RA9))^1)*((1+(RA10))^1)*((1+(RA11))^1))/((1+('DIVIDEND VALUATION'!$B$42+'DIVIDEND VALUATION'!$B$43))^11)+('DIVIDEND VALUATION'!$J$3*((1+(RA1))^1)*((1+(RA2))^1)*((1+(RA3))^1)*((1+(RA4))^1)*((1+(RA5))^1)*((1+(RA6))^1)*((1+(RA7))^1)*((1+(RA8))^1)*((1+(RA9))^1)*((1+(RA10))^1)*((1+(RA11))^1)*((1+(RA12))^1))/((1+('DIVIDEND VALUATION'!$B$42+'DIVIDEND VALUATION'!$B$43))^12)+('DIVIDEND VALUATION'!$J$3*((1+(RA1))^1)*((1+(RA2))^1)*((1+(RA3))^1)*((1+(RA4))^1)*((1+(RA5))^1)*((1+(RA6))^1)*((1+(RA7))^1)*((1+(RA8))^1)*((1+(RA9))^1)*((1+(RA10))^1)*((1+(RA11))^1)*((1+(RA12))^1)*((1+(RA13))^1))/((1+('DIVIDEND VALUATION'!$B$42+'DIVIDEND VALUATION'!$B$43))^13)+('DIVIDEND VALUATION'!$J$3*((1+(RA1))^1)*((1+(RA2))^1)*((1+(RA3))^1)*((1+(RA4))^1)*((1+(RA5))^1)*((1+(RA6))^1)*((1+(RA7))^1)*((1+(RA8))^1)*((1+(RA9))^1)*((1+(RA10))^1)*((1+(RA11))^1)*((1+(RA12))^1)*((1+(RA13))^1)*((1+(RA14))^1))/((1+('DIVIDEND VALUATION'!$B$42+'DIVIDEND VALUATION'!$B$43))^14)+('DIVIDEND VALUATION'!$J$3*((1+(RA1))^1)*((1+(RA2))^1)*((1+(RA3))^1)*((1+(RA4))^1)*((1+(RA5))^1)*((1+(RA6))^1)*((1+(RA7))^1)*((1+(RA8))^1)*((1+(RA9))^1)*((1+(RA10))^1)*((1+(RA11))^1)*((1+(RA12))^1)*((1+(RA13))^1)*((1+(RA14))^1)*((1+(RA15))^1))/((1+('DIVIDEND VALUATION'!$B$42+'DIVIDEND VALUATION'!$B$43))^15)+(('DIVIDEND VALUATION'!$J$3*((1+(RA1))^1)*((1+(RA2))^1)*((1+(RA3))^1)*((1+(RA4))^1)*((1+(RA5))^1)*((1+(RA6))^1)*((1+(RA7))^1)*((1+(RA8))^1)*((1+(RA9))^1)*((1+(RA10))^1)*((1+(RA11))^1)*((1+(RA12))^1)*((1+(RA13))^1)*((1+(RA14))^1)*((1+(RA15))^1))/((1+('DIVIDEND VALUATION'!$B$42+'DIVIDEND VALUATION'!$B$43))^15)/('DIVIDEND VALUATION'!$B$42-'DIVIDEND VALUATION'!$B$43)))))</f>
        <v>47.598443988416243</v>
      </c>
      <c r="RB16" s="32">
        <f ca="1">SUM(((('DIVIDEND VALUATION'!$J$3*((1+(RB1))^1))/((1+('DIVIDEND VALUATION'!$B$42+'DIVIDEND VALUATION'!$B$43))^1)+('DIVIDEND VALUATION'!$J$3*((1+(RB1))^1)*((1+(RB2))^1))/((1+('DIVIDEND VALUATION'!$B$42+'DIVIDEND VALUATION'!$B$43))^2)+('DIVIDEND VALUATION'!$J$3*((1+(RB1))^1)*((1+(RB2))^1)*((1+(RB3))^1))/((1+('DIVIDEND VALUATION'!$B$42+'DIVIDEND VALUATION'!$B$43))^3)+('DIVIDEND VALUATION'!$J$3*((1+(RB1))^1)*((1+(RB2))^1)*((1+(RB3))^1)*((1+(RB4))^1))/((1+('DIVIDEND VALUATION'!$B$42+'DIVIDEND VALUATION'!$B$43))^4)+('DIVIDEND VALUATION'!$J$3*((1+(RB1))^1)*((1+(RB2))^1)*((1+(RB3))^1)*((1+(RB4))^1)*((1+(RB5))^1))/((1+('DIVIDEND VALUATION'!$B$42+'DIVIDEND VALUATION'!$B$43))^5)+('DIVIDEND VALUATION'!$J$3*((1+(RB1))^1)*((1+(RB2))^1)*((1+(RB3))^1)*((1+(RB4))^1)*((1+(RB5))^1)*((1+(RB6))^1))/((1+('DIVIDEND VALUATION'!$B$42+'DIVIDEND VALUATION'!$B$43))^6)+('DIVIDEND VALUATION'!$J$3*((1+(RB1))^1)*((1+(RB2))^1)*((1+(RB3))^1)*((1+(RB4))^1)*((1+(RB5))^1)*((1+(RB6))^1)*((1+(RB7))^1))/((1+('DIVIDEND VALUATION'!$B$42+'DIVIDEND VALUATION'!$B$43))^7)+('DIVIDEND VALUATION'!$J$3*((1+(RB1))^1)*((1+(RB2))^1)*((1+(RB3))^1)*((1+(RB4))^1)*((1+(RB5))^1)*((1+(RB6))^1)*((1+(RB7))^1)*((1+(RB8))^1))/((1+('DIVIDEND VALUATION'!$B$42+'DIVIDEND VALUATION'!$B$43))^8)+('DIVIDEND VALUATION'!$J$3*((1+(RB1))^1)*((1+(RB2))^1)*((1+(RB3))^1)*((1+(RB4))^1)*((1+(RB5))^1)*((1+(RB6))^1)*((1+(RB7))^1)*((1+(RB8))^1)*((1+(RB9))^1))/((1+('DIVIDEND VALUATION'!$B$42+'DIVIDEND VALUATION'!$B$43))^9)+('DIVIDEND VALUATION'!$J$3*((1+(RB1))^1)*((1+(RB2))^1)*((1+(RB3))^1)*((1+(RB4))^1)*((1+(RB5))^1)*((1+(RB6))^1)*((1+(RB7))^1)*((1+(RB8))^1)*((1+(RB9))^1)*((1+(RB10))^1))/((1+('DIVIDEND VALUATION'!$B$42+'DIVIDEND VALUATION'!$B$43))^10)+('DIVIDEND VALUATION'!$J$3*((1+(RB1))^1)*((1+(RB2))^1)*((1+(RB3))^1)*((1+(RB4))^1)*((1+(RB5))^1)*((1+(RB6))^1)*((1+(RB7))^1)*((1+(RB8))^1)*((1+(RB9))^1)*((1+(RB10))^1)*((1+(RB11))^1))/((1+('DIVIDEND VALUATION'!$B$42+'DIVIDEND VALUATION'!$B$43))^11)+('DIVIDEND VALUATION'!$J$3*((1+(RB1))^1)*((1+(RB2))^1)*((1+(RB3))^1)*((1+(RB4))^1)*((1+(RB5))^1)*((1+(RB6))^1)*((1+(RB7))^1)*((1+(RB8))^1)*((1+(RB9))^1)*((1+(RB10))^1)*((1+(RB11))^1)*((1+(RB12))^1))/((1+('DIVIDEND VALUATION'!$B$42+'DIVIDEND VALUATION'!$B$43))^12)+('DIVIDEND VALUATION'!$J$3*((1+(RB1))^1)*((1+(RB2))^1)*((1+(RB3))^1)*((1+(RB4))^1)*((1+(RB5))^1)*((1+(RB6))^1)*((1+(RB7))^1)*((1+(RB8))^1)*((1+(RB9))^1)*((1+(RB10))^1)*((1+(RB11))^1)*((1+(RB12))^1)*((1+(RB13))^1))/((1+('DIVIDEND VALUATION'!$B$42+'DIVIDEND VALUATION'!$B$43))^13)+('DIVIDEND VALUATION'!$J$3*((1+(RB1))^1)*((1+(RB2))^1)*((1+(RB3))^1)*((1+(RB4))^1)*((1+(RB5))^1)*((1+(RB6))^1)*((1+(RB7))^1)*((1+(RB8))^1)*((1+(RB9))^1)*((1+(RB10))^1)*((1+(RB11))^1)*((1+(RB12))^1)*((1+(RB13))^1)*((1+(RB14))^1))/((1+('DIVIDEND VALUATION'!$B$42+'DIVIDEND VALUATION'!$B$43))^14)+('DIVIDEND VALUATION'!$J$3*((1+(RB1))^1)*((1+(RB2))^1)*((1+(RB3))^1)*((1+(RB4))^1)*((1+(RB5))^1)*((1+(RB6))^1)*((1+(RB7))^1)*((1+(RB8))^1)*((1+(RB9))^1)*((1+(RB10))^1)*((1+(RB11))^1)*((1+(RB12))^1)*((1+(RB13))^1)*((1+(RB14))^1)*((1+(RB15))^1))/((1+('DIVIDEND VALUATION'!$B$42+'DIVIDEND VALUATION'!$B$43))^15)+(('DIVIDEND VALUATION'!$J$3*((1+(RB1))^1)*((1+(RB2))^1)*((1+(RB3))^1)*((1+(RB4))^1)*((1+(RB5))^1)*((1+(RB6))^1)*((1+(RB7))^1)*((1+(RB8))^1)*((1+(RB9))^1)*((1+(RB10))^1)*((1+(RB11))^1)*((1+(RB12))^1)*((1+(RB13))^1)*((1+(RB14))^1)*((1+(RB15))^1))/((1+('DIVIDEND VALUATION'!$B$42+'DIVIDEND VALUATION'!$B$43))^15)/('DIVIDEND VALUATION'!$B$42-'DIVIDEND VALUATION'!$B$43)))))</f>
        <v>28.15264925987211</v>
      </c>
      <c r="RC16" s="32">
        <f ca="1">SUM(((('DIVIDEND VALUATION'!$J$3*((1+(RC1))^1))/((1+('DIVIDEND VALUATION'!$B$42+'DIVIDEND VALUATION'!$B$43))^1)+('DIVIDEND VALUATION'!$J$3*((1+(RC1))^1)*((1+(RC2))^1))/((1+('DIVIDEND VALUATION'!$B$42+'DIVIDEND VALUATION'!$B$43))^2)+('DIVIDEND VALUATION'!$J$3*((1+(RC1))^1)*((1+(RC2))^1)*((1+(RC3))^1))/((1+('DIVIDEND VALUATION'!$B$42+'DIVIDEND VALUATION'!$B$43))^3)+('DIVIDEND VALUATION'!$J$3*((1+(RC1))^1)*((1+(RC2))^1)*((1+(RC3))^1)*((1+(RC4))^1))/((1+('DIVIDEND VALUATION'!$B$42+'DIVIDEND VALUATION'!$B$43))^4)+('DIVIDEND VALUATION'!$J$3*((1+(RC1))^1)*((1+(RC2))^1)*((1+(RC3))^1)*((1+(RC4))^1)*((1+(RC5))^1))/((1+('DIVIDEND VALUATION'!$B$42+'DIVIDEND VALUATION'!$B$43))^5)+('DIVIDEND VALUATION'!$J$3*((1+(RC1))^1)*((1+(RC2))^1)*((1+(RC3))^1)*((1+(RC4))^1)*((1+(RC5))^1)*((1+(RC6))^1))/((1+('DIVIDEND VALUATION'!$B$42+'DIVIDEND VALUATION'!$B$43))^6)+('DIVIDEND VALUATION'!$J$3*((1+(RC1))^1)*((1+(RC2))^1)*((1+(RC3))^1)*((1+(RC4))^1)*((1+(RC5))^1)*((1+(RC6))^1)*((1+(RC7))^1))/((1+('DIVIDEND VALUATION'!$B$42+'DIVIDEND VALUATION'!$B$43))^7)+('DIVIDEND VALUATION'!$J$3*((1+(RC1))^1)*((1+(RC2))^1)*((1+(RC3))^1)*((1+(RC4))^1)*((1+(RC5))^1)*((1+(RC6))^1)*((1+(RC7))^1)*((1+(RC8))^1))/((1+('DIVIDEND VALUATION'!$B$42+'DIVIDEND VALUATION'!$B$43))^8)+('DIVIDEND VALUATION'!$J$3*((1+(RC1))^1)*((1+(RC2))^1)*((1+(RC3))^1)*((1+(RC4))^1)*((1+(RC5))^1)*((1+(RC6))^1)*((1+(RC7))^1)*((1+(RC8))^1)*((1+(RC9))^1))/((1+('DIVIDEND VALUATION'!$B$42+'DIVIDEND VALUATION'!$B$43))^9)+('DIVIDEND VALUATION'!$J$3*((1+(RC1))^1)*((1+(RC2))^1)*((1+(RC3))^1)*((1+(RC4))^1)*((1+(RC5))^1)*((1+(RC6))^1)*((1+(RC7))^1)*((1+(RC8))^1)*((1+(RC9))^1)*((1+(RC10))^1))/((1+('DIVIDEND VALUATION'!$B$42+'DIVIDEND VALUATION'!$B$43))^10)+('DIVIDEND VALUATION'!$J$3*((1+(RC1))^1)*((1+(RC2))^1)*((1+(RC3))^1)*((1+(RC4))^1)*((1+(RC5))^1)*((1+(RC6))^1)*((1+(RC7))^1)*((1+(RC8))^1)*((1+(RC9))^1)*((1+(RC10))^1)*((1+(RC11))^1))/((1+('DIVIDEND VALUATION'!$B$42+'DIVIDEND VALUATION'!$B$43))^11)+('DIVIDEND VALUATION'!$J$3*((1+(RC1))^1)*((1+(RC2))^1)*((1+(RC3))^1)*((1+(RC4))^1)*((1+(RC5))^1)*((1+(RC6))^1)*((1+(RC7))^1)*((1+(RC8))^1)*((1+(RC9))^1)*((1+(RC10))^1)*((1+(RC11))^1)*((1+(RC12))^1))/((1+('DIVIDEND VALUATION'!$B$42+'DIVIDEND VALUATION'!$B$43))^12)+('DIVIDEND VALUATION'!$J$3*((1+(RC1))^1)*((1+(RC2))^1)*((1+(RC3))^1)*((1+(RC4))^1)*((1+(RC5))^1)*((1+(RC6))^1)*((1+(RC7))^1)*((1+(RC8))^1)*((1+(RC9))^1)*((1+(RC10))^1)*((1+(RC11))^1)*((1+(RC12))^1)*((1+(RC13))^1))/((1+('DIVIDEND VALUATION'!$B$42+'DIVIDEND VALUATION'!$B$43))^13)+('DIVIDEND VALUATION'!$J$3*((1+(RC1))^1)*((1+(RC2))^1)*((1+(RC3))^1)*((1+(RC4))^1)*((1+(RC5))^1)*((1+(RC6))^1)*((1+(RC7))^1)*((1+(RC8))^1)*((1+(RC9))^1)*((1+(RC10))^1)*((1+(RC11))^1)*((1+(RC12))^1)*((1+(RC13))^1)*((1+(RC14))^1))/((1+('DIVIDEND VALUATION'!$B$42+'DIVIDEND VALUATION'!$B$43))^14)+('DIVIDEND VALUATION'!$J$3*((1+(RC1))^1)*((1+(RC2))^1)*((1+(RC3))^1)*((1+(RC4))^1)*((1+(RC5))^1)*((1+(RC6))^1)*((1+(RC7))^1)*((1+(RC8))^1)*((1+(RC9))^1)*((1+(RC10))^1)*((1+(RC11))^1)*((1+(RC12))^1)*((1+(RC13))^1)*((1+(RC14))^1)*((1+(RC15))^1))/((1+('DIVIDEND VALUATION'!$B$42+'DIVIDEND VALUATION'!$B$43))^15)+(('DIVIDEND VALUATION'!$J$3*((1+(RC1))^1)*((1+(RC2))^1)*((1+(RC3))^1)*((1+(RC4))^1)*((1+(RC5))^1)*((1+(RC6))^1)*((1+(RC7))^1)*((1+(RC8))^1)*((1+(RC9))^1)*((1+(RC10))^1)*((1+(RC11))^1)*((1+(RC12))^1)*((1+(RC13))^1)*((1+(RC14))^1)*((1+(RC15))^1))/((1+('DIVIDEND VALUATION'!$B$42+'DIVIDEND VALUATION'!$B$43))^15)/('DIVIDEND VALUATION'!$B$42-'DIVIDEND VALUATION'!$B$43)))))</f>
        <v>42.70873416395402</v>
      </c>
      <c r="RD16" s="32">
        <f ca="1">SUM(((('DIVIDEND VALUATION'!$J$3*((1+(RD1))^1))/((1+('DIVIDEND VALUATION'!$B$42+'DIVIDEND VALUATION'!$B$43))^1)+('DIVIDEND VALUATION'!$J$3*((1+(RD1))^1)*((1+(RD2))^1))/((1+('DIVIDEND VALUATION'!$B$42+'DIVIDEND VALUATION'!$B$43))^2)+('DIVIDEND VALUATION'!$J$3*((1+(RD1))^1)*((1+(RD2))^1)*((1+(RD3))^1))/((1+('DIVIDEND VALUATION'!$B$42+'DIVIDEND VALUATION'!$B$43))^3)+('DIVIDEND VALUATION'!$J$3*((1+(RD1))^1)*((1+(RD2))^1)*((1+(RD3))^1)*((1+(RD4))^1))/((1+('DIVIDEND VALUATION'!$B$42+'DIVIDEND VALUATION'!$B$43))^4)+('DIVIDEND VALUATION'!$J$3*((1+(RD1))^1)*((1+(RD2))^1)*((1+(RD3))^1)*((1+(RD4))^1)*((1+(RD5))^1))/((1+('DIVIDEND VALUATION'!$B$42+'DIVIDEND VALUATION'!$B$43))^5)+('DIVIDEND VALUATION'!$J$3*((1+(RD1))^1)*((1+(RD2))^1)*((1+(RD3))^1)*((1+(RD4))^1)*((1+(RD5))^1)*((1+(RD6))^1))/((1+('DIVIDEND VALUATION'!$B$42+'DIVIDEND VALUATION'!$B$43))^6)+('DIVIDEND VALUATION'!$J$3*((1+(RD1))^1)*((1+(RD2))^1)*((1+(RD3))^1)*((1+(RD4))^1)*((1+(RD5))^1)*((1+(RD6))^1)*((1+(RD7))^1))/((1+('DIVIDEND VALUATION'!$B$42+'DIVIDEND VALUATION'!$B$43))^7)+('DIVIDEND VALUATION'!$J$3*((1+(RD1))^1)*((1+(RD2))^1)*((1+(RD3))^1)*((1+(RD4))^1)*((1+(RD5))^1)*((1+(RD6))^1)*((1+(RD7))^1)*((1+(RD8))^1))/((1+('DIVIDEND VALUATION'!$B$42+'DIVIDEND VALUATION'!$B$43))^8)+('DIVIDEND VALUATION'!$J$3*((1+(RD1))^1)*((1+(RD2))^1)*((1+(RD3))^1)*((1+(RD4))^1)*((1+(RD5))^1)*((1+(RD6))^1)*((1+(RD7))^1)*((1+(RD8))^1)*((1+(RD9))^1))/((1+('DIVIDEND VALUATION'!$B$42+'DIVIDEND VALUATION'!$B$43))^9)+('DIVIDEND VALUATION'!$J$3*((1+(RD1))^1)*((1+(RD2))^1)*((1+(RD3))^1)*((1+(RD4))^1)*((1+(RD5))^1)*((1+(RD6))^1)*((1+(RD7))^1)*((1+(RD8))^1)*((1+(RD9))^1)*((1+(RD10))^1))/((1+('DIVIDEND VALUATION'!$B$42+'DIVIDEND VALUATION'!$B$43))^10)+('DIVIDEND VALUATION'!$J$3*((1+(RD1))^1)*((1+(RD2))^1)*((1+(RD3))^1)*((1+(RD4))^1)*((1+(RD5))^1)*((1+(RD6))^1)*((1+(RD7))^1)*((1+(RD8))^1)*((1+(RD9))^1)*((1+(RD10))^1)*((1+(RD11))^1))/((1+('DIVIDEND VALUATION'!$B$42+'DIVIDEND VALUATION'!$B$43))^11)+('DIVIDEND VALUATION'!$J$3*((1+(RD1))^1)*((1+(RD2))^1)*((1+(RD3))^1)*((1+(RD4))^1)*((1+(RD5))^1)*((1+(RD6))^1)*((1+(RD7))^1)*((1+(RD8))^1)*((1+(RD9))^1)*((1+(RD10))^1)*((1+(RD11))^1)*((1+(RD12))^1))/((1+('DIVIDEND VALUATION'!$B$42+'DIVIDEND VALUATION'!$B$43))^12)+('DIVIDEND VALUATION'!$J$3*((1+(RD1))^1)*((1+(RD2))^1)*((1+(RD3))^1)*((1+(RD4))^1)*((1+(RD5))^1)*((1+(RD6))^1)*((1+(RD7))^1)*((1+(RD8))^1)*((1+(RD9))^1)*((1+(RD10))^1)*((1+(RD11))^1)*((1+(RD12))^1)*((1+(RD13))^1))/((1+('DIVIDEND VALUATION'!$B$42+'DIVIDEND VALUATION'!$B$43))^13)+('DIVIDEND VALUATION'!$J$3*((1+(RD1))^1)*((1+(RD2))^1)*((1+(RD3))^1)*((1+(RD4))^1)*((1+(RD5))^1)*((1+(RD6))^1)*((1+(RD7))^1)*((1+(RD8))^1)*((1+(RD9))^1)*((1+(RD10))^1)*((1+(RD11))^1)*((1+(RD12))^1)*((1+(RD13))^1)*((1+(RD14))^1))/((1+('DIVIDEND VALUATION'!$B$42+'DIVIDEND VALUATION'!$B$43))^14)+('DIVIDEND VALUATION'!$J$3*((1+(RD1))^1)*((1+(RD2))^1)*((1+(RD3))^1)*((1+(RD4))^1)*((1+(RD5))^1)*((1+(RD6))^1)*((1+(RD7))^1)*((1+(RD8))^1)*((1+(RD9))^1)*((1+(RD10))^1)*((1+(RD11))^1)*((1+(RD12))^1)*((1+(RD13))^1)*((1+(RD14))^1)*((1+(RD15))^1))/((1+('DIVIDEND VALUATION'!$B$42+'DIVIDEND VALUATION'!$B$43))^15)+(('DIVIDEND VALUATION'!$J$3*((1+(RD1))^1)*((1+(RD2))^1)*((1+(RD3))^1)*((1+(RD4))^1)*((1+(RD5))^1)*((1+(RD6))^1)*((1+(RD7))^1)*((1+(RD8))^1)*((1+(RD9))^1)*((1+(RD10))^1)*((1+(RD11))^1)*((1+(RD12))^1)*((1+(RD13))^1)*((1+(RD14))^1)*((1+(RD15))^1))/((1+('DIVIDEND VALUATION'!$B$42+'DIVIDEND VALUATION'!$B$43))^15)/('DIVIDEND VALUATION'!$B$42-'DIVIDEND VALUATION'!$B$43)))))</f>
        <v>47.698999232907312</v>
      </c>
      <c r="RE16" s="32">
        <f ca="1">SUM(((('DIVIDEND VALUATION'!$J$3*((1+(RE1))^1))/((1+('DIVIDEND VALUATION'!$B$42+'DIVIDEND VALUATION'!$B$43))^1)+('DIVIDEND VALUATION'!$J$3*((1+(RE1))^1)*((1+(RE2))^1))/((1+('DIVIDEND VALUATION'!$B$42+'DIVIDEND VALUATION'!$B$43))^2)+('DIVIDEND VALUATION'!$J$3*((1+(RE1))^1)*((1+(RE2))^1)*((1+(RE3))^1))/((1+('DIVIDEND VALUATION'!$B$42+'DIVIDEND VALUATION'!$B$43))^3)+('DIVIDEND VALUATION'!$J$3*((1+(RE1))^1)*((1+(RE2))^1)*((1+(RE3))^1)*((1+(RE4))^1))/((1+('DIVIDEND VALUATION'!$B$42+'DIVIDEND VALUATION'!$B$43))^4)+('DIVIDEND VALUATION'!$J$3*((1+(RE1))^1)*((1+(RE2))^1)*((1+(RE3))^1)*((1+(RE4))^1)*((1+(RE5))^1))/((1+('DIVIDEND VALUATION'!$B$42+'DIVIDEND VALUATION'!$B$43))^5)+('DIVIDEND VALUATION'!$J$3*((1+(RE1))^1)*((1+(RE2))^1)*((1+(RE3))^1)*((1+(RE4))^1)*((1+(RE5))^1)*((1+(RE6))^1))/((1+('DIVIDEND VALUATION'!$B$42+'DIVIDEND VALUATION'!$B$43))^6)+('DIVIDEND VALUATION'!$J$3*((1+(RE1))^1)*((1+(RE2))^1)*((1+(RE3))^1)*((1+(RE4))^1)*((1+(RE5))^1)*((1+(RE6))^1)*((1+(RE7))^1))/((1+('DIVIDEND VALUATION'!$B$42+'DIVIDEND VALUATION'!$B$43))^7)+('DIVIDEND VALUATION'!$J$3*((1+(RE1))^1)*((1+(RE2))^1)*((1+(RE3))^1)*((1+(RE4))^1)*((1+(RE5))^1)*((1+(RE6))^1)*((1+(RE7))^1)*((1+(RE8))^1))/((1+('DIVIDEND VALUATION'!$B$42+'DIVIDEND VALUATION'!$B$43))^8)+('DIVIDEND VALUATION'!$J$3*((1+(RE1))^1)*((1+(RE2))^1)*((1+(RE3))^1)*((1+(RE4))^1)*((1+(RE5))^1)*((1+(RE6))^1)*((1+(RE7))^1)*((1+(RE8))^1)*((1+(RE9))^1))/((1+('DIVIDEND VALUATION'!$B$42+'DIVIDEND VALUATION'!$B$43))^9)+('DIVIDEND VALUATION'!$J$3*((1+(RE1))^1)*((1+(RE2))^1)*((1+(RE3))^1)*((1+(RE4))^1)*((1+(RE5))^1)*((1+(RE6))^1)*((1+(RE7))^1)*((1+(RE8))^1)*((1+(RE9))^1)*((1+(RE10))^1))/((1+('DIVIDEND VALUATION'!$B$42+'DIVIDEND VALUATION'!$B$43))^10)+('DIVIDEND VALUATION'!$J$3*((1+(RE1))^1)*((1+(RE2))^1)*((1+(RE3))^1)*((1+(RE4))^1)*((1+(RE5))^1)*((1+(RE6))^1)*((1+(RE7))^1)*((1+(RE8))^1)*((1+(RE9))^1)*((1+(RE10))^1)*((1+(RE11))^1))/((1+('DIVIDEND VALUATION'!$B$42+'DIVIDEND VALUATION'!$B$43))^11)+('DIVIDEND VALUATION'!$J$3*((1+(RE1))^1)*((1+(RE2))^1)*((1+(RE3))^1)*((1+(RE4))^1)*((1+(RE5))^1)*((1+(RE6))^1)*((1+(RE7))^1)*((1+(RE8))^1)*((1+(RE9))^1)*((1+(RE10))^1)*((1+(RE11))^1)*((1+(RE12))^1))/((1+('DIVIDEND VALUATION'!$B$42+'DIVIDEND VALUATION'!$B$43))^12)+('DIVIDEND VALUATION'!$J$3*((1+(RE1))^1)*((1+(RE2))^1)*((1+(RE3))^1)*((1+(RE4))^1)*((1+(RE5))^1)*((1+(RE6))^1)*((1+(RE7))^1)*((1+(RE8))^1)*((1+(RE9))^1)*((1+(RE10))^1)*((1+(RE11))^1)*((1+(RE12))^1)*((1+(RE13))^1))/((1+('DIVIDEND VALUATION'!$B$42+'DIVIDEND VALUATION'!$B$43))^13)+('DIVIDEND VALUATION'!$J$3*((1+(RE1))^1)*((1+(RE2))^1)*((1+(RE3))^1)*((1+(RE4))^1)*((1+(RE5))^1)*((1+(RE6))^1)*((1+(RE7))^1)*((1+(RE8))^1)*((1+(RE9))^1)*((1+(RE10))^1)*((1+(RE11))^1)*((1+(RE12))^1)*((1+(RE13))^1)*((1+(RE14))^1))/((1+('DIVIDEND VALUATION'!$B$42+'DIVIDEND VALUATION'!$B$43))^14)+('DIVIDEND VALUATION'!$J$3*((1+(RE1))^1)*((1+(RE2))^1)*((1+(RE3))^1)*((1+(RE4))^1)*((1+(RE5))^1)*((1+(RE6))^1)*((1+(RE7))^1)*((1+(RE8))^1)*((1+(RE9))^1)*((1+(RE10))^1)*((1+(RE11))^1)*((1+(RE12))^1)*((1+(RE13))^1)*((1+(RE14))^1)*((1+(RE15))^1))/((1+('DIVIDEND VALUATION'!$B$42+'DIVIDEND VALUATION'!$B$43))^15)+(('DIVIDEND VALUATION'!$J$3*((1+(RE1))^1)*((1+(RE2))^1)*((1+(RE3))^1)*((1+(RE4))^1)*((1+(RE5))^1)*((1+(RE6))^1)*((1+(RE7))^1)*((1+(RE8))^1)*((1+(RE9))^1)*((1+(RE10))^1)*((1+(RE11))^1)*((1+(RE12))^1)*((1+(RE13))^1)*((1+(RE14))^1)*((1+(RE15))^1))/((1+('DIVIDEND VALUATION'!$B$42+'DIVIDEND VALUATION'!$B$43))^15)/('DIVIDEND VALUATION'!$B$42-'DIVIDEND VALUATION'!$B$43)))))</f>
        <v>40.913168756223193</v>
      </c>
      <c r="RF16" s="32">
        <f ca="1">SUM(((('DIVIDEND VALUATION'!$J$3*((1+(RF1))^1))/((1+('DIVIDEND VALUATION'!$B$42+'DIVIDEND VALUATION'!$B$43))^1)+('DIVIDEND VALUATION'!$J$3*((1+(RF1))^1)*((1+(RF2))^1))/((1+('DIVIDEND VALUATION'!$B$42+'DIVIDEND VALUATION'!$B$43))^2)+('DIVIDEND VALUATION'!$J$3*((1+(RF1))^1)*((1+(RF2))^1)*((1+(RF3))^1))/((1+('DIVIDEND VALUATION'!$B$42+'DIVIDEND VALUATION'!$B$43))^3)+('DIVIDEND VALUATION'!$J$3*((1+(RF1))^1)*((1+(RF2))^1)*((1+(RF3))^1)*((1+(RF4))^1))/((1+('DIVIDEND VALUATION'!$B$42+'DIVIDEND VALUATION'!$B$43))^4)+('DIVIDEND VALUATION'!$J$3*((1+(RF1))^1)*((1+(RF2))^1)*((1+(RF3))^1)*((1+(RF4))^1)*((1+(RF5))^1))/((1+('DIVIDEND VALUATION'!$B$42+'DIVIDEND VALUATION'!$B$43))^5)+('DIVIDEND VALUATION'!$J$3*((1+(RF1))^1)*((1+(RF2))^1)*((1+(RF3))^1)*((1+(RF4))^1)*((1+(RF5))^1)*((1+(RF6))^1))/((1+('DIVIDEND VALUATION'!$B$42+'DIVIDEND VALUATION'!$B$43))^6)+('DIVIDEND VALUATION'!$J$3*((1+(RF1))^1)*((1+(RF2))^1)*((1+(RF3))^1)*((1+(RF4))^1)*((1+(RF5))^1)*((1+(RF6))^1)*((1+(RF7))^1))/((1+('DIVIDEND VALUATION'!$B$42+'DIVIDEND VALUATION'!$B$43))^7)+('DIVIDEND VALUATION'!$J$3*((1+(RF1))^1)*((1+(RF2))^1)*((1+(RF3))^1)*((1+(RF4))^1)*((1+(RF5))^1)*((1+(RF6))^1)*((1+(RF7))^1)*((1+(RF8))^1))/((1+('DIVIDEND VALUATION'!$B$42+'DIVIDEND VALUATION'!$B$43))^8)+('DIVIDEND VALUATION'!$J$3*((1+(RF1))^1)*((1+(RF2))^1)*((1+(RF3))^1)*((1+(RF4))^1)*((1+(RF5))^1)*((1+(RF6))^1)*((1+(RF7))^1)*((1+(RF8))^1)*((1+(RF9))^1))/((1+('DIVIDEND VALUATION'!$B$42+'DIVIDEND VALUATION'!$B$43))^9)+('DIVIDEND VALUATION'!$J$3*((1+(RF1))^1)*((1+(RF2))^1)*((1+(RF3))^1)*((1+(RF4))^1)*((1+(RF5))^1)*((1+(RF6))^1)*((1+(RF7))^1)*((1+(RF8))^1)*((1+(RF9))^1)*((1+(RF10))^1))/((1+('DIVIDEND VALUATION'!$B$42+'DIVIDEND VALUATION'!$B$43))^10)+('DIVIDEND VALUATION'!$J$3*((1+(RF1))^1)*((1+(RF2))^1)*((1+(RF3))^1)*((1+(RF4))^1)*((1+(RF5))^1)*((1+(RF6))^1)*((1+(RF7))^1)*((1+(RF8))^1)*((1+(RF9))^1)*((1+(RF10))^1)*((1+(RF11))^1))/((1+('DIVIDEND VALUATION'!$B$42+'DIVIDEND VALUATION'!$B$43))^11)+('DIVIDEND VALUATION'!$J$3*((1+(RF1))^1)*((1+(RF2))^1)*((1+(RF3))^1)*((1+(RF4))^1)*((1+(RF5))^1)*((1+(RF6))^1)*((1+(RF7))^1)*((1+(RF8))^1)*((1+(RF9))^1)*((1+(RF10))^1)*((1+(RF11))^1)*((1+(RF12))^1))/((1+('DIVIDEND VALUATION'!$B$42+'DIVIDEND VALUATION'!$B$43))^12)+('DIVIDEND VALUATION'!$J$3*((1+(RF1))^1)*((1+(RF2))^1)*((1+(RF3))^1)*((1+(RF4))^1)*((1+(RF5))^1)*((1+(RF6))^1)*((1+(RF7))^1)*((1+(RF8))^1)*((1+(RF9))^1)*((1+(RF10))^1)*((1+(RF11))^1)*((1+(RF12))^1)*((1+(RF13))^1))/((1+('DIVIDEND VALUATION'!$B$42+'DIVIDEND VALUATION'!$B$43))^13)+('DIVIDEND VALUATION'!$J$3*((1+(RF1))^1)*((1+(RF2))^1)*((1+(RF3))^1)*((1+(RF4))^1)*((1+(RF5))^1)*((1+(RF6))^1)*((1+(RF7))^1)*((1+(RF8))^1)*((1+(RF9))^1)*((1+(RF10))^1)*((1+(RF11))^1)*((1+(RF12))^1)*((1+(RF13))^1)*((1+(RF14))^1))/((1+('DIVIDEND VALUATION'!$B$42+'DIVIDEND VALUATION'!$B$43))^14)+('DIVIDEND VALUATION'!$J$3*((1+(RF1))^1)*((1+(RF2))^1)*((1+(RF3))^1)*((1+(RF4))^1)*((1+(RF5))^1)*((1+(RF6))^1)*((1+(RF7))^1)*((1+(RF8))^1)*((1+(RF9))^1)*((1+(RF10))^1)*((1+(RF11))^1)*((1+(RF12))^1)*((1+(RF13))^1)*((1+(RF14))^1)*((1+(RF15))^1))/((1+('DIVIDEND VALUATION'!$B$42+'DIVIDEND VALUATION'!$B$43))^15)+(('DIVIDEND VALUATION'!$J$3*((1+(RF1))^1)*((1+(RF2))^1)*((1+(RF3))^1)*((1+(RF4))^1)*((1+(RF5))^1)*((1+(RF6))^1)*((1+(RF7))^1)*((1+(RF8))^1)*((1+(RF9))^1)*((1+(RF10))^1)*((1+(RF11))^1)*((1+(RF12))^1)*((1+(RF13))^1)*((1+(RF14))^1)*((1+(RF15))^1))/((1+('DIVIDEND VALUATION'!$B$42+'DIVIDEND VALUATION'!$B$43))^15)/('DIVIDEND VALUATION'!$B$42-'DIVIDEND VALUATION'!$B$43)))))</f>
        <v>41.911002323911248</v>
      </c>
      <c r="RG16" s="32">
        <f ca="1">SUM(((('DIVIDEND VALUATION'!$J$3*((1+(RG1))^1))/((1+('DIVIDEND VALUATION'!$B$42+'DIVIDEND VALUATION'!$B$43))^1)+('DIVIDEND VALUATION'!$J$3*((1+(RG1))^1)*((1+(RG2))^1))/((1+('DIVIDEND VALUATION'!$B$42+'DIVIDEND VALUATION'!$B$43))^2)+('DIVIDEND VALUATION'!$J$3*((1+(RG1))^1)*((1+(RG2))^1)*((1+(RG3))^1))/((1+('DIVIDEND VALUATION'!$B$42+'DIVIDEND VALUATION'!$B$43))^3)+('DIVIDEND VALUATION'!$J$3*((1+(RG1))^1)*((1+(RG2))^1)*((1+(RG3))^1)*((1+(RG4))^1))/((1+('DIVIDEND VALUATION'!$B$42+'DIVIDEND VALUATION'!$B$43))^4)+('DIVIDEND VALUATION'!$J$3*((1+(RG1))^1)*((1+(RG2))^1)*((1+(RG3))^1)*((1+(RG4))^1)*((1+(RG5))^1))/((1+('DIVIDEND VALUATION'!$B$42+'DIVIDEND VALUATION'!$B$43))^5)+('DIVIDEND VALUATION'!$J$3*((1+(RG1))^1)*((1+(RG2))^1)*((1+(RG3))^1)*((1+(RG4))^1)*((1+(RG5))^1)*((1+(RG6))^1))/((1+('DIVIDEND VALUATION'!$B$42+'DIVIDEND VALUATION'!$B$43))^6)+('DIVIDEND VALUATION'!$J$3*((1+(RG1))^1)*((1+(RG2))^1)*((1+(RG3))^1)*((1+(RG4))^1)*((1+(RG5))^1)*((1+(RG6))^1)*((1+(RG7))^1))/((1+('DIVIDEND VALUATION'!$B$42+'DIVIDEND VALUATION'!$B$43))^7)+('DIVIDEND VALUATION'!$J$3*((1+(RG1))^1)*((1+(RG2))^1)*((1+(RG3))^1)*((1+(RG4))^1)*((1+(RG5))^1)*((1+(RG6))^1)*((1+(RG7))^1)*((1+(RG8))^1))/((1+('DIVIDEND VALUATION'!$B$42+'DIVIDEND VALUATION'!$B$43))^8)+('DIVIDEND VALUATION'!$J$3*((1+(RG1))^1)*((1+(RG2))^1)*((1+(RG3))^1)*((1+(RG4))^1)*((1+(RG5))^1)*((1+(RG6))^1)*((1+(RG7))^1)*((1+(RG8))^1)*((1+(RG9))^1))/((1+('DIVIDEND VALUATION'!$B$42+'DIVIDEND VALUATION'!$B$43))^9)+('DIVIDEND VALUATION'!$J$3*((1+(RG1))^1)*((1+(RG2))^1)*((1+(RG3))^1)*((1+(RG4))^1)*((1+(RG5))^1)*((1+(RG6))^1)*((1+(RG7))^1)*((1+(RG8))^1)*((1+(RG9))^1)*((1+(RG10))^1))/((1+('DIVIDEND VALUATION'!$B$42+'DIVIDEND VALUATION'!$B$43))^10)+('DIVIDEND VALUATION'!$J$3*((1+(RG1))^1)*((1+(RG2))^1)*((1+(RG3))^1)*((1+(RG4))^1)*((1+(RG5))^1)*((1+(RG6))^1)*((1+(RG7))^1)*((1+(RG8))^1)*((1+(RG9))^1)*((1+(RG10))^1)*((1+(RG11))^1))/((1+('DIVIDEND VALUATION'!$B$42+'DIVIDEND VALUATION'!$B$43))^11)+('DIVIDEND VALUATION'!$J$3*((1+(RG1))^1)*((1+(RG2))^1)*((1+(RG3))^1)*((1+(RG4))^1)*((1+(RG5))^1)*((1+(RG6))^1)*((1+(RG7))^1)*((1+(RG8))^1)*((1+(RG9))^1)*((1+(RG10))^1)*((1+(RG11))^1)*((1+(RG12))^1))/((1+('DIVIDEND VALUATION'!$B$42+'DIVIDEND VALUATION'!$B$43))^12)+('DIVIDEND VALUATION'!$J$3*((1+(RG1))^1)*((1+(RG2))^1)*((1+(RG3))^1)*((1+(RG4))^1)*((1+(RG5))^1)*((1+(RG6))^1)*((1+(RG7))^1)*((1+(RG8))^1)*((1+(RG9))^1)*((1+(RG10))^1)*((1+(RG11))^1)*((1+(RG12))^1)*((1+(RG13))^1))/((1+('DIVIDEND VALUATION'!$B$42+'DIVIDEND VALUATION'!$B$43))^13)+('DIVIDEND VALUATION'!$J$3*((1+(RG1))^1)*((1+(RG2))^1)*((1+(RG3))^1)*((1+(RG4))^1)*((1+(RG5))^1)*((1+(RG6))^1)*((1+(RG7))^1)*((1+(RG8))^1)*((1+(RG9))^1)*((1+(RG10))^1)*((1+(RG11))^1)*((1+(RG12))^1)*((1+(RG13))^1)*((1+(RG14))^1))/((1+('DIVIDEND VALUATION'!$B$42+'DIVIDEND VALUATION'!$B$43))^14)+('DIVIDEND VALUATION'!$J$3*((1+(RG1))^1)*((1+(RG2))^1)*((1+(RG3))^1)*((1+(RG4))^1)*((1+(RG5))^1)*((1+(RG6))^1)*((1+(RG7))^1)*((1+(RG8))^1)*((1+(RG9))^1)*((1+(RG10))^1)*((1+(RG11))^1)*((1+(RG12))^1)*((1+(RG13))^1)*((1+(RG14))^1)*((1+(RG15))^1))/((1+('DIVIDEND VALUATION'!$B$42+'DIVIDEND VALUATION'!$B$43))^15)+(('DIVIDEND VALUATION'!$J$3*((1+(RG1))^1)*((1+(RG2))^1)*((1+(RG3))^1)*((1+(RG4))^1)*((1+(RG5))^1)*((1+(RG6))^1)*((1+(RG7))^1)*((1+(RG8))^1)*((1+(RG9))^1)*((1+(RG10))^1)*((1+(RG11))^1)*((1+(RG12))^1)*((1+(RG13))^1)*((1+(RG14))^1)*((1+(RG15))^1))/((1+('DIVIDEND VALUATION'!$B$42+'DIVIDEND VALUATION'!$B$43))^15)/('DIVIDEND VALUATION'!$B$42-'DIVIDEND VALUATION'!$B$43)))))</f>
        <v>30.067637792425941</v>
      </c>
      <c r="RH16" s="32">
        <f ca="1">SUM(((('DIVIDEND VALUATION'!$J$3*((1+(RH1))^1))/((1+('DIVIDEND VALUATION'!$B$42+'DIVIDEND VALUATION'!$B$43))^1)+('DIVIDEND VALUATION'!$J$3*((1+(RH1))^1)*((1+(RH2))^1))/((1+('DIVIDEND VALUATION'!$B$42+'DIVIDEND VALUATION'!$B$43))^2)+('DIVIDEND VALUATION'!$J$3*((1+(RH1))^1)*((1+(RH2))^1)*((1+(RH3))^1))/((1+('DIVIDEND VALUATION'!$B$42+'DIVIDEND VALUATION'!$B$43))^3)+('DIVIDEND VALUATION'!$J$3*((1+(RH1))^1)*((1+(RH2))^1)*((1+(RH3))^1)*((1+(RH4))^1))/((1+('DIVIDEND VALUATION'!$B$42+'DIVIDEND VALUATION'!$B$43))^4)+('DIVIDEND VALUATION'!$J$3*((1+(RH1))^1)*((1+(RH2))^1)*((1+(RH3))^1)*((1+(RH4))^1)*((1+(RH5))^1))/((1+('DIVIDEND VALUATION'!$B$42+'DIVIDEND VALUATION'!$B$43))^5)+('DIVIDEND VALUATION'!$J$3*((1+(RH1))^1)*((1+(RH2))^1)*((1+(RH3))^1)*((1+(RH4))^1)*((1+(RH5))^1)*((1+(RH6))^1))/((1+('DIVIDEND VALUATION'!$B$42+'DIVIDEND VALUATION'!$B$43))^6)+('DIVIDEND VALUATION'!$J$3*((1+(RH1))^1)*((1+(RH2))^1)*((1+(RH3))^1)*((1+(RH4))^1)*((1+(RH5))^1)*((1+(RH6))^1)*((1+(RH7))^1))/((1+('DIVIDEND VALUATION'!$B$42+'DIVIDEND VALUATION'!$B$43))^7)+('DIVIDEND VALUATION'!$J$3*((1+(RH1))^1)*((1+(RH2))^1)*((1+(RH3))^1)*((1+(RH4))^1)*((1+(RH5))^1)*((1+(RH6))^1)*((1+(RH7))^1)*((1+(RH8))^1))/((1+('DIVIDEND VALUATION'!$B$42+'DIVIDEND VALUATION'!$B$43))^8)+('DIVIDEND VALUATION'!$J$3*((1+(RH1))^1)*((1+(RH2))^1)*((1+(RH3))^1)*((1+(RH4))^1)*((1+(RH5))^1)*((1+(RH6))^1)*((1+(RH7))^1)*((1+(RH8))^1)*((1+(RH9))^1))/((1+('DIVIDEND VALUATION'!$B$42+'DIVIDEND VALUATION'!$B$43))^9)+('DIVIDEND VALUATION'!$J$3*((1+(RH1))^1)*((1+(RH2))^1)*((1+(RH3))^1)*((1+(RH4))^1)*((1+(RH5))^1)*((1+(RH6))^1)*((1+(RH7))^1)*((1+(RH8))^1)*((1+(RH9))^1)*((1+(RH10))^1))/((1+('DIVIDEND VALUATION'!$B$42+'DIVIDEND VALUATION'!$B$43))^10)+('DIVIDEND VALUATION'!$J$3*((1+(RH1))^1)*((1+(RH2))^1)*((1+(RH3))^1)*((1+(RH4))^1)*((1+(RH5))^1)*((1+(RH6))^1)*((1+(RH7))^1)*((1+(RH8))^1)*((1+(RH9))^1)*((1+(RH10))^1)*((1+(RH11))^1))/((1+('DIVIDEND VALUATION'!$B$42+'DIVIDEND VALUATION'!$B$43))^11)+('DIVIDEND VALUATION'!$J$3*((1+(RH1))^1)*((1+(RH2))^1)*((1+(RH3))^1)*((1+(RH4))^1)*((1+(RH5))^1)*((1+(RH6))^1)*((1+(RH7))^1)*((1+(RH8))^1)*((1+(RH9))^1)*((1+(RH10))^1)*((1+(RH11))^1)*((1+(RH12))^1))/((1+('DIVIDEND VALUATION'!$B$42+'DIVIDEND VALUATION'!$B$43))^12)+('DIVIDEND VALUATION'!$J$3*((1+(RH1))^1)*((1+(RH2))^1)*((1+(RH3))^1)*((1+(RH4))^1)*((1+(RH5))^1)*((1+(RH6))^1)*((1+(RH7))^1)*((1+(RH8))^1)*((1+(RH9))^1)*((1+(RH10))^1)*((1+(RH11))^1)*((1+(RH12))^1)*((1+(RH13))^1))/((1+('DIVIDEND VALUATION'!$B$42+'DIVIDEND VALUATION'!$B$43))^13)+('DIVIDEND VALUATION'!$J$3*((1+(RH1))^1)*((1+(RH2))^1)*((1+(RH3))^1)*((1+(RH4))^1)*((1+(RH5))^1)*((1+(RH6))^1)*((1+(RH7))^1)*((1+(RH8))^1)*((1+(RH9))^1)*((1+(RH10))^1)*((1+(RH11))^1)*((1+(RH12))^1)*((1+(RH13))^1)*((1+(RH14))^1))/((1+('DIVIDEND VALUATION'!$B$42+'DIVIDEND VALUATION'!$B$43))^14)+('DIVIDEND VALUATION'!$J$3*((1+(RH1))^1)*((1+(RH2))^1)*((1+(RH3))^1)*((1+(RH4))^1)*((1+(RH5))^1)*((1+(RH6))^1)*((1+(RH7))^1)*((1+(RH8))^1)*((1+(RH9))^1)*((1+(RH10))^1)*((1+(RH11))^1)*((1+(RH12))^1)*((1+(RH13))^1)*((1+(RH14))^1)*((1+(RH15))^1))/((1+('DIVIDEND VALUATION'!$B$42+'DIVIDEND VALUATION'!$B$43))^15)+(('DIVIDEND VALUATION'!$J$3*((1+(RH1))^1)*((1+(RH2))^1)*((1+(RH3))^1)*((1+(RH4))^1)*((1+(RH5))^1)*((1+(RH6))^1)*((1+(RH7))^1)*((1+(RH8))^1)*((1+(RH9))^1)*((1+(RH10))^1)*((1+(RH11))^1)*((1+(RH12))^1)*((1+(RH13))^1)*((1+(RH14))^1)*((1+(RH15))^1))/((1+('DIVIDEND VALUATION'!$B$42+'DIVIDEND VALUATION'!$B$43))^15)/('DIVIDEND VALUATION'!$B$42-'DIVIDEND VALUATION'!$B$43)))))</f>
        <v>59.553662255389881</v>
      </c>
      <c r="RI16" s="32">
        <f ca="1">SUM(((('DIVIDEND VALUATION'!$J$3*((1+(RI1))^1))/((1+('DIVIDEND VALUATION'!$B$42+'DIVIDEND VALUATION'!$B$43))^1)+('DIVIDEND VALUATION'!$J$3*((1+(RI1))^1)*((1+(RI2))^1))/((1+('DIVIDEND VALUATION'!$B$42+'DIVIDEND VALUATION'!$B$43))^2)+('DIVIDEND VALUATION'!$J$3*((1+(RI1))^1)*((1+(RI2))^1)*((1+(RI3))^1))/((1+('DIVIDEND VALUATION'!$B$42+'DIVIDEND VALUATION'!$B$43))^3)+('DIVIDEND VALUATION'!$J$3*((1+(RI1))^1)*((1+(RI2))^1)*((1+(RI3))^1)*((1+(RI4))^1))/((1+('DIVIDEND VALUATION'!$B$42+'DIVIDEND VALUATION'!$B$43))^4)+('DIVIDEND VALUATION'!$J$3*((1+(RI1))^1)*((1+(RI2))^1)*((1+(RI3))^1)*((1+(RI4))^1)*((1+(RI5))^1))/((1+('DIVIDEND VALUATION'!$B$42+'DIVIDEND VALUATION'!$B$43))^5)+('DIVIDEND VALUATION'!$J$3*((1+(RI1))^1)*((1+(RI2))^1)*((1+(RI3))^1)*((1+(RI4))^1)*((1+(RI5))^1)*((1+(RI6))^1))/((1+('DIVIDEND VALUATION'!$B$42+'DIVIDEND VALUATION'!$B$43))^6)+('DIVIDEND VALUATION'!$J$3*((1+(RI1))^1)*((1+(RI2))^1)*((1+(RI3))^1)*((1+(RI4))^1)*((1+(RI5))^1)*((1+(RI6))^1)*((1+(RI7))^1))/((1+('DIVIDEND VALUATION'!$B$42+'DIVIDEND VALUATION'!$B$43))^7)+('DIVIDEND VALUATION'!$J$3*((1+(RI1))^1)*((1+(RI2))^1)*((1+(RI3))^1)*((1+(RI4))^1)*((1+(RI5))^1)*((1+(RI6))^1)*((1+(RI7))^1)*((1+(RI8))^1))/((1+('DIVIDEND VALUATION'!$B$42+'DIVIDEND VALUATION'!$B$43))^8)+('DIVIDEND VALUATION'!$J$3*((1+(RI1))^1)*((1+(RI2))^1)*((1+(RI3))^1)*((1+(RI4))^1)*((1+(RI5))^1)*((1+(RI6))^1)*((1+(RI7))^1)*((1+(RI8))^1)*((1+(RI9))^1))/((1+('DIVIDEND VALUATION'!$B$42+'DIVIDEND VALUATION'!$B$43))^9)+('DIVIDEND VALUATION'!$J$3*((1+(RI1))^1)*((1+(RI2))^1)*((1+(RI3))^1)*((1+(RI4))^1)*((1+(RI5))^1)*((1+(RI6))^1)*((1+(RI7))^1)*((1+(RI8))^1)*((1+(RI9))^1)*((1+(RI10))^1))/((1+('DIVIDEND VALUATION'!$B$42+'DIVIDEND VALUATION'!$B$43))^10)+('DIVIDEND VALUATION'!$J$3*((1+(RI1))^1)*((1+(RI2))^1)*((1+(RI3))^1)*((1+(RI4))^1)*((1+(RI5))^1)*((1+(RI6))^1)*((1+(RI7))^1)*((1+(RI8))^1)*((1+(RI9))^1)*((1+(RI10))^1)*((1+(RI11))^1))/((1+('DIVIDEND VALUATION'!$B$42+'DIVIDEND VALUATION'!$B$43))^11)+('DIVIDEND VALUATION'!$J$3*((1+(RI1))^1)*((1+(RI2))^1)*((1+(RI3))^1)*((1+(RI4))^1)*((1+(RI5))^1)*((1+(RI6))^1)*((1+(RI7))^1)*((1+(RI8))^1)*((1+(RI9))^1)*((1+(RI10))^1)*((1+(RI11))^1)*((1+(RI12))^1))/((1+('DIVIDEND VALUATION'!$B$42+'DIVIDEND VALUATION'!$B$43))^12)+('DIVIDEND VALUATION'!$J$3*((1+(RI1))^1)*((1+(RI2))^1)*((1+(RI3))^1)*((1+(RI4))^1)*((1+(RI5))^1)*((1+(RI6))^1)*((1+(RI7))^1)*((1+(RI8))^1)*((1+(RI9))^1)*((1+(RI10))^1)*((1+(RI11))^1)*((1+(RI12))^1)*((1+(RI13))^1))/((1+('DIVIDEND VALUATION'!$B$42+'DIVIDEND VALUATION'!$B$43))^13)+('DIVIDEND VALUATION'!$J$3*((1+(RI1))^1)*((1+(RI2))^1)*((1+(RI3))^1)*((1+(RI4))^1)*((1+(RI5))^1)*((1+(RI6))^1)*((1+(RI7))^1)*((1+(RI8))^1)*((1+(RI9))^1)*((1+(RI10))^1)*((1+(RI11))^1)*((1+(RI12))^1)*((1+(RI13))^1)*((1+(RI14))^1))/((1+('DIVIDEND VALUATION'!$B$42+'DIVIDEND VALUATION'!$B$43))^14)+('DIVIDEND VALUATION'!$J$3*((1+(RI1))^1)*((1+(RI2))^1)*((1+(RI3))^1)*((1+(RI4))^1)*((1+(RI5))^1)*((1+(RI6))^1)*((1+(RI7))^1)*((1+(RI8))^1)*((1+(RI9))^1)*((1+(RI10))^1)*((1+(RI11))^1)*((1+(RI12))^1)*((1+(RI13))^1)*((1+(RI14))^1)*((1+(RI15))^1))/((1+('DIVIDEND VALUATION'!$B$42+'DIVIDEND VALUATION'!$B$43))^15)+(('DIVIDEND VALUATION'!$J$3*((1+(RI1))^1)*((1+(RI2))^1)*((1+(RI3))^1)*((1+(RI4))^1)*((1+(RI5))^1)*((1+(RI6))^1)*((1+(RI7))^1)*((1+(RI8))^1)*((1+(RI9))^1)*((1+(RI10))^1)*((1+(RI11))^1)*((1+(RI12))^1)*((1+(RI13))^1)*((1+(RI14))^1)*((1+(RI15))^1))/((1+('DIVIDEND VALUATION'!$B$42+'DIVIDEND VALUATION'!$B$43))^15)/('DIVIDEND VALUATION'!$B$42-'DIVIDEND VALUATION'!$B$43)))))</f>
        <v>59.88094887213785</v>
      </c>
      <c r="RJ16" s="32">
        <f ca="1">SUM(((('DIVIDEND VALUATION'!$J$3*((1+(RJ1))^1))/((1+('DIVIDEND VALUATION'!$B$42+'DIVIDEND VALUATION'!$B$43))^1)+('DIVIDEND VALUATION'!$J$3*((1+(RJ1))^1)*((1+(RJ2))^1))/((1+('DIVIDEND VALUATION'!$B$42+'DIVIDEND VALUATION'!$B$43))^2)+('DIVIDEND VALUATION'!$J$3*((1+(RJ1))^1)*((1+(RJ2))^1)*((1+(RJ3))^1))/((1+('DIVIDEND VALUATION'!$B$42+'DIVIDEND VALUATION'!$B$43))^3)+('DIVIDEND VALUATION'!$J$3*((1+(RJ1))^1)*((1+(RJ2))^1)*((1+(RJ3))^1)*((1+(RJ4))^1))/((1+('DIVIDEND VALUATION'!$B$42+'DIVIDEND VALUATION'!$B$43))^4)+('DIVIDEND VALUATION'!$J$3*((1+(RJ1))^1)*((1+(RJ2))^1)*((1+(RJ3))^1)*((1+(RJ4))^1)*((1+(RJ5))^1))/((1+('DIVIDEND VALUATION'!$B$42+'DIVIDEND VALUATION'!$B$43))^5)+('DIVIDEND VALUATION'!$J$3*((1+(RJ1))^1)*((1+(RJ2))^1)*((1+(RJ3))^1)*((1+(RJ4))^1)*((1+(RJ5))^1)*((1+(RJ6))^1))/((1+('DIVIDEND VALUATION'!$B$42+'DIVIDEND VALUATION'!$B$43))^6)+('DIVIDEND VALUATION'!$J$3*((1+(RJ1))^1)*((1+(RJ2))^1)*((1+(RJ3))^1)*((1+(RJ4))^1)*((1+(RJ5))^1)*((1+(RJ6))^1)*((1+(RJ7))^1))/((1+('DIVIDEND VALUATION'!$B$42+'DIVIDEND VALUATION'!$B$43))^7)+('DIVIDEND VALUATION'!$J$3*((1+(RJ1))^1)*((1+(RJ2))^1)*((1+(RJ3))^1)*((1+(RJ4))^1)*((1+(RJ5))^1)*((1+(RJ6))^1)*((1+(RJ7))^1)*((1+(RJ8))^1))/((1+('DIVIDEND VALUATION'!$B$42+'DIVIDEND VALUATION'!$B$43))^8)+('DIVIDEND VALUATION'!$J$3*((1+(RJ1))^1)*((1+(RJ2))^1)*((1+(RJ3))^1)*((1+(RJ4))^1)*((1+(RJ5))^1)*((1+(RJ6))^1)*((1+(RJ7))^1)*((1+(RJ8))^1)*((1+(RJ9))^1))/((1+('DIVIDEND VALUATION'!$B$42+'DIVIDEND VALUATION'!$B$43))^9)+('DIVIDEND VALUATION'!$J$3*((1+(RJ1))^1)*((1+(RJ2))^1)*((1+(RJ3))^1)*((1+(RJ4))^1)*((1+(RJ5))^1)*((1+(RJ6))^1)*((1+(RJ7))^1)*((1+(RJ8))^1)*((1+(RJ9))^1)*((1+(RJ10))^1))/((1+('DIVIDEND VALUATION'!$B$42+'DIVIDEND VALUATION'!$B$43))^10)+('DIVIDEND VALUATION'!$J$3*((1+(RJ1))^1)*((1+(RJ2))^1)*((1+(RJ3))^1)*((1+(RJ4))^1)*((1+(RJ5))^1)*((1+(RJ6))^1)*((1+(RJ7))^1)*((1+(RJ8))^1)*((1+(RJ9))^1)*((1+(RJ10))^1)*((1+(RJ11))^1))/((1+('DIVIDEND VALUATION'!$B$42+'DIVIDEND VALUATION'!$B$43))^11)+('DIVIDEND VALUATION'!$J$3*((1+(RJ1))^1)*((1+(RJ2))^1)*((1+(RJ3))^1)*((1+(RJ4))^1)*((1+(RJ5))^1)*((1+(RJ6))^1)*((1+(RJ7))^1)*((1+(RJ8))^1)*((1+(RJ9))^1)*((1+(RJ10))^1)*((1+(RJ11))^1)*((1+(RJ12))^1))/((1+('DIVIDEND VALUATION'!$B$42+'DIVIDEND VALUATION'!$B$43))^12)+('DIVIDEND VALUATION'!$J$3*((1+(RJ1))^1)*((1+(RJ2))^1)*((1+(RJ3))^1)*((1+(RJ4))^1)*((1+(RJ5))^1)*((1+(RJ6))^1)*((1+(RJ7))^1)*((1+(RJ8))^1)*((1+(RJ9))^1)*((1+(RJ10))^1)*((1+(RJ11))^1)*((1+(RJ12))^1)*((1+(RJ13))^1))/((1+('DIVIDEND VALUATION'!$B$42+'DIVIDEND VALUATION'!$B$43))^13)+('DIVIDEND VALUATION'!$J$3*((1+(RJ1))^1)*((1+(RJ2))^1)*((1+(RJ3))^1)*((1+(RJ4))^1)*((1+(RJ5))^1)*((1+(RJ6))^1)*((1+(RJ7))^1)*((1+(RJ8))^1)*((1+(RJ9))^1)*((1+(RJ10))^1)*((1+(RJ11))^1)*((1+(RJ12))^1)*((1+(RJ13))^1)*((1+(RJ14))^1))/((1+('DIVIDEND VALUATION'!$B$42+'DIVIDEND VALUATION'!$B$43))^14)+('DIVIDEND VALUATION'!$J$3*((1+(RJ1))^1)*((1+(RJ2))^1)*((1+(RJ3))^1)*((1+(RJ4))^1)*((1+(RJ5))^1)*((1+(RJ6))^1)*((1+(RJ7))^1)*((1+(RJ8))^1)*((1+(RJ9))^1)*((1+(RJ10))^1)*((1+(RJ11))^1)*((1+(RJ12))^1)*((1+(RJ13))^1)*((1+(RJ14))^1)*((1+(RJ15))^1))/((1+('DIVIDEND VALUATION'!$B$42+'DIVIDEND VALUATION'!$B$43))^15)+(('DIVIDEND VALUATION'!$J$3*((1+(RJ1))^1)*((1+(RJ2))^1)*((1+(RJ3))^1)*((1+(RJ4))^1)*((1+(RJ5))^1)*((1+(RJ6))^1)*((1+(RJ7))^1)*((1+(RJ8))^1)*((1+(RJ9))^1)*((1+(RJ10))^1)*((1+(RJ11))^1)*((1+(RJ12))^1)*((1+(RJ13))^1)*((1+(RJ14))^1)*((1+(RJ15))^1))/((1+('DIVIDEND VALUATION'!$B$42+'DIVIDEND VALUATION'!$B$43))^15)/('DIVIDEND VALUATION'!$B$42-'DIVIDEND VALUATION'!$B$43)))))</f>
        <v>50.744860280403699</v>
      </c>
      <c r="RK16" s="32">
        <f ca="1">SUM(((('DIVIDEND VALUATION'!$J$3*((1+(RK1))^1))/((1+('DIVIDEND VALUATION'!$B$42+'DIVIDEND VALUATION'!$B$43))^1)+('DIVIDEND VALUATION'!$J$3*((1+(RK1))^1)*((1+(RK2))^1))/((1+('DIVIDEND VALUATION'!$B$42+'DIVIDEND VALUATION'!$B$43))^2)+('DIVIDEND VALUATION'!$J$3*((1+(RK1))^1)*((1+(RK2))^1)*((1+(RK3))^1))/((1+('DIVIDEND VALUATION'!$B$42+'DIVIDEND VALUATION'!$B$43))^3)+('DIVIDEND VALUATION'!$J$3*((1+(RK1))^1)*((1+(RK2))^1)*((1+(RK3))^1)*((1+(RK4))^1))/((1+('DIVIDEND VALUATION'!$B$42+'DIVIDEND VALUATION'!$B$43))^4)+('DIVIDEND VALUATION'!$J$3*((1+(RK1))^1)*((1+(RK2))^1)*((1+(RK3))^1)*((1+(RK4))^1)*((1+(RK5))^1))/((1+('DIVIDEND VALUATION'!$B$42+'DIVIDEND VALUATION'!$B$43))^5)+('DIVIDEND VALUATION'!$J$3*((1+(RK1))^1)*((1+(RK2))^1)*((1+(RK3))^1)*((1+(RK4))^1)*((1+(RK5))^1)*((1+(RK6))^1))/((1+('DIVIDEND VALUATION'!$B$42+'DIVIDEND VALUATION'!$B$43))^6)+('DIVIDEND VALUATION'!$J$3*((1+(RK1))^1)*((1+(RK2))^1)*((1+(RK3))^1)*((1+(RK4))^1)*((1+(RK5))^1)*((1+(RK6))^1)*((1+(RK7))^1))/((1+('DIVIDEND VALUATION'!$B$42+'DIVIDEND VALUATION'!$B$43))^7)+('DIVIDEND VALUATION'!$J$3*((1+(RK1))^1)*((1+(RK2))^1)*((1+(RK3))^1)*((1+(RK4))^1)*((1+(RK5))^1)*((1+(RK6))^1)*((1+(RK7))^1)*((1+(RK8))^1))/((1+('DIVIDEND VALUATION'!$B$42+'DIVIDEND VALUATION'!$B$43))^8)+('DIVIDEND VALUATION'!$J$3*((1+(RK1))^1)*((1+(RK2))^1)*((1+(RK3))^1)*((1+(RK4))^1)*((1+(RK5))^1)*((1+(RK6))^1)*((1+(RK7))^1)*((1+(RK8))^1)*((1+(RK9))^1))/((1+('DIVIDEND VALUATION'!$B$42+'DIVIDEND VALUATION'!$B$43))^9)+('DIVIDEND VALUATION'!$J$3*((1+(RK1))^1)*((1+(RK2))^1)*((1+(RK3))^1)*((1+(RK4))^1)*((1+(RK5))^1)*((1+(RK6))^1)*((1+(RK7))^1)*((1+(RK8))^1)*((1+(RK9))^1)*((1+(RK10))^1))/((1+('DIVIDEND VALUATION'!$B$42+'DIVIDEND VALUATION'!$B$43))^10)+('DIVIDEND VALUATION'!$J$3*((1+(RK1))^1)*((1+(RK2))^1)*((1+(RK3))^1)*((1+(RK4))^1)*((1+(RK5))^1)*((1+(RK6))^1)*((1+(RK7))^1)*((1+(RK8))^1)*((1+(RK9))^1)*((1+(RK10))^1)*((1+(RK11))^1))/((1+('DIVIDEND VALUATION'!$B$42+'DIVIDEND VALUATION'!$B$43))^11)+('DIVIDEND VALUATION'!$J$3*((1+(RK1))^1)*((1+(RK2))^1)*((1+(RK3))^1)*((1+(RK4))^1)*((1+(RK5))^1)*((1+(RK6))^1)*((1+(RK7))^1)*((1+(RK8))^1)*((1+(RK9))^1)*((1+(RK10))^1)*((1+(RK11))^1)*((1+(RK12))^1))/((1+('DIVIDEND VALUATION'!$B$42+'DIVIDEND VALUATION'!$B$43))^12)+('DIVIDEND VALUATION'!$J$3*((1+(RK1))^1)*((1+(RK2))^1)*((1+(RK3))^1)*((1+(RK4))^1)*((1+(RK5))^1)*((1+(RK6))^1)*((1+(RK7))^1)*((1+(RK8))^1)*((1+(RK9))^1)*((1+(RK10))^1)*((1+(RK11))^1)*((1+(RK12))^1)*((1+(RK13))^1))/((1+('DIVIDEND VALUATION'!$B$42+'DIVIDEND VALUATION'!$B$43))^13)+('DIVIDEND VALUATION'!$J$3*((1+(RK1))^1)*((1+(RK2))^1)*((1+(RK3))^1)*((1+(RK4))^1)*((1+(RK5))^1)*((1+(RK6))^1)*((1+(RK7))^1)*((1+(RK8))^1)*((1+(RK9))^1)*((1+(RK10))^1)*((1+(RK11))^1)*((1+(RK12))^1)*((1+(RK13))^1)*((1+(RK14))^1))/((1+('DIVIDEND VALUATION'!$B$42+'DIVIDEND VALUATION'!$B$43))^14)+('DIVIDEND VALUATION'!$J$3*((1+(RK1))^1)*((1+(RK2))^1)*((1+(RK3))^1)*((1+(RK4))^1)*((1+(RK5))^1)*((1+(RK6))^1)*((1+(RK7))^1)*((1+(RK8))^1)*((1+(RK9))^1)*((1+(RK10))^1)*((1+(RK11))^1)*((1+(RK12))^1)*((1+(RK13))^1)*((1+(RK14))^1)*((1+(RK15))^1))/((1+('DIVIDEND VALUATION'!$B$42+'DIVIDEND VALUATION'!$B$43))^15)+(('DIVIDEND VALUATION'!$J$3*((1+(RK1))^1)*((1+(RK2))^1)*((1+(RK3))^1)*((1+(RK4))^1)*((1+(RK5))^1)*((1+(RK6))^1)*((1+(RK7))^1)*((1+(RK8))^1)*((1+(RK9))^1)*((1+(RK10))^1)*((1+(RK11))^1)*((1+(RK12))^1)*((1+(RK13))^1)*((1+(RK14))^1)*((1+(RK15))^1))/((1+('DIVIDEND VALUATION'!$B$42+'DIVIDEND VALUATION'!$B$43))^15)/('DIVIDEND VALUATION'!$B$42-'DIVIDEND VALUATION'!$B$43)))))</f>
        <v>43.209897493110553</v>
      </c>
      <c r="RL16" s="32">
        <f ca="1">SUM(((('DIVIDEND VALUATION'!$J$3*((1+(RL1))^1))/((1+('DIVIDEND VALUATION'!$B$42+'DIVIDEND VALUATION'!$B$43))^1)+('DIVIDEND VALUATION'!$J$3*((1+(RL1))^1)*((1+(RL2))^1))/((1+('DIVIDEND VALUATION'!$B$42+'DIVIDEND VALUATION'!$B$43))^2)+('DIVIDEND VALUATION'!$J$3*((1+(RL1))^1)*((1+(RL2))^1)*((1+(RL3))^1))/((1+('DIVIDEND VALUATION'!$B$42+'DIVIDEND VALUATION'!$B$43))^3)+('DIVIDEND VALUATION'!$J$3*((1+(RL1))^1)*((1+(RL2))^1)*((1+(RL3))^1)*((1+(RL4))^1))/((1+('DIVIDEND VALUATION'!$B$42+'DIVIDEND VALUATION'!$B$43))^4)+('DIVIDEND VALUATION'!$J$3*((1+(RL1))^1)*((1+(RL2))^1)*((1+(RL3))^1)*((1+(RL4))^1)*((1+(RL5))^1))/((1+('DIVIDEND VALUATION'!$B$42+'DIVIDEND VALUATION'!$B$43))^5)+('DIVIDEND VALUATION'!$J$3*((1+(RL1))^1)*((1+(RL2))^1)*((1+(RL3))^1)*((1+(RL4))^1)*((1+(RL5))^1)*((1+(RL6))^1))/((1+('DIVIDEND VALUATION'!$B$42+'DIVIDEND VALUATION'!$B$43))^6)+('DIVIDEND VALUATION'!$J$3*((1+(RL1))^1)*((1+(RL2))^1)*((1+(RL3))^1)*((1+(RL4))^1)*((1+(RL5))^1)*((1+(RL6))^1)*((1+(RL7))^1))/((1+('DIVIDEND VALUATION'!$B$42+'DIVIDEND VALUATION'!$B$43))^7)+('DIVIDEND VALUATION'!$J$3*((1+(RL1))^1)*((1+(RL2))^1)*((1+(RL3))^1)*((1+(RL4))^1)*((1+(RL5))^1)*((1+(RL6))^1)*((1+(RL7))^1)*((1+(RL8))^1))/((1+('DIVIDEND VALUATION'!$B$42+'DIVIDEND VALUATION'!$B$43))^8)+('DIVIDEND VALUATION'!$J$3*((1+(RL1))^1)*((1+(RL2))^1)*((1+(RL3))^1)*((1+(RL4))^1)*((1+(RL5))^1)*((1+(RL6))^1)*((1+(RL7))^1)*((1+(RL8))^1)*((1+(RL9))^1))/((1+('DIVIDEND VALUATION'!$B$42+'DIVIDEND VALUATION'!$B$43))^9)+('DIVIDEND VALUATION'!$J$3*((1+(RL1))^1)*((1+(RL2))^1)*((1+(RL3))^1)*((1+(RL4))^1)*((1+(RL5))^1)*((1+(RL6))^1)*((1+(RL7))^1)*((1+(RL8))^1)*((1+(RL9))^1)*((1+(RL10))^1))/((1+('DIVIDEND VALUATION'!$B$42+'DIVIDEND VALUATION'!$B$43))^10)+('DIVIDEND VALUATION'!$J$3*((1+(RL1))^1)*((1+(RL2))^1)*((1+(RL3))^1)*((1+(RL4))^1)*((1+(RL5))^1)*((1+(RL6))^1)*((1+(RL7))^1)*((1+(RL8))^1)*((1+(RL9))^1)*((1+(RL10))^1)*((1+(RL11))^1))/((1+('DIVIDEND VALUATION'!$B$42+'DIVIDEND VALUATION'!$B$43))^11)+('DIVIDEND VALUATION'!$J$3*((1+(RL1))^1)*((1+(RL2))^1)*((1+(RL3))^1)*((1+(RL4))^1)*((1+(RL5))^1)*((1+(RL6))^1)*((1+(RL7))^1)*((1+(RL8))^1)*((1+(RL9))^1)*((1+(RL10))^1)*((1+(RL11))^1)*((1+(RL12))^1))/((1+('DIVIDEND VALUATION'!$B$42+'DIVIDEND VALUATION'!$B$43))^12)+('DIVIDEND VALUATION'!$J$3*((1+(RL1))^1)*((1+(RL2))^1)*((1+(RL3))^1)*((1+(RL4))^1)*((1+(RL5))^1)*((1+(RL6))^1)*((1+(RL7))^1)*((1+(RL8))^1)*((1+(RL9))^1)*((1+(RL10))^1)*((1+(RL11))^1)*((1+(RL12))^1)*((1+(RL13))^1))/((1+('DIVIDEND VALUATION'!$B$42+'DIVIDEND VALUATION'!$B$43))^13)+('DIVIDEND VALUATION'!$J$3*((1+(RL1))^1)*((1+(RL2))^1)*((1+(RL3))^1)*((1+(RL4))^1)*((1+(RL5))^1)*((1+(RL6))^1)*((1+(RL7))^1)*((1+(RL8))^1)*((1+(RL9))^1)*((1+(RL10))^1)*((1+(RL11))^1)*((1+(RL12))^1)*((1+(RL13))^1)*((1+(RL14))^1))/((1+('DIVIDEND VALUATION'!$B$42+'DIVIDEND VALUATION'!$B$43))^14)+('DIVIDEND VALUATION'!$J$3*((1+(RL1))^1)*((1+(RL2))^1)*((1+(RL3))^1)*((1+(RL4))^1)*((1+(RL5))^1)*((1+(RL6))^1)*((1+(RL7))^1)*((1+(RL8))^1)*((1+(RL9))^1)*((1+(RL10))^1)*((1+(RL11))^1)*((1+(RL12))^1)*((1+(RL13))^1)*((1+(RL14))^1)*((1+(RL15))^1))/((1+('DIVIDEND VALUATION'!$B$42+'DIVIDEND VALUATION'!$B$43))^15)+(('DIVIDEND VALUATION'!$J$3*((1+(RL1))^1)*((1+(RL2))^1)*((1+(RL3))^1)*((1+(RL4))^1)*((1+(RL5))^1)*((1+(RL6))^1)*((1+(RL7))^1)*((1+(RL8))^1)*((1+(RL9))^1)*((1+(RL10))^1)*((1+(RL11))^1)*((1+(RL12))^1)*((1+(RL13))^1)*((1+(RL14))^1)*((1+(RL15))^1))/((1+('DIVIDEND VALUATION'!$B$42+'DIVIDEND VALUATION'!$B$43))^15)/('DIVIDEND VALUATION'!$B$42-'DIVIDEND VALUATION'!$B$43)))))</f>
        <v>38.262574928771102</v>
      </c>
      <c r="RM16" s="32">
        <f ca="1">SUM(((('DIVIDEND VALUATION'!$J$3*((1+(RM1))^1))/((1+('DIVIDEND VALUATION'!$B$42+'DIVIDEND VALUATION'!$B$43))^1)+('DIVIDEND VALUATION'!$J$3*((1+(RM1))^1)*((1+(RM2))^1))/((1+('DIVIDEND VALUATION'!$B$42+'DIVIDEND VALUATION'!$B$43))^2)+('DIVIDEND VALUATION'!$J$3*((1+(RM1))^1)*((1+(RM2))^1)*((1+(RM3))^1))/((1+('DIVIDEND VALUATION'!$B$42+'DIVIDEND VALUATION'!$B$43))^3)+('DIVIDEND VALUATION'!$J$3*((1+(RM1))^1)*((1+(RM2))^1)*((1+(RM3))^1)*((1+(RM4))^1))/((1+('DIVIDEND VALUATION'!$B$42+'DIVIDEND VALUATION'!$B$43))^4)+('DIVIDEND VALUATION'!$J$3*((1+(RM1))^1)*((1+(RM2))^1)*((1+(RM3))^1)*((1+(RM4))^1)*((1+(RM5))^1))/((1+('DIVIDEND VALUATION'!$B$42+'DIVIDEND VALUATION'!$B$43))^5)+('DIVIDEND VALUATION'!$J$3*((1+(RM1))^1)*((1+(RM2))^1)*((1+(RM3))^1)*((1+(RM4))^1)*((1+(RM5))^1)*((1+(RM6))^1))/((1+('DIVIDEND VALUATION'!$B$42+'DIVIDEND VALUATION'!$B$43))^6)+('DIVIDEND VALUATION'!$J$3*((1+(RM1))^1)*((1+(RM2))^1)*((1+(RM3))^1)*((1+(RM4))^1)*((1+(RM5))^1)*((1+(RM6))^1)*((1+(RM7))^1))/((1+('DIVIDEND VALUATION'!$B$42+'DIVIDEND VALUATION'!$B$43))^7)+('DIVIDEND VALUATION'!$J$3*((1+(RM1))^1)*((1+(RM2))^1)*((1+(RM3))^1)*((1+(RM4))^1)*((1+(RM5))^1)*((1+(RM6))^1)*((1+(RM7))^1)*((1+(RM8))^1))/((1+('DIVIDEND VALUATION'!$B$42+'DIVIDEND VALUATION'!$B$43))^8)+('DIVIDEND VALUATION'!$J$3*((1+(RM1))^1)*((1+(RM2))^1)*((1+(RM3))^1)*((1+(RM4))^1)*((1+(RM5))^1)*((1+(RM6))^1)*((1+(RM7))^1)*((1+(RM8))^1)*((1+(RM9))^1))/((1+('DIVIDEND VALUATION'!$B$42+'DIVIDEND VALUATION'!$B$43))^9)+('DIVIDEND VALUATION'!$J$3*((1+(RM1))^1)*((1+(RM2))^1)*((1+(RM3))^1)*((1+(RM4))^1)*((1+(RM5))^1)*((1+(RM6))^1)*((1+(RM7))^1)*((1+(RM8))^1)*((1+(RM9))^1)*((1+(RM10))^1))/((1+('DIVIDEND VALUATION'!$B$42+'DIVIDEND VALUATION'!$B$43))^10)+('DIVIDEND VALUATION'!$J$3*((1+(RM1))^1)*((1+(RM2))^1)*((1+(RM3))^1)*((1+(RM4))^1)*((1+(RM5))^1)*((1+(RM6))^1)*((1+(RM7))^1)*((1+(RM8))^1)*((1+(RM9))^1)*((1+(RM10))^1)*((1+(RM11))^1))/((1+('DIVIDEND VALUATION'!$B$42+'DIVIDEND VALUATION'!$B$43))^11)+('DIVIDEND VALUATION'!$J$3*((1+(RM1))^1)*((1+(RM2))^1)*((1+(RM3))^1)*((1+(RM4))^1)*((1+(RM5))^1)*((1+(RM6))^1)*((1+(RM7))^1)*((1+(RM8))^1)*((1+(RM9))^1)*((1+(RM10))^1)*((1+(RM11))^1)*((1+(RM12))^1))/((1+('DIVIDEND VALUATION'!$B$42+'DIVIDEND VALUATION'!$B$43))^12)+('DIVIDEND VALUATION'!$J$3*((1+(RM1))^1)*((1+(RM2))^1)*((1+(RM3))^1)*((1+(RM4))^1)*((1+(RM5))^1)*((1+(RM6))^1)*((1+(RM7))^1)*((1+(RM8))^1)*((1+(RM9))^1)*((1+(RM10))^1)*((1+(RM11))^1)*((1+(RM12))^1)*((1+(RM13))^1))/((1+('DIVIDEND VALUATION'!$B$42+'DIVIDEND VALUATION'!$B$43))^13)+('DIVIDEND VALUATION'!$J$3*((1+(RM1))^1)*((1+(RM2))^1)*((1+(RM3))^1)*((1+(RM4))^1)*((1+(RM5))^1)*((1+(RM6))^1)*((1+(RM7))^1)*((1+(RM8))^1)*((1+(RM9))^1)*((1+(RM10))^1)*((1+(RM11))^1)*((1+(RM12))^1)*((1+(RM13))^1)*((1+(RM14))^1))/((1+('DIVIDEND VALUATION'!$B$42+'DIVIDEND VALUATION'!$B$43))^14)+('DIVIDEND VALUATION'!$J$3*((1+(RM1))^1)*((1+(RM2))^1)*((1+(RM3))^1)*((1+(RM4))^1)*((1+(RM5))^1)*((1+(RM6))^1)*((1+(RM7))^1)*((1+(RM8))^1)*((1+(RM9))^1)*((1+(RM10))^1)*((1+(RM11))^1)*((1+(RM12))^1)*((1+(RM13))^1)*((1+(RM14))^1)*((1+(RM15))^1))/((1+('DIVIDEND VALUATION'!$B$42+'DIVIDEND VALUATION'!$B$43))^15)+(('DIVIDEND VALUATION'!$J$3*((1+(RM1))^1)*((1+(RM2))^1)*((1+(RM3))^1)*((1+(RM4))^1)*((1+(RM5))^1)*((1+(RM6))^1)*((1+(RM7))^1)*((1+(RM8))^1)*((1+(RM9))^1)*((1+(RM10))^1)*((1+(RM11))^1)*((1+(RM12))^1)*((1+(RM13))^1)*((1+(RM14))^1)*((1+(RM15))^1))/((1+('DIVIDEND VALUATION'!$B$42+'DIVIDEND VALUATION'!$B$43))^15)/('DIVIDEND VALUATION'!$B$42-'DIVIDEND VALUATION'!$B$43)))))</f>
        <v>51.584626700934386</v>
      </c>
      <c r="RN16" s="32">
        <f ca="1">SUM(((('DIVIDEND VALUATION'!$J$3*((1+(RN1))^1))/((1+('DIVIDEND VALUATION'!$B$42+'DIVIDEND VALUATION'!$B$43))^1)+('DIVIDEND VALUATION'!$J$3*((1+(RN1))^1)*((1+(RN2))^1))/((1+('DIVIDEND VALUATION'!$B$42+'DIVIDEND VALUATION'!$B$43))^2)+('DIVIDEND VALUATION'!$J$3*((1+(RN1))^1)*((1+(RN2))^1)*((1+(RN3))^1))/((1+('DIVIDEND VALUATION'!$B$42+'DIVIDEND VALUATION'!$B$43))^3)+('DIVIDEND VALUATION'!$J$3*((1+(RN1))^1)*((1+(RN2))^1)*((1+(RN3))^1)*((1+(RN4))^1))/((1+('DIVIDEND VALUATION'!$B$42+'DIVIDEND VALUATION'!$B$43))^4)+('DIVIDEND VALUATION'!$J$3*((1+(RN1))^1)*((1+(RN2))^1)*((1+(RN3))^1)*((1+(RN4))^1)*((1+(RN5))^1))/((1+('DIVIDEND VALUATION'!$B$42+'DIVIDEND VALUATION'!$B$43))^5)+('DIVIDEND VALUATION'!$J$3*((1+(RN1))^1)*((1+(RN2))^1)*((1+(RN3))^1)*((1+(RN4))^1)*((1+(RN5))^1)*((1+(RN6))^1))/((1+('DIVIDEND VALUATION'!$B$42+'DIVIDEND VALUATION'!$B$43))^6)+('DIVIDEND VALUATION'!$J$3*((1+(RN1))^1)*((1+(RN2))^1)*((1+(RN3))^1)*((1+(RN4))^1)*((1+(RN5))^1)*((1+(RN6))^1)*((1+(RN7))^1))/((1+('DIVIDEND VALUATION'!$B$42+'DIVIDEND VALUATION'!$B$43))^7)+('DIVIDEND VALUATION'!$J$3*((1+(RN1))^1)*((1+(RN2))^1)*((1+(RN3))^1)*((1+(RN4))^1)*((1+(RN5))^1)*((1+(RN6))^1)*((1+(RN7))^1)*((1+(RN8))^1))/((1+('DIVIDEND VALUATION'!$B$42+'DIVIDEND VALUATION'!$B$43))^8)+('DIVIDEND VALUATION'!$J$3*((1+(RN1))^1)*((1+(RN2))^1)*((1+(RN3))^1)*((1+(RN4))^1)*((1+(RN5))^1)*((1+(RN6))^1)*((1+(RN7))^1)*((1+(RN8))^1)*((1+(RN9))^1))/((1+('DIVIDEND VALUATION'!$B$42+'DIVIDEND VALUATION'!$B$43))^9)+('DIVIDEND VALUATION'!$J$3*((1+(RN1))^1)*((1+(RN2))^1)*((1+(RN3))^1)*((1+(RN4))^1)*((1+(RN5))^1)*((1+(RN6))^1)*((1+(RN7))^1)*((1+(RN8))^1)*((1+(RN9))^1)*((1+(RN10))^1))/((1+('DIVIDEND VALUATION'!$B$42+'DIVIDEND VALUATION'!$B$43))^10)+('DIVIDEND VALUATION'!$J$3*((1+(RN1))^1)*((1+(RN2))^1)*((1+(RN3))^1)*((1+(RN4))^1)*((1+(RN5))^1)*((1+(RN6))^1)*((1+(RN7))^1)*((1+(RN8))^1)*((1+(RN9))^1)*((1+(RN10))^1)*((1+(RN11))^1))/((1+('DIVIDEND VALUATION'!$B$42+'DIVIDEND VALUATION'!$B$43))^11)+('DIVIDEND VALUATION'!$J$3*((1+(RN1))^1)*((1+(RN2))^1)*((1+(RN3))^1)*((1+(RN4))^1)*((1+(RN5))^1)*((1+(RN6))^1)*((1+(RN7))^1)*((1+(RN8))^1)*((1+(RN9))^1)*((1+(RN10))^1)*((1+(RN11))^1)*((1+(RN12))^1))/((1+('DIVIDEND VALUATION'!$B$42+'DIVIDEND VALUATION'!$B$43))^12)+('DIVIDEND VALUATION'!$J$3*((1+(RN1))^1)*((1+(RN2))^1)*((1+(RN3))^1)*((1+(RN4))^1)*((1+(RN5))^1)*((1+(RN6))^1)*((1+(RN7))^1)*((1+(RN8))^1)*((1+(RN9))^1)*((1+(RN10))^1)*((1+(RN11))^1)*((1+(RN12))^1)*((1+(RN13))^1))/((1+('DIVIDEND VALUATION'!$B$42+'DIVIDEND VALUATION'!$B$43))^13)+('DIVIDEND VALUATION'!$J$3*((1+(RN1))^1)*((1+(RN2))^1)*((1+(RN3))^1)*((1+(RN4))^1)*((1+(RN5))^1)*((1+(RN6))^1)*((1+(RN7))^1)*((1+(RN8))^1)*((1+(RN9))^1)*((1+(RN10))^1)*((1+(RN11))^1)*((1+(RN12))^1)*((1+(RN13))^1)*((1+(RN14))^1))/((1+('DIVIDEND VALUATION'!$B$42+'DIVIDEND VALUATION'!$B$43))^14)+('DIVIDEND VALUATION'!$J$3*((1+(RN1))^1)*((1+(RN2))^1)*((1+(RN3))^1)*((1+(RN4))^1)*((1+(RN5))^1)*((1+(RN6))^1)*((1+(RN7))^1)*((1+(RN8))^1)*((1+(RN9))^1)*((1+(RN10))^1)*((1+(RN11))^1)*((1+(RN12))^1)*((1+(RN13))^1)*((1+(RN14))^1)*((1+(RN15))^1))/((1+('DIVIDEND VALUATION'!$B$42+'DIVIDEND VALUATION'!$B$43))^15)+(('DIVIDEND VALUATION'!$J$3*((1+(RN1))^1)*((1+(RN2))^1)*((1+(RN3))^1)*((1+(RN4))^1)*((1+(RN5))^1)*((1+(RN6))^1)*((1+(RN7))^1)*((1+(RN8))^1)*((1+(RN9))^1)*((1+(RN10))^1)*((1+(RN11))^1)*((1+(RN12))^1)*((1+(RN13))^1)*((1+(RN14))^1)*((1+(RN15))^1))/((1+('DIVIDEND VALUATION'!$B$42+'DIVIDEND VALUATION'!$B$43))^15)/('DIVIDEND VALUATION'!$B$42-'DIVIDEND VALUATION'!$B$43)))))</f>
        <v>59.01679018731781</v>
      </c>
      <c r="RO16" s="32">
        <f ca="1">SUM(((('DIVIDEND VALUATION'!$J$3*((1+(RO1))^1))/((1+('DIVIDEND VALUATION'!$B$42+'DIVIDEND VALUATION'!$B$43))^1)+('DIVIDEND VALUATION'!$J$3*((1+(RO1))^1)*((1+(RO2))^1))/((1+('DIVIDEND VALUATION'!$B$42+'DIVIDEND VALUATION'!$B$43))^2)+('DIVIDEND VALUATION'!$J$3*((1+(RO1))^1)*((1+(RO2))^1)*((1+(RO3))^1))/((1+('DIVIDEND VALUATION'!$B$42+'DIVIDEND VALUATION'!$B$43))^3)+('DIVIDEND VALUATION'!$J$3*((1+(RO1))^1)*((1+(RO2))^1)*((1+(RO3))^1)*((1+(RO4))^1))/((1+('DIVIDEND VALUATION'!$B$42+'DIVIDEND VALUATION'!$B$43))^4)+('DIVIDEND VALUATION'!$J$3*((1+(RO1))^1)*((1+(RO2))^1)*((1+(RO3))^1)*((1+(RO4))^1)*((1+(RO5))^1))/((1+('DIVIDEND VALUATION'!$B$42+'DIVIDEND VALUATION'!$B$43))^5)+('DIVIDEND VALUATION'!$J$3*((1+(RO1))^1)*((1+(RO2))^1)*((1+(RO3))^1)*((1+(RO4))^1)*((1+(RO5))^1)*((1+(RO6))^1))/((1+('DIVIDEND VALUATION'!$B$42+'DIVIDEND VALUATION'!$B$43))^6)+('DIVIDEND VALUATION'!$J$3*((1+(RO1))^1)*((1+(RO2))^1)*((1+(RO3))^1)*((1+(RO4))^1)*((1+(RO5))^1)*((1+(RO6))^1)*((1+(RO7))^1))/((1+('DIVIDEND VALUATION'!$B$42+'DIVIDEND VALUATION'!$B$43))^7)+('DIVIDEND VALUATION'!$J$3*((1+(RO1))^1)*((1+(RO2))^1)*((1+(RO3))^1)*((1+(RO4))^1)*((1+(RO5))^1)*((1+(RO6))^1)*((1+(RO7))^1)*((1+(RO8))^1))/((1+('DIVIDEND VALUATION'!$B$42+'DIVIDEND VALUATION'!$B$43))^8)+('DIVIDEND VALUATION'!$J$3*((1+(RO1))^1)*((1+(RO2))^1)*((1+(RO3))^1)*((1+(RO4))^1)*((1+(RO5))^1)*((1+(RO6))^1)*((1+(RO7))^1)*((1+(RO8))^1)*((1+(RO9))^1))/((1+('DIVIDEND VALUATION'!$B$42+'DIVIDEND VALUATION'!$B$43))^9)+('DIVIDEND VALUATION'!$J$3*((1+(RO1))^1)*((1+(RO2))^1)*((1+(RO3))^1)*((1+(RO4))^1)*((1+(RO5))^1)*((1+(RO6))^1)*((1+(RO7))^1)*((1+(RO8))^1)*((1+(RO9))^1)*((1+(RO10))^1))/((1+('DIVIDEND VALUATION'!$B$42+'DIVIDEND VALUATION'!$B$43))^10)+('DIVIDEND VALUATION'!$J$3*((1+(RO1))^1)*((1+(RO2))^1)*((1+(RO3))^1)*((1+(RO4))^1)*((1+(RO5))^1)*((1+(RO6))^1)*((1+(RO7))^1)*((1+(RO8))^1)*((1+(RO9))^1)*((1+(RO10))^1)*((1+(RO11))^1))/((1+('DIVIDEND VALUATION'!$B$42+'DIVIDEND VALUATION'!$B$43))^11)+('DIVIDEND VALUATION'!$J$3*((1+(RO1))^1)*((1+(RO2))^1)*((1+(RO3))^1)*((1+(RO4))^1)*((1+(RO5))^1)*((1+(RO6))^1)*((1+(RO7))^1)*((1+(RO8))^1)*((1+(RO9))^1)*((1+(RO10))^1)*((1+(RO11))^1)*((1+(RO12))^1))/((1+('DIVIDEND VALUATION'!$B$42+'DIVIDEND VALUATION'!$B$43))^12)+('DIVIDEND VALUATION'!$J$3*((1+(RO1))^1)*((1+(RO2))^1)*((1+(RO3))^1)*((1+(RO4))^1)*((1+(RO5))^1)*((1+(RO6))^1)*((1+(RO7))^1)*((1+(RO8))^1)*((1+(RO9))^1)*((1+(RO10))^1)*((1+(RO11))^1)*((1+(RO12))^1)*((1+(RO13))^1))/((1+('DIVIDEND VALUATION'!$B$42+'DIVIDEND VALUATION'!$B$43))^13)+('DIVIDEND VALUATION'!$J$3*((1+(RO1))^1)*((1+(RO2))^1)*((1+(RO3))^1)*((1+(RO4))^1)*((1+(RO5))^1)*((1+(RO6))^1)*((1+(RO7))^1)*((1+(RO8))^1)*((1+(RO9))^1)*((1+(RO10))^1)*((1+(RO11))^1)*((1+(RO12))^1)*((1+(RO13))^1)*((1+(RO14))^1))/((1+('DIVIDEND VALUATION'!$B$42+'DIVIDEND VALUATION'!$B$43))^14)+('DIVIDEND VALUATION'!$J$3*((1+(RO1))^1)*((1+(RO2))^1)*((1+(RO3))^1)*((1+(RO4))^1)*((1+(RO5))^1)*((1+(RO6))^1)*((1+(RO7))^1)*((1+(RO8))^1)*((1+(RO9))^1)*((1+(RO10))^1)*((1+(RO11))^1)*((1+(RO12))^1)*((1+(RO13))^1)*((1+(RO14))^1)*((1+(RO15))^1))/((1+('DIVIDEND VALUATION'!$B$42+'DIVIDEND VALUATION'!$B$43))^15)+(('DIVIDEND VALUATION'!$J$3*((1+(RO1))^1)*((1+(RO2))^1)*((1+(RO3))^1)*((1+(RO4))^1)*((1+(RO5))^1)*((1+(RO6))^1)*((1+(RO7))^1)*((1+(RO8))^1)*((1+(RO9))^1)*((1+(RO10))^1)*((1+(RO11))^1)*((1+(RO12))^1)*((1+(RO13))^1)*((1+(RO14))^1)*((1+(RO15))^1))/((1+('DIVIDEND VALUATION'!$B$42+'DIVIDEND VALUATION'!$B$43))^15)/('DIVIDEND VALUATION'!$B$42-'DIVIDEND VALUATION'!$B$43)))))</f>
        <v>44.996557566042767</v>
      </c>
      <c r="RP16" s="32">
        <f ca="1">SUM(((('DIVIDEND VALUATION'!$J$3*((1+(RP1))^1))/((1+('DIVIDEND VALUATION'!$B$42+'DIVIDEND VALUATION'!$B$43))^1)+('DIVIDEND VALUATION'!$J$3*((1+(RP1))^1)*((1+(RP2))^1))/((1+('DIVIDEND VALUATION'!$B$42+'DIVIDEND VALUATION'!$B$43))^2)+('DIVIDEND VALUATION'!$J$3*((1+(RP1))^1)*((1+(RP2))^1)*((1+(RP3))^1))/((1+('DIVIDEND VALUATION'!$B$42+'DIVIDEND VALUATION'!$B$43))^3)+('DIVIDEND VALUATION'!$J$3*((1+(RP1))^1)*((1+(RP2))^1)*((1+(RP3))^1)*((1+(RP4))^1))/((1+('DIVIDEND VALUATION'!$B$42+'DIVIDEND VALUATION'!$B$43))^4)+('DIVIDEND VALUATION'!$J$3*((1+(RP1))^1)*((1+(RP2))^1)*((1+(RP3))^1)*((1+(RP4))^1)*((1+(RP5))^1))/((1+('DIVIDEND VALUATION'!$B$42+'DIVIDEND VALUATION'!$B$43))^5)+('DIVIDEND VALUATION'!$J$3*((1+(RP1))^1)*((1+(RP2))^1)*((1+(RP3))^1)*((1+(RP4))^1)*((1+(RP5))^1)*((1+(RP6))^1))/((1+('DIVIDEND VALUATION'!$B$42+'DIVIDEND VALUATION'!$B$43))^6)+('DIVIDEND VALUATION'!$J$3*((1+(RP1))^1)*((1+(RP2))^1)*((1+(RP3))^1)*((1+(RP4))^1)*((1+(RP5))^1)*((1+(RP6))^1)*((1+(RP7))^1))/((1+('DIVIDEND VALUATION'!$B$42+'DIVIDEND VALUATION'!$B$43))^7)+('DIVIDEND VALUATION'!$J$3*((1+(RP1))^1)*((1+(RP2))^1)*((1+(RP3))^1)*((1+(RP4))^1)*((1+(RP5))^1)*((1+(RP6))^1)*((1+(RP7))^1)*((1+(RP8))^1))/((1+('DIVIDEND VALUATION'!$B$42+'DIVIDEND VALUATION'!$B$43))^8)+('DIVIDEND VALUATION'!$J$3*((1+(RP1))^1)*((1+(RP2))^1)*((1+(RP3))^1)*((1+(RP4))^1)*((1+(RP5))^1)*((1+(RP6))^1)*((1+(RP7))^1)*((1+(RP8))^1)*((1+(RP9))^1))/((1+('DIVIDEND VALUATION'!$B$42+'DIVIDEND VALUATION'!$B$43))^9)+('DIVIDEND VALUATION'!$J$3*((1+(RP1))^1)*((1+(RP2))^1)*((1+(RP3))^1)*((1+(RP4))^1)*((1+(RP5))^1)*((1+(RP6))^1)*((1+(RP7))^1)*((1+(RP8))^1)*((1+(RP9))^1)*((1+(RP10))^1))/((1+('DIVIDEND VALUATION'!$B$42+'DIVIDEND VALUATION'!$B$43))^10)+('DIVIDEND VALUATION'!$J$3*((1+(RP1))^1)*((1+(RP2))^1)*((1+(RP3))^1)*((1+(RP4))^1)*((1+(RP5))^1)*((1+(RP6))^1)*((1+(RP7))^1)*((1+(RP8))^1)*((1+(RP9))^1)*((1+(RP10))^1)*((1+(RP11))^1))/((1+('DIVIDEND VALUATION'!$B$42+'DIVIDEND VALUATION'!$B$43))^11)+('DIVIDEND VALUATION'!$J$3*((1+(RP1))^1)*((1+(RP2))^1)*((1+(RP3))^1)*((1+(RP4))^1)*((1+(RP5))^1)*((1+(RP6))^1)*((1+(RP7))^1)*((1+(RP8))^1)*((1+(RP9))^1)*((1+(RP10))^1)*((1+(RP11))^1)*((1+(RP12))^1))/((1+('DIVIDEND VALUATION'!$B$42+'DIVIDEND VALUATION'!$B$43))^12)+('DIVIDEND VALUATION'!$J$3*((1+(RP1))^1)*((1+(RP2))^1)*((1+(RP3))^1)*((1+(RP4))^1)*((1+(RP5))^1)*((1+(RP6))^1)*((1+(RP7))^1)*((1+(RP8))^1)*((1+(RP9))^1)*((1+(RP10))^1)*((1+(RP11))^1)*((1+(RP12))^1)*((1+(RP13))^1))/((1+('DIVIDEND VALUATION'!$B$42+'DIVIDEND VALUATION'!$B$43))^13)+('DIVIDEND VALUATION'!$J$3*((1+(RP1))^1)*((1+(RP2))^1)*((1+(RP3))^1)*((1+(RP4))^1)*((1+(RP5))^1)*((1+(RP6))^1)*((1+(RP7))^1)*((1+(RP8))^1)*((1+(RP9))^1)*((1+(RP10))^1)*((1+(RP11))^1)*((1+(RP12))^1)*((1+(RP13))^1)*((1+(RP14))^1))/((1+('DIVIDEND VALUATION'!$B$42+'DIVIDEND VALUATION'!$B$43))^14)+('DIVIDEND VALUATION'!$J$3*((1+(RP1))^1)*((1+(RP2))^1)*((1+(RP3))^1)*((1+(RP4))^1)*((1+(RP5))^1)*((1+(RP6))^1)*((1+(RP7))^1)*((1+(RP8))^1)*((1+(RP9))^1)*((1+(RP10))^1)*((1+(RP11))^1)*((1+(RP12))^1)*((1+(RP13))^1)*((1+(RP14))^1)*((1+(RP15))^1))/((1+('DIVIDEND VALUATION'!$B$42+'DIVIDEND VALUATION'!$B$43))^15)+(('DIVIDEND VALUATION'!$J$3*((1+(RP1))^1)*((1+(RP2))^1)*((1+(RP3))^1)*((1+(RP4))^1)*((1+(RP5))^1)*((1+(RP6))^1)*((1+(RP7))^1)*((1+(RP8))^1)*((1+(RP9))^1)*((1+(RP10))^1)*((1+(RP11))^1)*((1+(RP12))^1)*((1+(RP13))^1)*((1+(RP14))^1)*((1+(RP15))^1))/((1+('DIVIDEND VALUATION'!$B$42+'DIVIDEND VALUATION'!$B$43))^15)/('DIVIDEND VALUATION'!$B$42-'DIVIDEND VALUATION'!$B$43)))))</f>
        <v>51.542790490928994</v>
      </c>
      <c r="RQ16" s="32">
        <f ca="1">SUM(((('DIVIDEND VALUATION'!$J$3*((1+(RQ1))^1))/((1+('DIVIDEND VALUATION'!$B$42+'DIVIDEND VALUATION'!$B$43))^1)+('DIVIDEND VALUATION'!$J$3*((1+(RQ1))^1)*((1+(RQ2))^1))/((1+('DIVIDEND VALUATION'!$B$42+'DIVIDEND VALUATION'!$B$43))^2)+('DIVIDEND VALUATION'!$J$3*((1+(RQ1))^1)*((1+(RQ2))^1)*((1+(RQ3))^1))/((1+('DIVIDEND VALUATION'!$B$42+'DIVIDEND VALUATION'!$B$43))^3)+('DIVIDEND VALUATION'!$J$3*((1+(RQ1))^1)*((1+(RQ2))^1)*((1+(RQ3))^1)*((1+(RQ4))^1))/((1+('DIVIDEND VALUATION'!$B$42+'DIVIDEND VALUATION'!$B$43))^4)+('DIVIDEND VALUATION'!$J$3*((1+(RQ1))^1)*((1+(RQ2))^1)*((1+(RQ3))^1)*((1+(RQ4))^1)*((1+(RQ5))^1))/((1+('DIVIDEND VALUATION'!$B$42+'DIVIDEND VALUATION'!$B$43))^5)+('DIVIDEND VALUATION'!$J$3*((1+(RQ1))^1)*((1+(RQ2))^1)*((1+(RQ3))^1)*((1+(RQ4))^1)*((1+(RQ5))^1)*((1+(RQ6))^1))/((1+('DIVIDEND VALUATION'!$B$42+'DIVIDEND VALUATION'!$B$43))^6)+('DIVIDEND VALUATION'!$J$3*((1+(RQ1))^1)*((1+(RQ2))^1)*((1+(RQ3))^1)*((1+(RQ4))^1)*((1+(RQ5))^1)*((1+(RQ6))^1)*((1+(RQ7))^1))/((1+('DIVIDEND VALUATION'!$B$42+'DIVIDEND VALUATION'!$B$43))^7)+('DIVIDEND VALUATION'!$J$3*((1+(RQ1))^1)*((1+(RQ2))^1)*((1+(RQ3))^1)*((1+(RQ4))^1)*((1+(RQ5))^1)*((1+(RQ6))^1)*((1+(RQ7))^1)*((1+(RQ8))^1))/((1+('DIVIDEND VALUATION'!$B$42+'DIVIDEND VALUATION'!$B$43))^8)+('DIVIDEND VALUATION'!$J$3*((1+(RQ1))^1)*((1+(RQ2))^1)*((1+(RQ3))^1)*((1+(RQ4))^1)*((1+(RQ5))^1)*((1+(RQ6))^1)*((1+(RQ7))^1)*((1+(RQ8))^1)*((1+(RQ9))^1))/((1+('DIVIDEND VALUATION'!$B$42+'DIVIDEND VALUATION'!$B$43))^9)+('DIVIDEND VALUATION'!$J$3*((1+(RQ1))^1)*((1+(RQ2))^1)*((1+(RQ3))^1)*((1+(RQ4))^1)*((1+(RQ5))^1)*((1+(RQ6))^1)*((1+(RQ7))^1)*((1+(RQ8))^1)*((1+(RQ9))^1)*((1+(RQ10))^1))/((1+('DIVIDEND VALUATION'!$B$42+'DIVIDEND VALUATION'!$B$43))^10)+('DIVIDEND VALUATION'!$J$3*((1+(RQ1))^1)*((1+(RQ2))^1)*((1+(RQ3))^1)*((1+(RQ4))^1)*((1+(RQ5))^1)*((1+(RQ6))^1)*((1+(RQ7))^1)*((1+(RQ8))^1)*((1+(RQ9))^1)*((1+(RQ10))^1)*((1+(RQ11))^1))/((1+('DIVIDEND VALUATION'!$B$42+'DIVIDEND VALUATION'!$B$43))^11)+('DIVIDEND VALUATION'!$J$3*((1+(RQ1))^1)*((1+(RQ2))^1)*((1+(RQ3))^1)*((1+(RQ4))^1)*((1+(RQ5))^1)*((1+(RQ6))^1)*((1+(RQ7))^1)*((1+(RQ8))^1)*((1+(RQ9))^1)*((1+(RQ10))^1)*((1+(RQ11))^1)*((1+(RQ12))^1))/((1+('DIVIDEND VALUATION'!$B$42+'DIVIDEND VALUATION'!$B$43))^12)+('DIVIDEND VALUATION'!$J$3*((1+(RQ1))^1)*((1+(RQ2))^1)*((1+(RQ3))^1)*((1+(RQ4))^1)*((1+(RQ5))^1)*((1+(RQ6))^1)*((1+(RQ7))^1)*((1+(RQ8))^1)*((1+(RQ9))^1)*((1+(RQ10))^1)*((1+(RQ11))^1)*((1+(RQ12))^1)*((1+(RQ13))^1))/((1+('DIVIDEND VALUATION'!$B$42+'DIVIDEND VALUATION'!$B$43))^13)+('DIVIDEND VALUATION'!$J$3*((1+(RQ1))^1)*((1+(RQ2))^1)*((1+(RQ3))^1)*((1+(RQ4))^1)*((1+(RQ5))^1)*((1+(RQ6))^1)*((1+(RQ7))^1)*((1+(RQ8))^1)*((1+(RQ9))^1)*((1+(RQ10))^1)*((1+(RQ11))^1)*((1+(RQ12))^1)*((1+(RQ13))^1)*((1+(RQ14))^1))/((1+('DIVIDEND VALUATION'!$B$42+'DIVIDEND VALUATION'!$B$43))^14)+('DIVIDEND VALUATION'!$J$3*((1+(RQ1))^1)*((1+(RQ2))^1)*((1+(RQ3))^1)*((1+(RQ4))^1)*((1+(RQ5))^1)*((1+(RQ6))^1)*((1+(RQ7))^1)*((1+(RQ8))^1)*((1+(RQ9))^1)*((1+(RQ10))^1)*((1+(RQ11))^1)*((1+(RQ12))^1)*((1+(RQ13))^1)*((1+(RQ14))^1)*((1+(RQ15))^1))/((1+('DIVIDEND VALUATION'!$B$42+'DIVIDEND VALUATION'!$B$43))^15)+(('DIVIDEND VALUATION'!$J$3*((1+(RQ1))^1)*((1+(RQ2))^1)*((1+(RQ3))^1)*((1+(RQ4))^1)*((1+(RQ5))^1)*((1+(RQ6))^1)*((1+(RQ7))^1)*((1+(RQ8))^1)*((1+(RQ9))^1)*((1+(RQ10))^1)*((1+(RQ11))^1)*((1+(RQ12))^1)*((1+(RQ13))^1)*((1+(RQ14))^1)*((1+(RQ15))^1))/((1+('DIVIDEND VALUATION'!$B$42+'DIVIDEND VALUATION'!$B$43))^15)/('DIVIDEND VALUATION'!$B$42-'DIVIDEND VALUATION'!$B$43)))))</f>
        <v>31.856848683320329</v>
      </c>
      <c r="RR16" s="32">
        <f ca="1">SUM(((('DIVIDEND VALUATION'!$J$3*((1+(RR1))^1))/((1+('DIVIDEND VALUATION'!$B$42+'DIVIDEND VALUATION'!$B$43))^1)+('DIVIDEND VALUATION'!$J$3*((1+(RR1))^1)*((1+(RR2))^1))/((1+('DIVIDEND VALUATION'!$B$42+'DIVIDEND VALUATION'!$B$43))^2)+('DIVIDEND VALUATION'!$J$3*((1+(RR1))^1)*((1+(RR2))^1)*((1+(RR3))^1))/((1+('DIVIDEND VALUATION'!$B$42+'DIVIDEND VALUATION'!$B$43))^3)+('DIVIDEND VALUATION'!$J$3*((1+(RR1))^1)*((1+(RR2))^1)*((1+(RR3))^1)*((1+(RR4))^1))/((1+('DIVIDEND VALUATION'!$B$42+'DIVIDEND VALUATION'!$B$43))^4)+('DIVIDEND VALUATION'!$J$3*((1+(RR1))^1)*((1+(RR2))^1)*((1+(RR3))^1)*((1+(RR4))^1)*((1+(RR5))^1))/((1+('DIVIDEND VALUATION'!$B$42+'DIVIDEND VALUATION'!$B$43))^5)+('DIVIDEND VALUATION'!$J$3*((1+(RR1))^1)*((1+(RR2))^1)*((1+(RR3))^1)*((1+(RR4))^1)*((1+(RR5))^1)*((1+(RR6))^1))/((1+('DIVIDEND VALUATION'!$B$42+'DIVIDEND VALUATION'!$B$43))^6)+('DIVIDEND VALUATION'!$J$3*((1+(RR1))^1)*((1+(RR2))^1)*((1+(RR3))^1)*((1+(RR4))^1)*((1+(RR5))^1)*((1+(RR6))^1)*((1+(RR7))^1))/((1+('DIVIDEND VALUATION'!$B$42+'DIVIDEND VALUATION'!$B$43))^7)+('DIVIDEND VALUATION'!$J$3*((1+(RR1))^1)*((1+(RR2))^1)*((1+(RR3))^1)*((1+(RR4))^1)*((1+(RR5))^1)*((1+(RR6))^1)*((1+(RR7))^1)*((1+(RR8))^1))/((1+('DIVIDEND VALUATION'!$B$42+'DIVIDEND VALUATION'!$B$43))^8)+('DIVIDEND VALUATION'!$J$3*((1+(RR1))^1)*((1+(RR2))^1)*((1+(RR3))^1)*((1+(RR4))^1)*((1+(RR5))^1)*((1+(RR6))^1)*((1+(RR7))^1)*((1+(RR8))^1)*((1+(RR9))^1))/((1+('DIVIDEND VALUATION'!$B$42+'DIVIDEND VALUATION'!$B$43))^9)+('DIVIDEND VALUATION'!$J$3*((1+(RR1))^1)*((1+(RR2))^1)*((1+(RR3))^1)*((1+(RR4))^1)*((1+(RR5))^1)*((1+(RR6))^1)*((1+(RR7))^1)*((1+(RR8))^1)*((1+(RR9))^1)*((1+(RR10))^1))/((1+('DIVIDEND VALUATION'!$B$42+'DIVIDEND VALUATION'!$B$43))^10)+('DIVIDEND VALUATION'!$J$3*((1+(RR1))^1)*((1+(RR2))^1)*((1+(RR3))^1)*((1+(RR4))^1)*((1+(RR5))^1)*((1+(RR6))^1)*((1+(RR7))^1)*((1+(RR8))^1)*((1+(RR9))^1)*((1+(RR10))^1)*((1+(RR11))^1))/((1+('DIVIDEND VALUATION'!$B$42+'DIVIDEND VALUATION'!$B$43))^11)+('DIVIDEND VALUATION'!$J$3*((1+(RR1))^1)*((1+(RR2))^1)*((1+(RR3))^1)*((1+(RR4))^1)*((1+(RR5))^1)*((1+(RR6))^1)*((1+(RR7))^1)*((1+(RR8))^1)*((1+(RR9))^1)*((1+(RR10))^1)*((1+(RR11))^1)*((1+(RR12))^1))/((1+('DIVIDEND VALUATION'!$B$42+'DIVIDEND VALUATION'!$B$43))^12)+('DIVIDEND VALUATION'!$J$3*((1+(RR1))^1)*((1+(RR2))^1)*((1+(RR3))^1)*((1+(RR4))^1)*((1+(RR5))^1)*((1+(RR6))^1)*((1+(RR7))^1)*((1+(RR8))^1)*((1+(RR9))^1)*((1+(RR10))^1)*((1+(RR11))^1)*((1+(RR12))^1)*((1+(RR13))^1))/((1+('DIVIDEND VALUATION'!$B$42+'DIVIDEND VALUATION'!$B$43))^13)+('DIVIDEND VALUATION'!$J$3*((1+(RR1))^1)*((1+(RR2))^1)*((1+(RR3))^1)*((1+(RR4))^1)*((1+(RR5))^1)*((1+(RR6))^1)*((1+(RR7))^1)*((1+(RR8))^1)*((1+(RR9))^1)*((1+(RR10))^1)*((1+(RR11))^1)*((1+(RR12))^1)*((1+(RR13))^1)*((1+(RR14))^1))/((1+('DIVIDEND VALUATION'!$B$42+'DIVIDEND VALUATION'!$B$43))^14)+('DIVIDEND VALUATION'!$J$3*((1+(RR1))^1)*((1+(RR2))^1)*((1+(RR3))^1)*((1+(RR4))^1)*((1+(RR5))^1)*((1+(RR6))^1)*((1+(RR7))^1)*((1+(RR8))^1)*((1+(RR9))^1)*((1+(RR10))^1)*((1+(RR11))^1)*((1+(RR12))^1)*((1+(RR13))^1)*((1+(RR14))^1)*((1+(RR15))^1))/((1+('DIVIDEND VALUATION'!$B$42+'DIVIDEND VALUATION'!$B$43))^15)+(('DIVIDEND VALUATION'!$J$3*((1+(RR1))^1)*((1+(RR2))^1)*((1+(RR3))^1)*((1+(RR4))^1)*((1+(RR5))^1)*((1+(RR6))^1)*((1+(RR7))^1)*((1+(RR8))^1)*((1+(RR9))^1)*((1+(RR10))^1)*((1+(RR11))^1)*((1+(RR12))^1)*((1+(RR13))^1)*((1+(RR14))^1)*((1+(RR15))^1))/((1+('DIVIDEND VALUATION'!$B$42+'DIVIDEND VALUATION'!$B$43))^15)/('DIVIDEND VALUATION'!$B$42-'DIVIDEND VALUATION'!$B$43)))))</f>
        <v>49.847526281217313</v>
      </c>
      <c r="RS16" s="32">
        <f ca="1">SUM(((('DIVIDEND VALUATION'!$J$3*((1+(RS1))^1))/((1+('DIVIDEND VALUATION'!$B$42+'DIVIDEND VALUATION'!$B$43))^1)+('DIVIDEND VALUATION'!$J$3*((1+(RS1))^1)*((1+(RS2))^1))/((1+('DIVIDEND VALUATION'!$B$42+'DIVIDEND VALUATION'!$B$43))^2)+('DIVIDEND VALUATION'!$J$3*((1+(RS1))^1)*((1+(RS2))^1)*((1+(RS3))^1))/((1+('DIVIDEND VALUATION'!$B$42+'DIVIDEND VALUATION'!$B$43))^3)+('DIVIDEND VALUATION'!$J$3*((1+(RS1))^1)*((1+(RS2))^1)*((1+(RS3))^1)*((1+(RS4))^1))/((1+('DIVIDEND VALUATION'!$B$42+'DIVIDEND VALUATION'!$B$43))^4)+('DIVIDEND VALUATION'!$J$3*((1+(RS1))^1)*((1+(RS2))^1)*((1+(RS3))^1)*((1+(RS4))^1)*((1+(RS5))^1))/((1+('DIVIDEND VALUATION'!$B$42+'DIVIDEND VALUATION'!$B$43))^5)+('DIVIDEND VALUATION'!$J$3*((1+(RS1))^1)*((1+(RS2))^1)*((1+(RS3))^1)*((1+(RS4))^1)*((1+(RS5))^1)*((1+(RS6))^1))/((1+('DIVIDEND VALUATION'!$B$42+'DIVIDEND VALUATION'!$B$43))^6)+('DIVIDEND VALUATION'!$J$3*((1+(RS1))^1)*((1+(RS2))^1)*((1+(RS3))^1)*((1+(RS4))^1)*((1+(RS5))^1)*((1+(RS6))^1)*((1+(RS7))^1))/((1+('DIVIDEND VALUATION'!$B$42+'DIVIDEND VALUATION'!$B$43))^7)+('DIVIDEND VALUATION'!$J$3*((1+(RS1))^1)*((1+(RS2))^1)*((1+(RS3))^1)*((1+(RS4))^1)*((1+(RS5))^1)*((1+(RS6))^1)*((1+(RS7))^1)*((1+(RS8))^1))/((1+('DIVIDEND VALUATION'!$B$42+'DIVIDEND VALUATION'!$B$43))^8)+('DIVIDEND VALUATION'!$J$3*((1+(RS1))^1)*((1+(RS2))^1)*((1+(RS3))^1)*((1+(RS4))^1)*((1+(RS5))^1)*((1+(RS6))^1)*((1+(RS7))^1)*((1+(RS8))^1)*((1+(RS9))^1))/((1+('DIVIDEND VALUATION'!$B$42+'DIVIDEND VALUATION'!$B$43))^9)+('DIVIDEND VALUATION'!$J$3*((1+(RS1))^1)*((1+(RS2))^1)*((1+(RS3))^1)*((1+(RS4))^1)*((1+(RS5))^1)*((1+(RS6))^1)*((1+(RS7))^1)*((1+(RS8))^1)*((1+(RS9))^1)*((1+(RS10))^1))/((1+('DIVIDEND VALUATION'!$B$42+'DIVIDEND VALUATION'!$B$43))^10)+('DIVIDEND VALUATION'!$J$3*((1+(RS1))^1)*((1+(RS2))^1)*((1+(RS3))^1)*((1+(RS4))^1)*((1+(RS5))^1)*((1+(RS6))^1)*((1+(RS7))^1)*((1+(RS8))^1)*((1+(RS9))^1)*((1+(RS10))^1)*((1+(RS11))^1))/((1+('DIVIDEND VALUATION'!$B$42+'DIVIDEND VALUATION'!$B$43))^11)+('DIVIDEND VALUATION'!$J$3*((1+(RS1))^1)*((1+(RS2))^1)*((1+(RS3))^1)*((1+(RS4))^1)*((1+(RS5))^1)*((1+(RS6))^1)*((1+(RS7))^1)*((1+(RS8))^1)*((1+(RS9))^1)*((1+(RS10))^1)*((1+(RS11))^1)*((1+(RS12))^1))/((1+('DIVIDEND VALUATION'!$B$42+'DIVIDEND VALUATION'!$B$43))^12)+('DIVIDEND VALUATION'!$J$3*((1+(RS1))^1)*((1+(RS2))^1)*((1+(RS3))^1)*((1+(RS4))^1)*((1+(RS5))^1)*((1+(RS6))^1)*((1+(RS7))^1)*((1+(RS8))^1)*((1+(RS9))^1)*((1+(RS10))^1)*((1+(RS11))^1)*((1+(RS12))^1)*((1+(RS13))^1))/((1+('DIVIDEND VALUATION'!$B$42+'DIVIDEND VALUATION'!$B$43))^13)+('DIVIDEND VALUATION'!$J$3*((1+(RS1))^1)*((1+(RS2))^1)*((1+(RS3))^1)*((1+(RS4))^1)*((1+(RS5))^1)*((1+(RS6))^1)*((1+(RS7))^1)*((1+(RS8))^1)*((1+(RS9))^1)*((1+(RS10))^1)*((1+(RS11))^1)*((1+(RS12))^1)*((1+(RS13))^1)*((1+(RS14))^1))/((1+('DIVIDEND VALUATION'!$B$42+'DIVIDEND VALUATION'!$B$43))^14)+('DIVIDEND VALUATION'!$J$3*((1+(RS1))^1)*((1+(RS2))^1)*((1+(RS3))^1)*((1+(RS4))^1)*((1+(RS5))^1)*((1+(RS6))^1)*((1+(RS7))^1)*((1+(RS8))^1)*((1+(RS9))^1)*((1+(RS10))^1)*((1+(RS11))^1)*((1+(RS12))^1)*((1+(RS13))^1)*((1+(RS14))^1)*((1+(RS15))^1))/((1+('DIVIDEND VALUATION'!$B$42+'DIVIDEND VALUATION'!$B$43))^15)+(('DIVIDEND VALUATION'!$J$3*((1+(RS1))^1)*((1+(RS2))^1)*((1+(RS3))^1)*((1+(RS4))^1)*((1+(RS5))^1)*((1+(RS6))^1)*((1+(RS7))^1)*((1+(RS8))^1)*((1+(RS9))^1)*((1+(RS10))^1)*((1+(RS11))^1)*((1+(RS12))^1)*((1+(RS13))^1)*((1+(RS14))^1)*((1+(RS15))^1))/((1+('DIVIDEND VALUATION'!$B$42+'DIVIDEND VALUATION'!$B$43))^15)/('DIVIDEND VALUATION'!$B$42-'DIVIDEND VALUATION'!$B$43)))))</f>
        <v>50.090894962830596</v>
      </c>
      <c r="RT16" s="32">
        <f ca="1">SUM(((('DIVIDEND VALUATION'!$J$3*((1+(RT1))^1))/((1+('DIVIDEND VALUATION'!$B$42+'DIVIDEND VALUATION'!$B$43))^1)+('DIVIDEND VALUATION'!$J$3*((1+(RT1))^1)*((1+(RT2))^1))/((1+('DIVIDEND VALUATION'!$B$42+'DIVIDEND VALUATION'!$B$43))^2)+('DIVIDEND VALUATION'!$J$3*((1+(RT1))^1)*((1+(RT2))^1)*((1+(RT3))^1))/((1+('DIVIDEND VALUATION'!$B$42+'DIVIDEND VALUATION'!$B$43))^3)+('DIVIDEND VALUATION'!$J$3*((1+(RT1))^1)*((1+(RT2))^1)*((1+(RT3))^1)*((1+(RT4))^1))/((1+('DIVIDEND VALUATION'!$B$42+'DIVIDEND VALUATION'!$B$43))^4)+('DIVIDEND VALUATION'!$J$3*((1+(RT1))^1)*((1+(RT2))^1)*((1+(RT3))^1)*((1+(RT4))^1)*((1+(RT5))^1))/((1+('DIVIDEND VALUATION'!$B$42+'DIVIDEND VALUATION'!$B$43))^5)+('DIVIDEND VALUATION'!$J$3*((1+(RT1))^1)*((1+(RT2))^1)*((1+(RT3))^1)*((1+(RT4))^1)*((1+(RT5))^1)*((1+(RT6))^1))/((1+('DIVIDEND VALUATION'!$B$42+'DIVIDEND VALUATION'!$B$43))^6)+('DIVIDEND VALUATION'!$J$3*((1+(RT1))^1)*((1+(RT2))^1)*((1+(RT3))^1)*((1+(RT4))^1)*((1+(RT5))^1)*((1+(RT6))^1)*((1+(RT7))^1))/((1+('DIVIDEND VALUATION'!$B$42+'DIVIDEND VALUATION'!$B$43))^7)+('DIVIDEND VALUATION'!$J$3*((1+(RT1))^1)*((1+(RT2))^1)*((1+(RT3))^1)*((1+(RT4))^1)*((1+(RT5))^1)*((1+(RT6))^1)*((1+(RT7))^1)*((1+(RT8))^1))/((1+('DIVIDEND VALUATION'!$B$42+'DIVIDEND VALUATION'!$B$43))^8)+('DIVIDEND VALUATION'!$J$3*((1+(RT1))^1)*((1+(RT2))^1)*((1+(RT3))^1)*((1+(RT4))^1)*((1+(RT5))^1)*((1+(RT6))^1)*((1+(RT7))^1)*((1+(RT8))^1)*((1+(RT9))^1))/((1+('DIVIDEND VALUATION'!$B$42+'DIVIDEND VALUATION'!$B$43))^9)+('DIVIDEND VALUATION'!$J$3*((1+(RT1))^1)*((1+(RT2))^1)*((1+(RT3))^1)*((1+(RT4))^1)*((1+(RT5))^1)*((1+(RT6))^1)*((1+(RT7))^1)*((1+(RT8))^1)*((1+(RT9))^1)*((1+(RT10))^1))/((1+('DIVIDEND VALUATION'!$B$42+'DIVIDEND VALUATION'!$B$43))^10)+('DIVIDEND VALUATION'!$J$3*((1+(RT1))^1)*((1+(RT2))^1)*((1+(RT3))^1)*((1+(RT4))^1)*((1+(RT5))^1)*((1+(RT6))^1)*((1+(RT7))^1)*((1+(RT8))^1)*((1+(RT9))^1)*((1+(RT10))^1)*((1+(RT11))^1))/((1+('DIVIDEND VALUATION'!$B$42+'DIVIDEND VALUATION'!$B$43))^11)+('DIVIDEND VALUATION'!$J$3*((1+(RT1))^1)*((1+(RT2))^1)*((1+(RT3))^1)*((1+(RT4))^1)*((1+(RT5))^1)*((1+(RT6))^1)*((1+(RT7))^1)*((1+(RT8))^1)*((1+(RT9))^1)*((1+(RT10))^1)*((1+(RT11))^1)*((1+(RT12))^1))/((1+('DIVIDEND VALUATION'!$B$42+'DIVIDEND VALUATION'!$B$43))^12)+('DIVIDEND VALUATION'!$J$3*((1+(RT1))^1)*((1+(RT2))^1)*((1+(RT3))^1)*((1+(RT4))^1)*((1+(RT5))^1)*((1+(RT6))^1)*((1+(RT7))^1)*((1+(RT8))^1)*((1+(RT9))^1)*((1+(RT10))^1)*((1+(RT11))^1)*((1+(RT12))^1)*((1+(RT13))^1))/((1+('DIVIDEND VALUATION'!$B$42+'DIVIDEND VALUATION'!$B$43))^13)+('DIVIDEND VALUATION'!$J$3*((1+(RT1))^1)*((1+(RT2))^1)*((1+(RT3))^1)*((1+(RT4))^1)*((1+(RT5))^1)*((1+(RT6))^1)*((1+(RT7))^1)*((1+(RT8))^1)*((1+(RT9))^1)*((1+(RT10))^1)*((1+(RT11))^1)*((1+(RT12))^1)*((1+(RT13))^1)*((1+(RT14))^1))/((1+('DIVIDEND VALUATION'!$B$42+'DIVIDEND VALUATION'!$B$43))^14)+('DIVIDEND VALUATION'!$J$3*((1+(RT1))^1)*((1+(RT2))^1)*((1+(RT3))^1)*((1+(RT4))^1)*((1+(RT5))^1)*((1+(RT6))^1)*((1+(RT7))^1)*((1+(RT8))^1)*((1+(RT9))^1)*((1+(RT10))^1)*((1+(RT11))^1)*((1+(RT12))^1)*((1+(RT13))^1)*((1+(RT14))^1)*((1+(RT15))^1))/((1+('DIVIDEND VALUATION'!$B$42+'DIVIDEND VALUATION'!$B$43))^15)+(('DIVIDEND VALUATION'!$J$3*((1+(RT1))^1)*((1+(RT2))^1)*((1+(RT3))^1)*((1+(RT4))^1)*((1+(RT5))^1)*((1+(RT6))^1)*((1+(RT7))^1)*((1+(RT8))^1)*((1+(RT9))^1)*((1+(RT10))^1)*((1+(RT11))^1)*((1+(RT12))^1)*((1+(RT13))^1)*((1+(RT14))^1)*((1+(RT15))^1))/((1+('DIVIDEND VALUATION'!$B$42+'DIVIDEND VALUATION'!$B$43))^15)/('DIVIDEND VALUATION'!$B$42-'DIVIDEND VALUATION'!$B$43)))))</f>
        <v>51.895278236126721</v>
      </c>
      <c r="RU16" s="32">
        <f ca="1">SUM(((('DIVIDEND VALUATION'!$J$3*((1+(RU1))^1))/((1+('DIVIDEND VALUATION'!$B$42+'DIVIDEND VALUATION'!$B$43))^1)+('DIVIDEND VALUATION'!$J$3*((1+(RU1))^1)*((1+(RU2))^1))/((1+('DIVIDEND VALUATION'!$B$42+'DIVIDEND VALUATION'!$B$43))^2)+('DIVIDEND VALUATION'!$J$3*((1+(RU1))^1)*((1+(RU2))^1)*((1+(RU3))^1))/((1+('DIVIDEND VALUATION'!$B$42+'DIVIDEND VALUATION'!$B$43))^3)+('DIVIDEND VALUATION'!$J$3*((1+(RU1))^1)*((1+(RU2))^1)*((1+(RU3))^1)*((1+(RU4))^1))/((1+('DIVIDEND VALUATION'!$B$42+'DIVIDEND VALUATION'!$B$43))^4)+('DIVIDEND VALUATION'!$J$3*((1+(RU1))^1)*((1+(RU2))^1)*((1+(RU3))^1)*((1+(RU4))^1)*((1+(RU5))^1))/((1+('DIVIDEND VALUATION'!$B$42+'DIVIDEND VALUATION'!$B$43))^5)+('DIVIDEND VALUATION'!$J$3*((1+(RU1))^1)*((1+(RU2))^1)*((1+(RU3))^1)*((1+(RU4))^1)*((1+(RU5))^1)*((1+(RU6))^1))/((1+('DIVIDEND VALUATION'!$B$42+'DIVIDEND VALUATION'!$B$43))^6)+('DIVIDEND VALUATION'!$J$3*((1+(RU1))^1)*((1+(RU2))^1)*((1+(RU3))^1)*((1+(RU4))^1)*((1+(RU5))^1)*((1+(RU6))^1)*((1+(RU7))^1))/((1+('DIVIDEND VALUATION'!$B$42+'DIVIDEND VALUATION'!$B$43))^7)+('DIVIDEND VALUATION'!$J$3*((1+(RU1))^1)*((1+(RU2))^1)*((1+(RU3))^1)*((1+(RU4))^1)*((1+(RU5))^1)*((1+(RU6))^1)*((1+(RU7))^1)*((1+(RU8))^1))/((1+('DIVIDEND VALUATION'!$B$42+'DIVIDEND VALUATION'!$B$43))^8)+('DIVIDEND VALUATION'!$J$3*((1+(RU1))^1)*((1+(RU2))^1)*((1+(RU3))^1)*((1+(RU4))^1)*((1+(RU5))^1)*((1+(RU6))^1)*((1+(RU7))^1)*((1+(RU8))^1)*((1+(RU9))^1))/((1+('DIVIDEND VALUATION'!$B$42+'DIVIDEND VALUATION'!$B$43))^9)+('DIVIDEND VALUATION'!$J$3*((1+(RU1))^1)*((1+(RU2))^1)*((1+(RU3))^1)*((1+(RU4))^1)*((1+(RU5))^1)*((1+(RU6))^1)*((1+(RU7))^1)*((1+(RU8))^1)*((1+(RU9))^1)*((1+(RU10))^1))/((1+('DIVIDEND VALUATION'!$B$42+'DIVIDEND VALUATION'!$B$43))^10)+('DIVIDEND VALUATION'!$J$3*((1+(RU1))^1)*((1+(RU2))^1)*((1+(RU3))^1)*((1+(RU4))^1)*((1+(RU5))^1)*((1+(RU6))^1)*((1+(RU7))^1)*((1+(RU8))^1)*((1+(RU9))^1)*((1+(RU10))^1)*((1+(RU11))^1))/((1+('DIVIDEND VALUATION'!$B$42+'DIVIDEND VALUATION'!$B$43))^11)+('DIVIDEND VALUATION'!$J$3*((1+(RU1))^1)*((1+(RU2))^1)*((1+(RU3))^1)*((1+(RU4))^1)*((1+(RU5))^1)*((1+(RU6))^1)*((1+(RU7))^1)*((1+(RU8))^1)*((1+(RU9))^1)*((1+(RU10))^1)*((1+(RU11))^1)*((1+(RU12))^1))/((1+('DIVIDEND VALUATION'!$B$42+'DIVIDEND VALUATION'!$B$43))^12)+('DIVIDEND VALUATION'!$J$3*((1+(RU1))^1)*((1+(RU2))^1)*((1+(RU3))^1)*((1+(RU4))^1)*((1+(RU5))^1)*((1+(RU6))^1)*((1+(RU7))^1)*((1+(RU8))^1)*((1+(RU9))^1)*((1+(RU10))^1)*((1+(RU11))^1)*((1+(RU12))^1)*((1+(RU13))^1))/((1+('DIVIDEND VALUATION'!$B$42+'DIVIDEND VALUATION'!$B$43))^13)+('DIVIDEND VALUATION'!$J$3*((1+(RU1))^1)*((1+(RU2))^1)*((1+(RU3))^1)*((1+(RU4))^1)*((1+(RU5))^1)*((1+(RU6))^1)*((1+(RU7))^1)*((1+(RU8))^1)*((1+(RU9))^1)*((1+(RU10))^1)*((1+(RU11))^1)*((1+(RU12))^1)*((1+(RU13))^1)*((1+(RU14))^1))/((1+('DIVIDEND VALUATION'!$B$42+'DIVIDEND VALUATION'!$B$43))^14)+('DIVIDEND VALUATION'!$J$3*((1+(RU1))^1)*((1+(RU2))^1)*((1+(RU3))^1)*((1+(RU4))^1)*((1+(RU5))^1)*((1+(RU6))^1)*((1+(RU7))^1)*((1+(RU8))^1)*((1+(RU9))^1)*((1+(RU10))^1)*((1+(RU11))^1)*((1+(RU12))^1)*((1+(RU13))^1)*((1+(RU14))^1)*((1+(RU15))^1))/((1+('DIVIDEND VALUATION'!$B$42+'DIVIDEND VALUATION'!$B$43))^15)+(('DIVIDEND VALUATION'!$J$3*((1+(RU1))^1)*((1+(RU2))^1)*((1+(RU3))^1)*((1+(RU4))^1)*((1+(RU5))^1)*((1+(RU6))^1)*((1+(RU7))^1)*((1+(RU8))^1)*((1+(RU9))^1)*((1+(RU10))^1)*((1+(RU11))^1)*((1+(RU12))^1)*((1+(RU13))^1)*((1+(RU14))^1)*((1+(RU15))^1))/((1+('DIVIDEND VALUATION'!$B$42+'DIVIDEND VALUATION'!$B$43))^15)/('DIVIDEND VALUATION'!$B$42-'DIVIDEND VALUATION'!$B$43)))))</f>
        <v>66.334431863322692</v>
      </c>
      <c r="RV16" s="32">
        <f ca="1">SUM(((('DIVIDEND VALUATION'!$J$3*((1+(RV1))^1))/((1+('DIVIDEND VALUATION'!$B$42+'DIVIDEND VALUATION'!$B$43))^1)+('DIVIDEND VALUATION'!$J$3*((1+(RV1))^1)*((1+(RV2))^1))/((1+('DIVIDEND VALUATION'!$B$42+'DIVIDEND VALUATION'!$B$43))^2)+('DIVIDEND VALUATION'!$J$3*((1+(RV1))^1)*((1+(RV2))^1)*((1+(RV3))^1))/((1+('DIVIDEND VALUATION'!$B$42+'DIVIDEND VALUATION'!$B$43))^3)+('DIVIDEND VALUATION'!$J$3*((1+(RV1))^1)*((1+(RV2))^1)*((1+(RV3))^1)*((1+(RV4))^1))/((1+('DIVIDEND VALUATION'!$B$42+'DIVIDEND VALUATION'!$B$43))^4)+('DIVIDEND VALUATION'!$J$3*((1+(RV1))^1)*((1+(RV2))^1)*((1+(RV3))^1)*((1+(RV4))^1)*((1+(RV5))^1))/((1+('DIVIDEND VALUATION'!$B$42+'DIVIDEND VALUATION'!$B$43))^5)+('DIVIDEND VALUATION'!$J$3*((1+(RV1))^1)*((1+(RV2))^1)*((1+(RV3))^1)*((1+(RV4))^1)*((1+(RV5))^1)*((1+(RV6))^1))/((1+('DIVIDEND VALUATION'!$B$42+'DIVIDEND VALUATION'!$B$43))^6)+('DIVIDEND VALUATION'!$J$3*((1+(RV1))^1)*((1+(RV2))^1)*((1+(RV3))^1)*((1+(RV4))^1)*((1+(RV5))^1)*((1+(RV6))^1)*((1+(RV7))^1))/((1+('DIVIDEND VALUATION'!$B$42+'DIVIDEND VALUATION'!$B$43))^7)+('DIVIDEND VALUATION'!$J$3*((1+(RV1))^1)*((1+(RV2))^1)*((1+(RV3))^1)*((1+(RV4))^1)*((1+(RV5))^1)*((1+(RV6))^1)*((1+(RV7))^1)*((1+(RV8))^1))/((1+('DIVIDEND VALUATION'!$B$42+'DIVIDEND VALUATION'!$B$43))^8)+('DIVIDEND VALUATION'!$J$3*((1+(RV1))^1)*((1+(RV2))^1)*((1+(RV3))^1)*((1+(RV4))^1)*((1+(RV5))^1)*((1+(RV6))^1)*((1+(RV7))^1)*((1+(RV8))^1)*((1+(RV9))^1))/((1+('DIVIDEND VALUATION'!$B$42+'DIVIDEND VALUATION'!$B$43))^9)+('DIVIDEND VALUATION'!$J$3*((1+(RV1))^1)*((1+(RV2))^1)*((1+(RV3))^1)*((1+(RV4))^1)*((1+(RV5))^1)*((1+(RV6))^1)*((1+(RV7))^1)*((1+(RV8))^1)*((1+(RV9))^1)*((1+(RV10))^1))/((1+('DIVIDEND VALUATION'!$B$42+'DIVIDEND VALUATION'!$B$43))^10)+('DIVIDEND VALUATION'!$J$3*((1+(RV1))^1)*((1+(RV2))^1)*((1+(RV3))^1)*((1+(RV4))^1)*((1+(RV5))^1)*((1+(RV6))^1)*((1+(RV7))^1)*((1+(RV8))^1)*((1+(RV9))^1)*((1+(RV10))^1)*((1+(RV11))^1))/((1+('DIVIDEND VALUATION'!$B$42+'DIVIDEND VALUATION'!$B$43))^11)+('DIVIDEND VALUATION'!$J$3*((1+(RV1))^1)*((1+(RV2))^1)*((1+(RV3))^1)*((1+(RV4))^1)*((1+(RV5))^1)*((1+(RV6))^1)*((1+(RV7))^1)*((1+(RV8))^1)*((1+(RV9))^1)*((1+(RV10))^1)*((1+(RV11))^1)*((1+(RV12))^1))/((1+('DIVIDEND VALUATION'!$B$42+'DIVIDEND VALUATION'!$B$43))^12)+('DIVIDEND VALUATION'!$J$3*((1+(RV1))^1)*((1+(RV2))^1)*((1+(RV3))^1)*((1+(RV4))^1)*((1+(RV5))^1)*((1+(RV6))^1)*((1+(RV7))^1)*((1+(RV8))^1)*((1+(RV9))^1)*((1+(RV10))^1)*((1+(RV11))^1)*((1+(RV12))^1)*((1+(RV13))^1))/((1+('DIVIDEND VALUATION'!$B$42+'DIVIDEND VALUATION'!$B$43))^13)+('DIVIDEND VALUATION'!$J$3*((1+(RV1))^1)*((1+(RV2))^1)*((1+(RV3))^1)*((1+(RV4))^1)*((1+(RV5))^1)*((1+(RV6))^1)*((1+(RV7))^1)*((1+(RV8))^1)*((1+(RV9))^1)*((1+(RV10))^1)*((1+(RV11))^1)*((1+(RV12))^1)*((1+(RV13))^1)*((1+(RV14))^1))/((1+('DIVIDEND VALUATION'!$B$42+'DIVIDEND VALUATION'!$B$43))^14)+('DIVIDEND VALUATION'!$J$3*((1+(RV1))^1)*((1+(RV2))^1)*((1+(RV3))^1)*((1+(RV4))^1)*((1+(RV5))^1)*((1+(RV6))^1)*((1+(RV7))^1)*((1+(RV8))^1)*((1+(RV9))^1)*((1+(RV10))^1)*((1+(RV11))^1)*((1+(RV12))^1)*((1+(RV13))^1)*((1+(RV14))^1)*((1+(RV15))^1))/((1+('DIVIDEND VALUATION'!$B$42+'DIVIDEND VALUATION'!$B$43))^15)+(('DIVIDEND VALUATION'!$J$3*((1+(RV1))^1)*((1+(RV2))^1)*((1+(RV3))^1)*((1+(RV4))^1)*((1+(RV5))^1)*((1+(RV6))^1)*((1+(RV7))^1)*((1+(RV8))^1)*((1+(RV9))^1)*((1+(RV10))^1)*((1+(RV11))^1)*((1+(RV12))^1)*((1+(RV13))^1)*((1+(RV14))^1)*((1+(RV15))^1))/((1+('DIVIDEND VALUATION'!$B$42+'DIVIDEND VALUATION'!$B$43))^15)/('DIVIDEND VALUATION'!$B$42-'DIVIDEND VALUATION'!$B$43)))))</f>
        <v>40.871585504956229</v>
      </c>
      <c r="RW16" s="32">
        <f ca="1">SUM(((('DIVIDEND VALUATION'!$J$3*((1+(RW1))^1))/((1+('DIVIDEND VALUATION'!$B$42+'DIVIDEND VALUATION'!$B$43))^1)+('DIVIDEND VALUATION'!$J$3*((1+(RW1))^1)*((1+(RW2))^1))/((1+('DIVIDEND VALUATION'!$B$42+'DIVIDEND VALUATION'!$B$43))^2)+('DIVIDEND VALUATION'!$J$3*((1+(RW1))^1)*((1+(RW2))^1)*((1+(RW3))^1))/((1+('DIVIDEND VALUATION'!$B$42+'DIVIDEND VALUATION'!$B$43))^3)+('DIVIDEND VALUATION'!$J$3*((1+(RW1))^1)*((1+(RW2))^1)*((1+(RW3))^1)*((1+(RW4))^1))/((1+('DIVIDEND VALUATION'!$B$42+'DIVIDEND VALUATION'!$B$43))^4)+('DIVIDEND VALUATION'!$J$3*((1+(RW1))^1)*((1+(RW2))^1)*((1+(RW3))^1)*((1+(RW4))^1)*((1+(RW5))^1))/((1+('DIVIDEND VALUATION'!$B$42+'DIVIDEND VALUATION'!$B$43))^5)+('DIVIDEND VALUATION'!$J$3*((1+(RW1))^1)*((1+(RW2))^1)*((1+(RW3))^1)*((1+(RW4))^1)*((1+(RW5))^1)*((1+(RW6))^1))/((1+('DIVIDEND VALUATION'!$B$42+'DIVIDEND VALUATION'!$B$43))^6)+('DIVIDEND VALUATION'!$J$3*((1+(RW1))^1)*((1+(RW2))^1)*((1+(RW3))^1)*((1+(RW4))^1)*((1+(RW5))^1)*((1+(RW6))^1)*((1+(RW7))^1))/((1+('DIVIDEND VALUATION'!$B$42+'DIVIDEND VALUATION'!$B$43))^7)+('DIVIDEND VALUATION'!$J$3*((1+(RW1))^1)*((1+(RW2))^1)*((1+(RW3))^1)*((1+(RW4))^1)*((1+(RW5))^1)*((1+(RW6))^1)*((1+(RW7))^1)*((1+(RW8))^1))/((1+('DIVIDEND VALUATION'!$B$42+'DIVIDEND VALUATION'!$B$43))^8)+('DIVIDEND VALUATION'!$J$3*((1+(RW1))^1)*((1+(RW2))^1)*((1+(RW3))^1)*((1+(RW4))^1)*((1+(RW5))^1)*((1+(RW6))^1)*((1+(RW7))^1)*((1+(RW8))^1)*((1+(RW9))^1))/((1+('DIVIDEND VALUATION'!$B$42+'DIVIDEND VALUATION'!$B$43))^9)+('DIVIDEND VALUATION'!$J$3*((1+(RW1))^1)*((1+(RW2))^1)*((1+(RW3))^1)*((1+(RW4))^1)*((1+(RW5))^1)*((1+(RW6))^1)*((1+(RW7))^1)*((1+(RW8))^1)*((1+(RW9))^1)*((1+(RW10))^1))/((1+('DIVIDEND VALUATION'!$B$42+'DIVIDEND VALUATION'!$B$43))^10)+('DIVIDEND VALUATION'!$J$3*((1+(RW1))^1)*((1+(RW2))^1)*((1+(RW3))^1)*((1+(RW4))^1)*((1+(RW5))^1)*((1+(RW6))^1)*((1+(RW7))^1)*((1+(RW8))^1)*((1+(RW9))^1)*((1+(RW10))^1)*((1+(RW11))^1))/((1+('DIVIDEND VALUATION'!$B$42+'DIVIDEND VALUATION'!$B$43))^11)+('DIVIDEND VALUATION'!$J$3*((1+(RW1))^1)*((1+(RW2))^1)*((1+(RW3))^1)*((1+(RW4))^1)*((1+(RW5))^1)*((1+(RW6))^1)*((1+(RW7))^1)*((1+(RW8))^1)*((1+(RW9))^1)*((1+(RW10))^1)*((1+(RW11))^1)*((1+(RW12))^1))/((1+('DIVIDEND VALUATION'!$B$42+'DIVIDEND VALUATION'!$B$43))^12)+('DIVIDEND VALUATION'!$J$3*((1+(RW1))^1)*((1+(RW2))^1)*((1+(RW3))^1)*((1+(RW4))^1)*((1+(RW5))^1)*((1+(RW6))^1)*((1+(RW7))^1)*((1+(RW8))^1)*((1+(RW9))^1)*((1+(RW10))^1)*((1+(RW11))^1)*((1+(RW12))^1)*((1+(RW13))^1))/((1+('DIVIDEND VALUATION'!$B$42+'DIVIDEND VALUATION'!$B$43))^13)+('DIVIDEND VALUATION'!$J$3*((1+(RW1))^1)*((1+(RW2))^1)*((1+(RW3))^1)*((1+(RW4))^1)*((1+(RW5))^1)*((1+(RW6))^1)*((1+(RW7))^1)*((1+(RW8))^1)*((1+(RW9))^1)*((1+(RW10))^1)*((1+(RW11))^1)*((1+(RW12))^1)*((1+(RW13))^1)*((1+(RW14))^1))/((1+('DIVIDEND VALUATION'!$B$42+'DIVIDEND VALUATION'!$B$43))^14)+('DIVIDEND VALUATION'!$J$3*((1+(RW1))^1)*((1+(RW2))^1)*((1+(RW3))^1)*((1+(RW4))^1)*((1+(RW5))^1)*((1+(RW6))^1)*((1+(RW7))^1)*((1+(RW8))^1)*((1+(RW9))^1)*((1+(RW10))^1)*((1+(RW11))^1)*((1+(RW12))^1)*((1+(RW13))^1)*((1+(RW14))^1)*((1+(RW15))^1))/((1+('DIVIDEND VALUATION'!$B$42+'DIVIDEND VALUATION'!$B$43))^15)+(('DIVIDEND VALUATION'!$J$3*((1+(RW1))^1)*((1+(RW2))^1)*((1+(RW3))^1)*((1+(RW4))^1)*((1+(RW5))^1)*((1+(RW6))^1)*((1+(RW7))^1)*((1+(RW8))^1)*((1+(RW9))^1)*((1+(RW10))^1)*((1+(RW11))^1)*((1+(RW12))^1)*((1+(RW13))^1)*((1+(RW14))^1)*((1+(RW15))^1))/((1+('DIVIDEND VALUATION'!$B$42+'DIVIDEND VALUATION'!$B$43))^15)/('DIVIDEND VALUATION'!$B$42-'DIVIDEND VALUATION'!$B$43)))))</f>
        <v>63.745572770030279</v>
      </c>
      <c r="RX16" s="32">
        <f ca="1">SUM(((('DIVIDEND VALUATION'!$J$3*((1+(RX1))^1))/((1+('DIVIDEND VALUATION'!$B$42+'DIVIDEND VALUATION'!$B$43))^1)+('DIVIDEND VALUATION'!$J$3*((1+(RX1))^1)*((1+(RX2))^1))/((1+('DIVIDEND VALUATION'!$B$42+'DIVIDEND VALUATION'!$B$43))^2)+('DIVIDEND VALUATION'!$J$3*((1+(RX1))^1)*((1+(RX2))^1)*((1+(RX3))^1))/((1+('DIVIDEND VALUATION'!$B$42+'DIVIDEND VALUATION'!$B$43))^3)+('DIVIDEND VALUATION'!$J$3*((1+(RX1))^1)*((1+(RX2))^1)*((1+(RX3))^1)*((1+(RX4))^1))/((1+('DIVIDEND VALUATION'!$B$42+'DIVIDEND VALUATION'!$B$43))^4)+('DIVIDEND VALUATION'!$J$3*((1+(RX1))^1)*((1+(RX2))^1)*((1+(RX3))^1)*((1+(RX4))^1)*((1+(RX5))^1))/((1+('DIVIDEND VALUATION'!$B$42+'DIVIDEND VALUATION'!$B$43))^5)+('DIVIDEND VALUATION'!$J$3*((1+(RX1))^1)*((1+(RX2))^1)*((1+(RX3))^1)*((1+(RX4))^1)*((1+(RX5))^1)*((1+(RX6))^1))/((1+('DIVIDEND VALUATION'!$B$42+'DIVIDEND VALUATION'!$B$43))^6)+('DIVIDEND VALUATION'!$J$3*((1+(RX1))^1)*((1+(RX2))^1)*((1+(RX3))^1)*((1+(RX4))^1)*((1+(RX5))^1)*((1+(RX6))^1)*((1+(RX7))^1))/((1+('DIVIDEND VALUATION'!$B$42+'DIVIDEND VALUATION'!$B$43))^7)+('DIVIDEND VALUATION'!$J$3*((1+(RX1))^1)*((1+(RX2))^1)*((1+(RX3))^1)*((1+(RX4))^1)*((1+(RX5))^1)*((1+(RX6))^1)*((1+(RX7))^1)*((1+(RX8))^1))/((1+('DIVIDEND VALUATION'!$B$42+'DIVIDEND VALUATION'!$B$43))^8)+('DIVIDEND VALUATION'!$J$3*((1+(RX1))^1)*((1+(RX2))^1)*((1+(RX3))^1)*((1+(RX4))^1)*((1+(RX5))^1)*((1+(RX6))^1)*((1+(RX7))^1)*((1+(RX8))^1)*((1+(RX9))^1))/((1+('DIVIDEND VALUATION'!$B$42+'DIVIDEND VALUATION'!$B$43))^9)+('DIVIDEND VALUATION'!$J$3*((1+(RX1))^1)*((1+(RX2))^1)*((1+(RX3))^1)*((1+(RX4))^1)*((1+(RX5))^1)*((1+(RX6))^1)*((1+(RX7))^1)*((1+(RX8))^1)*((1+(RX9))^1)*((1+(RX10))^1))/((1+('DIVIDEND VALUATION'!$B$42+'DIVIDEND VALUATION'!$B$43))^10)+('DIVIDEND VALUATION'!$J$3*((1+(RX1))^1)*((1+(RX2))^1)*((1+(RX3))^1)*((1+(RX4))^1)*((1+(RX5))^1)*((1+(RX6))^1)*((1+(RX7))^1)*((1+(RX8))^1)*((1+(RX9))^1)*((1+(RX10))^1)*((1+(RX11))^1))/((1+('DIVIDEND VALUATION'!$B$42+'DIVIDEND VALUATION'!$B$43))^11)+('DIVIDEND VALUATION'!$J$3*((1+(RX1))^1)*((1+(RX2))^1)*((1+(RX3))^1)*((1+(RX4))^1)*((1+(RX5))^1)*((1+(RX6))^1)*((1+(RX7))^1)*((1+(RX8))^1)*((1+(RX9))^1)*((1+(RX10))^1)*((1+(RX11))^1)*((1+(RX12))^1))/((1+('DIVIDEND VALUATION'!$B$42+'DIVIDEND VALUATION'!$B$43))^12)+('DIVIDEND VALUATION'!$J$3*((1+(RX1))^1)*((1+(RX2))^1)*((1+(RX3))^1)*((1+(RX4))^1)*((1+(RX5))^1)*((1+(RX6))^1)*((1+(RX7))^1)*((1+(RX8))^1)*((1+(RX9))^1)*((1+(RX10))^1)*((1+(RX11))^1)*((1+(RX12))^1)*((1+(RX13))^1))/((1+('DIVIDEND VALUATION'!$B$42+'DIVIDEND VALUATION'!$B$43))^13)+('DIVIDEND VALUATION'!$J$3*((1+(RX1))^1)*((1+(RX2))^1)*((1+(RX3))^1)*((1+(RX4))^1)*((1+(RX5))^1)*((1+(RX6))^1)*((1+(RX7))^1)*((1+(RX8))^1)*((1+(RX9))^1)*((1+(RX10))^1)*((1+(RX11))^1)*((1+(RX12))^1)*((1+(RX13))^1)*((1+(RX14))^1))/((1+('DIVIDEND VALUATION'!$B$42+'DIVIDEND VALUATION'!$B$43))^14)+('DIVIDEND VALUATION'!$J$3*((1+(RX1))^1)*((1+(RX2))^1)*((1+(RX3))^1)*((1+(RX4))^1)*((1+(RX5))^1)*((1+(RX6))^1)*((1+(RX7))^1)*((1+(RX8))^1)*((1+(RX9))^1)*((1+(RX10))^1)*((1+(RX11))^1)*((1+(RX12))^1)*((1+(RX13))^1)*((1+(RX14))^1)*((1+(RX15))^1))/((1+('DIVIDEND VALUATION'!$B$42+'DIVIDEND VALUATION'!$B$43))^15)+(('DIVIDEND VALUATION'!$J$3*((1+(RX1))^1)*((1+(RX2))^1)*((1+(RX3))^1)*((1+(RX4))^1)*((1+(RX5))^1)*((1+(RX6))^1)*((1+(RX7))^1)*((1+(RX8))^1)*((1+(RX9))^1)*((1+(RX10))^1)*((1+(RX11))^1)*((1+(RX12))^1)*((1+(RX13))^1)*((1+(RX14))^1)*((1+(RX15))^1))/((1+('DIVIDEND VALUATION'!$B$42+'DIVIDEND VALUATION'!$B$43))^15)/('DIVIDEND VALUATION'!$B$42-'DIVIDEND VALUATION'!$B$43)))))</f>
        <v>32.284267669049271</v>
      </c>
      <c r="RY16" s="32">
        <f ca="1">SUM(((('DIVIDEND VALUATION'!$J$3*((1+(RY1))^1))/((1+('DIVIDEND VALUATION'!$B$42+'DIVIDEND VALUATION'!$B$43))^1)+('DIVIDEND VALUATION'!$J$3*((1+(RY1))^1)*((1+(RY2))^1))/((1+('DIVIDEND VALUATION'!$B$42+'DIVIDEND VALUATION'!$B$43))^2)+('DIVIDEND VALUATION'!$J$3*((1+(RY1))^1)*((1+(RY2))^1)*((1+(RY3))^1))/((1+('DIVIDEND VALUATION'!$B$42+'DIVIDEND VALUATION'!$B$43))^3)+('DIVIDEND VALUATION'!$J$3*((1+(RY1))^1)*((1+(RY2))^1)*((1+(RY3))^1)*((1+(RY4))^1))/((1+('DIVIDEND VALUATION'!$B$42+'DIVIDEND VALUATION'!$B$43))^4)+('DIVIDEND VALUATION'!$J$3*((1+(RY1))^1)*((1+(RY2))^1)*((1+(RY3))^1)*((1+(RY4))^1)*((1+(RY5))^1))/((1+('DIVIDEND VALUATION'!$B$42+'DIVIDEND VALUATION'!$B$43))^5)+('DIVIDEND VALUATION'!$J$3*((1+(RY1))^1)*((1+(RY2))^1)*((1+(RY3))^1)*((1+(RY4))^1)*((1+(RY5))^1)*((1+(RY6))^1))/((1+('DIVIDEND VALUATION'!$B$42+'DIVIDEND VALUATION'!$B$43))^6)+('DIVIDEND VALUATION'!$J$3*((1+(RY1))^1)*((1+(RY2))^1)*((1+(RY3))^1)*((1+(RY4))^1)*((1+(RY5))^1)*((1+(RY6))^1)*((1+(RY7))^1))/((1+('DIVIDEND VALUATION'!$B$42+'DIVIDEND VALUATION'!$B$43))^7)+('DIVIDEND VALUATION'!$J$3*((1+(RY1))^1)*((1+(RY2))^1)*((1+(RY3))^1)*((1+(RY4))^1)*((1+(RY5))^1)*((1+(RY6))^1)*((1+(RY7))^1)*((1+(RY8))^1))/((1+('DIVIDEND VALUATION'!$B$42+'DIVIDEND VALUATION'!$B$43))^8)+('DIVIDEND VALUATION'!$J$3*((1+(RY1))^1)*((1+(RY2))^1)*((1+(RY3))^1)*((1+(RY4))^1)*((1+(RY5))^1)*((1+(RY6))^1)*((1+(RY7))^1)*((1+(RY8))^1)*((1+(RY9))^1))/((1+('DIVIDEND VALUATION'!$B$42+'DIVIDEND VALUATION'!$B$43))^9)+('DIVIDEND VALUATION'!$J$3*((1+(RY1))^1)*((1+(RY2))^1)*((1+(RY3))^1)*((1+(RY4))^1)*((1+(RY5))^1)*((1+(RY6))^1)*((1+(RY7))^1)*((1+(RY8))^1)*((1+(RY9))^1)*((1+(RY10))^1))/((1+('DIVIDEND VALUATION'!$B$42+'DIVIDEND VALUATION'!$B$43))^10)+('DIVIDEND VALUATION'!$J$3*((1+(RY1))^1)*((1+(RY2))^1)*((1+(RY3))^1)*((1+(RY4))^1)*((1+(RY5))^1)*((1+(RY6))^1)*((1+(RY7))^1)*((1+(RY8))^1)*((1+(RY9))^1)*((1+(RY10))^1)*((1+(RY11))^1))/((1+('DIVIDEND VALUATION'!$B$42+'DIVIDEND VALUATION'!$B$43))^11)+('DIVIDEND VALUATION'!$J$3*((1+(RY1))^1)*((1+(RY2))^1)*((1+(RY3))^1)*((1+(RY4))^1)*((1+(RY5))^1)*((1+(RY6))^1)*((1+(RY7))^1)*((1+(RY8))^1)*((1+(RY9))^1)*((1+(RY10))^1)*((1+(RY11))^1)*((1+(RY12))^1))/((1+('DIVIDEND VALUATION'!$B$42+'DIVIDEND VALUATION'!$B$43))^12)+('DIVIDEND VALUATION'!$J$3*((1+(RY1))^1)*((1+(RY2))^1)*((1+(RY3))^1)*((1+(RY4))^1)*((1+(RY5))^1)*((1+(RY6))^1)*((1+(RY7))^1)*((1+(RY8))^1)*((1+(RY9))^1)*((1+(RY10))^1)*((1+(RY11))^1)*((1+(RY12))^1)*((1+(RY13))^1))/((1+('DIVIDEND VALUATION'!$B$42+'DIVIDEND VALUATION'!$B$43))^13)+('DIVIDEND VALUATION'!$J$3*((1+(RY1))^1)*((1+(RY2))^1)*((1+(RY3))^1)*((1+(RY4))^1)*((1+(RY5))^1)*((1+(RY6))^1)*((1+(RY7))^1)*((1+(RY8))^1)*((1+(RY9))^1)*((1+(RY10))^1)*((1+(RY11))^1)*((1+(RY12))^1)*((1+(RY13))^1)*((1+(RY14))^1))/((1+('DIVIDEND VALUATION'!$B$42+'DIVIDEND VALUATION'!$B$43))^14)+('DIVIDEND VALUATION'!$J$3*((1+(RY1))^1)*((1+(RY2))^1)*((1+(RY3))^1)*((1+(RY4))^1)*((1+(RY5))^1)*((1+(RY6))^1)*((1+(RY7))^1)*((1+(RY8))^1)*((1+(RY9))^1)*((1+(RY10))^1)*((1+(RY11))^1)*((1+(RY12))^1)*((1+(RY13))^1)*((1+(RY14))^1)*((1+(RY15))^1))/((1+('DIVIDEND VALUATION'!$B$42+'DIVIDEND VALUATION'!$B$43))^15)+(('DIVIDEND VALUATION'!$J$3*((1+(RY1))^1)*((1+(RY2))^1)*((1+(RY3))^1)*((1+(RY4))^1)*((1+(RY5))^1)*((1+(RY6))^1)*((1+(RY7))^1)*((1+(RY8))^1)*((1+(RY9))^1)*((1+(RY10))^1)*((1+(RY11))^1)*((1+(RY12))^1)*((1+(RY13))^1)*((1+(RY14))^1)*((1+(RY15))^1))/((1+('DIVIDEND VALUATION'!$B$42+'DIVIDEND VALUATION'!$B$43))^15)/('DIVIDEND VALUATION'!$B$42-'DIVIDEND VALUATION'!$B$43)))))</f>
        <v>74.721224672711827</v>
      </c>
      <c r="RZ16" s="32">
        <f ca="1">SUM(((('DIVIDEND VALUATION'!$J$3*((1+(RZ1))^1))/((1+('DIVIDEND VALUATION'!$B$42+'DIVIDEND VALUATION'!$B$43))^1)+('DIVIDEND VALUATION'!$J$3*((1+(RZ1))^1)*((1+(RZ2))^1))/((1+('DIVIDEND VALUATION'!$B$42+'DIVIDEND VALUATION'!$B$43))^2)+('DIVIDEND VALUATION'!$J$3*((1+(RZ1))^1)*((1+(RZ2))^1)*((1+(RZ3))^1))/((1+('DIVIDEND VALUATION'!$B$42+'DIVIDEND VALUATION'!$B$43))^3)+('DIVIDEND VALUATION'!$J$3*((1+(RZ1))^1)*((1+(RZ2))^1)*((1+(RZ3))^1)*((1+(RZ4))^1))/((1+('DIVIDEND VALUATION'!$B$42+'DIVIDEND VALUATION'!$B$43))^4)+('DIVIDEND VALUATION'!$J$3*((1+(RZ1))^1)*((1+(RZ2))^1)*((1+(RZ3))^1)*((1+(RZ4))^1)*((1+(RZ5))^1))/((1+('DIVIDEND VALUATION'!$B$42+'DIVIDEND VALUATION'!$B$43))^5)+('DIVIDEND VALUATION'!$J$3*((1+(RZ1))^1)*((1+(RZ2))^1)*((1+(RZ3))^1)*((1+(RZ4))^1)*((1+(RZ5))^1)*((1+(RZ6))^1))/((1+('DIVIDEND VALUATION'!$B$42+'DIVIDEND VALUATION'!$B$43))^6)+('DIVIDEND VALUATION'!$J$3*((1+(RZ1))^1)*((1+(RZ2))^1)*((1+(RZ3))^1)*((1+(RZ4))^1)*((1+(RZ5))^1)*((1+(RZ6))^1)*((1+(RZ7))^1))/((1+('DIVIDEND VALUATION'!$B$42+'DIVIDEND VALUATION'!$B$43))^7)+('DIVIDEND VALUATION'!$J$3*((1+(RZ1))^1)*((1+(RZ2))^1)*((1+(RZ3))^1)*((1+(RZ4))^1)*((1+(RZ5))^1)*((1+(RZ6))^1)*((1+(RZ7))^1)*((1+(RZ8))^1))/((1+('DIVIDEND VALUATION'!$B$42+'DIVIDEND VALUATION'!$B$43))^8)+('DIVIDEND VALUATION'!$J$3*((1+(RZ1))^1)*((1+(RZ2))^1)*((1+(RZ3))^1)*((1+(RZ4))^1)*((1+(RZ5))^1)*((1+(RZ6))^1)*((1+(RZ7))^1)*((1+(RZ8))^1)*((1+(RZ9))^1))/((1+('DIVIDEND VALUATION'!$B$42+'DIVIDEND VALUATION'!$B$43))^9)+('DIVIDEND VALUATION'!$J$3*((1+(RZ1))^1)*((1+(RZ2))^1)*((1+(RZ3))^1)*((1+(RZ4))^1)*((1+(RZ5))^1)*((1+(RZ6))^1)*((1+(RZ7))^1)*((1+(RZ8))^1)*((1+(RZ9))^1)*((1+(RZ10))^1))/((1+('DIVIDEND VALUATION'!$B$42+'DIVIDEND VALUATION'!$B$43))^10)+('DIVIDEND VALUATION'!$J$3*((1+(RZ1))^1)*((1+(RZ2))^1)*((1+(RZ3))^1)*((1+(RZ4))^1)*((1+(RZ5))^1)*((1+(RZ6))^1)*((1+(RZ7))^1)*((1+(RZ8))^1)*((1+(RZ9))^1)*((1+(RZ10))^1)*((1+(RZ11))^1))/((1+('DIVIDEND VALUATION'!$B$42+'DIVIDEND VALUATION'!$B$43))^11)+('DIVIDEND VALUATION'!$J$3*((1+(RZ1))^1)*((1+(RZ2))^1)*((1+(RZ3))^1)*((1+(RZ4))^1)*((1+(RZ5))^1)*((1+(RZ6))^1)*((1+(RZ7))^1)*((1+(RZ8))^1)*((1+(RZ9))^1)*((1+(RZ10))^1)*((1+(RZ11))^1)*((1+(RZ12))^1))/((1+('DIVIDEND VALUATION'!$B$42+'DIVIDEND VALUATION'!$B$43))^12)+('DIVIDEND VALUATION'!$J$3*((1+(RZ1))^1)*((1+(RZ2))^1)*((1+(RZ3))^1)*((1+(RZ4))^1)*((1+(RZ5))^1)*((1+(RZ6))^1)*((1+(RZ7))^1)*((1+(RZ8))^1)*((1+(RZ9))^1)*((1+(RZ10))^1)*((1+(RZ11))^1)*((1+(RZ12))^1)*((1+(RZ13))^1))/((1+('DIVIDEND VALUATION'!$B$42+'DIVIDEND VALUATION'!$B$43))^13)+('DIVIDEND VALUATION'!$J$3*((1+(RZ1))^1)*((1+(RZ2))^1)*((1+(RZ3))^1)*((1+(RZ4))^1)*((1+(RZ5))^1)*((1+(RZ6))^1)*((1+(RZ7))^1)*((1+(RZ8))^1)*((1+(RZ9))^1)*((1+(RZ10))^1)*((1+(RZ11))^1)*((1+(RZ12))^1)*((1+(RZ13))^1)*((1+(RZ14))^1))/((1+('DIVIDEND VALUATION'!$B$42+'DIVIDEND VALUATION'!$B$43))^14)+('DIVIDEND VALUATION'!$J$3*((1+(RZ1))^1)*((1+(RZ2))^1)*((1+(RZ3))^1)*((1+(RZ4))^1)*((1+(RZ5))^1)*((1+(RZ6))^1)*((1+(RZ7))^1)*((1+(RZ8))^1)*((1+(RZ9))^1)*((1+(RZ10))^1)*((1+(RZ11))^1)*((1+(RZ12))^1)*((1+(RZ13))^1)*((1+(RZ14))^1)*((1+(RZ15))^1))/((1+('DIVIDEND VALUATION'!$B$42+'DIVIDEND VALUATION'!$B$43))^15)+(('DIVIDEND VALUATION'!$J$3*((1+(RZ1))^1)*((1+(RZ2))^1)*((1+(RZ3))^1)*((1+(RZ4))^1)*((1+(RZ5))^1)*((1+(RZ6))^1)*((1+(RZ7))^1)*((1+(RZ8))^1)*((1+(RZ9))^1)*((1+(RZ10))^1)*((1+(RZ11))^1)*((1+(RZ12))^1)*((1+(RZ13))^1)*((1+(RZ14))^1)*((1+(RZ15))^1))/((1+('DIVIDEND VALUATION'!$B$42+'DIVIDEND VALUATION'!$B$43))^15)/('DIVIDEND VALUATION'!$B$42-'DIVIDEND VALUATION'!$B$43)))))</f>
        <v>45.3157454254196</v>
      </c>
      <c r="SA16" s="32">
        <f ca="1">SUM(((('DIVIDEND VALUATION'!$J$3*((1+(SA1))^1))/((1+('DIVIDEND VALUATION'!$B$42+'DIVIDEND VALUATION'!$B$43))^1)+('DIVIDEND VALUATION'!$J$3*((1+(SA1))^1)*((1+(SA2))^1))/((1+('DIVIDEND VALUATION'!$B$42+'DIVIDEND VALUATION'!$B$43))^2)+('DIVIDEND VALUATION'!$J$3*((1+(SA1))^1)*((1+(SA2))^1)*((1+(SA3))^1))/((1+('DIVIDEND VALUATION'!$B$42+'DIVIDEND VALUATION'!$B$43))^3)+('DIVIDEND VALUATION'!$J$3*((1+(SA1))^1)*((1+(SA2))^1)*((1+(SA3))^1)*((1+(SA4))^1))/((1+('DIVIDEND VALUATION'!$B$42+'DIVIDEND VALUATION'!$B$43))^4)+('DIVIDEND VALUATION'!$J$3*((1+(SA1))^1)*((1+(SA2))^1)*((1+(SA3))^1)*((1+(SA4))^1)*((1+(SA5))^1))/((1+('DIVIDEND VALUATION'!$B$42+'DIVIDEND VALUATION'!$B$43))^5)+('DIVIDEND VALUATION'!$J$3*((1+(SA1))^1)*((1+(SA2))^1)*((1+(SA3))^1)*((1+(SA4))^1)*((1+(SA5))^1)*((1+(SA6))^1))/((1+('DIVIDEND VALUATION'!$B$42+'DIVIDEND VALUATION'!$B$43))^6)+('DIVIDEND VALUATION'!$J$3*((1+(SA1))^1)*((1+(SA2))^1)*((1+(SA3))^1)*((1+(SA4))^1)*((1+(SA5))^1)*((1+(SA6))^1)*((1+(SA7))^1))/((1+('DIVIDEND VALUATION'!$B$42+'DIVIDEND VALUATION'!$B$43))^7)+('DIVIDEND VALUATION'!$J$3*((1+(SA1))^1)*((1+(SA2))^1)*((1+(SA3))^1)*((1+(SA4))^1)*((1+(SA5))^1)*((1+(SA6))^1)*((1+(SA7))^1)*((1+(SA8))^1))/((1+('DIVIDEND VALUATION'!$B$42+'DIVIDEND VALUATION'!$B$43))^8)+('DIVIDEND VALUATION'!$J$3*((1+(SA1))^1)*((1+(SA2))^1)*((1+(SA3))^1)*((1+(SA4))^1)*((1+(SA5))^1)*((1+(SA6))^1)*((1+(SA7))^1)*((1+(SA8))^1)*((1+(SA9))^1))/((1+('DIVIDEND VALUATION'!$B$42+'DIVIDEND VALUATION'!$B$43))^9)+('DIVIDEND VALUATION'!$J$3*((1+(SA1))^1)*((1+(SA2))^1)*((1+(SA3))^1)*((1+(SA4))^1)*((1+(SA5))^1)*((1+(SA6))^1)*((1+(SA7))^1)*((1+(SA8))^1)*((1+(SA9))^1)*((1+(SA10))^1))/((1+('DIVIDEND VALUATION'!$B$42+'DIVIDEND VALUATION'!$B$43))^10)+('DIVIDEND VALUATION'!$J$3*((1+(SA1))^1)*((1+(SA2))^1)*((1+(SA3))^1)*((1+(SA4))^1)*((1+(SA5))^1)*((1+(SA6))^1)*((1+(SA7))^1)*((1+(SA8))^1)*((1+(SA9))^1)*((1+(SA10))^1)*((1+(SA11))^1))/((1+('DIVIDEND VALUATION'!$B$42+'DIVIDEND VALUATION'!$B$43))^11)+('DIVIDEND VALUATION'!$J$3*((1+(SA1))^1)*((1+(SA2))^1)*((1+(SA3))^1)*((1+(SA4))^1)*((1+(SA5))^1)*((1+(SA6))^1)*((1+(SA7))^1)*((1+(SA8))^1)*((1+(SA9))^1)*((1+(SA10))^1)*((1+(SA11))^1)*((1+(SA12))^1))/((1+('DIVIDEND VALUATION'!$B$42+'DIVIDEND VALUATION'!$B$43))^12)+('DIVIDEND VALUATION'!$J$3*((1+(SA1))^1)*((1+(SA2))^1)*((1+(SA3))^1)*((1+(SA4))^1)*((1+(SA5))^1)*((1+(SA6))^1)*((1+(SA7))^1)*((1+(SA8))^1)*((1+(SA9))^1)*((1+(SA10))^1)*((1+(SA11))^1)*((1+(SA12))^1)*((1+(SA13))^1))/((1+('DIVIDEND VALUATION'!$B$42+'DIVIDEND VALUATION'!$B$43))^13)+('DIVIDEND VALUATION'!$J$3*((1+(SA1))^1)*((1+(SA2))^1)*((1+(SA3))^1)*((1+(SA4))^1)*((1+(SA5))^1)*((1+(SA6))^1)*((1+(SA7))^1)*((1+(SA8))^1)*((1+(SA9))^1)*((1+(SA10))^1)*((1+(SA11))^1)*((1+(SA12))^1)*((1+(SA13))^1)*((1+(SA14))^1))/((1+('DIVIDEND VALUATION'!$B$42+'DIVIDEND VALUATION'!$B$43))^14)+('DIVIDEND VALUATION'!$J$3*((1+(SA1))^1)*((1+(SA2))^1)*((1+(SA3))^1)*((1+(SA4))^1)*((1+(SA5))^1)*((1+(SA6))^1)*((1+(SA7))^1)*((1+(SA8))^1)*((1+(SA9))^1)*((1+(SA10))^1)*((1+(SA11))^1)*((1+(SA12))^1)*((1+(SA13))^1)*((1+(SA14))^1)*((1+(SA15))^1))/((1+('DIVIDEND VALUATION'!$B$42+'DIVIDEND VALUATION'!$B$43))^15)+(('DIVIDEND VALUATION'!$J$3*((1+(SA1))^1)*((1+(SA2))^1)*((1+(SA3))^1)*((1+(SA4))^1)*((1+(SA5))^1)*((1+(SA6))^1)*((1+(SA7))^1)*((1+(SA8))^1)*((1+(SA9))^1)*((1+(SA10))^1)*((1+(SA11))^1)*((1+(SA12))^1)*((1+(SA13))^1)*((1+(SA14))^1)*((1+(SA15))^1))/((1+('DIVIDEND VALUATION'!$B$42+'DIVIDEND VALUATION'!$B$43))^15)/('DIVIDEND VALUATION'!$B$42-'DIVIDEND VALUATION'!$B$43)))))</f>
        <v>37.231419337246543</v>
      </c>
      <c r="SB16" s="32">
        <f ca="1">SUM(((('DIVIDEND VALUATION'!$J$3*((1+(SB1))^1))/((1+('DIVIDEND VALUATION'!$B$42+'DIVIDEND VALUATION'!$B$43))^1)+('DIVIDEND VALUATION'!$J$3*((1+(SB1))^1)*((1+(SB2))^1))/((1+('DIVIDEND VALUATION'!$B$42+'DIVIDEND VALUATION'!$B$43))^2)+('DIVIDEND VALUATION'!$J$3*((1+(SB1))^1)*((1+(SB2))^1)*((1+(SB3))^1))/((1+('DIVIDEND VALUATION'!$B$42+'DIVIDEND VALUATION'!$B$43))^3)+('DIVIDEND VALUATION'!$J$3*((1+(SB1))^1)*((1+(SB2))^1)*((1+(SB3))^1)*((1+(SB4))^1))/((1+('DIVIDEND VALUATION'!$B$42+'DIVIDEND VALUATION'!$B$43))^4)+('DIVIDEND VALUATION'!$J$3*((1+(SB1))^1)*((1+(SB2))^1)*((1+(SB3))^1)*((1+(SB4))^1)*((1+(SB5))^1))/((1+('DIVIDEND VALUATION'!$B$42+'DIVIDEND VALUATION'!$B$43))^5)+('DIVIDEND VALUATION'!$J$3*((1+(SB1))^1)*((1+(SB2))^1)*((1+(SB3))^1)*((1+(SB4))^1)*((1+(SB5))^1)*((1+(SB6))^1))/((1+('DIVIDEND VALUATION'!$B$42+'DIVIDEND VALUATION'!$B$43))^6)+('DIVIDEND VALUATION'!$J$3*((1+(SB1))^1)*((1+(SB2))^1)*((1+(SB3))^1)*((1+(SB4))^1)*((1+(SB5))^1)*((1+(SB6))^1)*((1+(SB7))^1))/((1+('DIVIDEND VALUATION'!$B$42+'DIVIDEND VALUATION'!$B$43))^7)+('DIVIDEND VALUATION'!$J$3*((1+(SB1))^1)*((1+(SB2))^1)*((1+(SB3))^1)*((1+(SB4))^1)*((1+(SB5))^1)*((1+(SB6))^1)*((1+(SB7))^1)*((1+(SB8))^1))/((1+('DIVIDEND VALUATION'!$B$42+'DIVIDEND VALUATION'!$B$43))^8)+('DIVIDEND VALUATION'!$J$3*((1+(SB1))^1)*((1+(SB2))^1)*((1+(SB3))^1)*((1+(SB4))^1)*((1+(SB5))^1)*((1+(SB6))^1)*((1+(SB7))^1)*((1+(SB8))^1)*((1+(SB9))^1))/((1+('DIVIDEND VALUATION'!$B$42+'DIVIDEND VALUATION'!$B$43))^9)+('DIVIDEND VALUATION'!$J$3*((1+(SB1))^1)*((1+(SB2))^1)*((1+(SB3))^1)*((1+(SB4))^1)*((1+(SB5))^1)*((1+(SB6))^1)*((1+(SB7))^1)*((1+(SB8))^1)*((1+(SB9))^1)*((1+(SB10))^1))/((1+('DIVIDEND VALUATION'!$B$42+'DIVIDEND VALUATION'!$B$43))^10)+('DIVIDEND VALUATION'!$J$3*((1+(SB1))^1)*((1+(SB2))^1)*((1+(SB3))^1)*((1+(SB4))^1)*((1+(SB5))^1)*((1+(SB6))^1)*((1+(SB7))^1)*((1+(SB8))^1)*((1+(SB9))^1)*((1+(SB10))^1)*((1+(SB11))^1))/((1+('DIVIDEND VALUATION'!$B$42+'DIVIDEND VALUATION'!$B$43))^11)+('DIVIDEND VALUATION'!$J$3*((1+(SB1))^1)*((1+(SB2))^1)*((1+(SB3))^1)*((1+(SB4))^1)*((1+(SB5))^1)*((1+(SB6))^1)*((1+(SB7))^1)*((1+(SB8))^1)*((1+(SB9))^1)*((1+(SB10))^1)*((1+(SB11))^1)*((1+(SB12))^1))/((1+('DIVIDEND VALUATION'!$B$42+'DIVIDEND VALUATION'!$B$43))^12)+('DIVIDEND VALUATION'!$J$3*((1+(SB1))^1)*((1+(SB2))^1)*((1+(SB3))^1)*((1+(SB4))^1)*((1+(SB5))^1)*((1+(SB6))^1)*((1+(SB7))^1)*((1+(SB8))^1)*((1+(SB9))^1)*((1+(SB10))^1)*((1+(SB11))^1)*((1+(SB12))^1)*((1+(SB13))^1))/((1+('DIVIDEND VALUATION'!$B$42+'DIVIDEND VALUATION'!$B$43))^13)+('DIVIDEND VALUATION'!$J$3*((1+(SB1))^1)*((1+(SB2))^1)*((1+(SB3))^1)*((1+(SB4))^1)*((1+(SB5))^1)*((1+(SB6))^1)*((1+(SB7))^1)*((1+(SB8))^1)*((1+(SB9))^1)*((1+(SB10))^1)*((1+(SB11))^1)*((1+(SB12))^1)*((1+(SB13))^1)*((1+(SB14))^1))/((1+('DIVIDEND VALUATION'!$B$42+'DIVIDEND VALUATION'!$B$43))^14)+('DIVIDEND VALUATION'!$J$3*((1+(SB1))^1)*((1+(SB2))^1)*((1+(SB3))^1)*((1+(SB4))^1)*((1+(SB5))^1)*((1+(SB6))^1)*((1+(SB7))^1)*((1+(SB8))^1)*((1+(SB9))^1)*((1+(SB10))^1)*((1+(SB11))^1)*((1+(SB12))^1)*((1+(SB13))^1)*((1+(SB14))^1)*((1+(SB15))^1))/((1+('DIVIDEND VALUATION'!$B$42+'DIVIDEND VALUATION'!$B$43))^15)+(('DIVIDEND VALUATION'!$J$3*((1+(SB1))^1)*((1+(SB2))^1)*((1+(SB3))^1)*((1+(SB4))^1)*((1+(SB5))^1)*((1+(SB6))^1)*((1+(SB7))^1)*((1+(SB8))^1)*((1+(SB9))^1)*((1+(SB10))^1)*((1+(SB11))^1)*((1+(SB12))^1)*((1+(SB13))^1)*((1+(SB14))^1)*((1+(SB15))^1))/((1+('DIVIDEND VALUATION'!$B$42+'DIVIDEND VALUATION'!$B$43))^15)/('DIVIDEND VALUATION'!$B$42-'DIVIDEND VALUATION'!$B$43)))))</f>
        <v>45.481799284520903</v>
      </c>
      <c r="SC16" s="32">
        <f ca="1">SUM(((('DIVIDEND VALUATION'!$J$3*((1+(SC1))^1))/((1+('DIVIDEND VALUATION'!$B$42+'DIVIDEND VALUATION'!$B$43))^1)+('DIVIDEND VALUATION'!$J$3*((1+(SC1))^1)*((1+(SC2))^1))/((1+('DIVIDEND VALUATION'!$B$42+'DIVIDEND VALUATION'!$B$43))^2)+('DIVIDEND VALUATION'!$J$3*((1+(SC1))^1)*((1+(SC2))^1)*((1+(SC3))^1))/((1+('DIVIDEND VALUATION'!$B$42+'DIVIDEND VALUATION'!$B$43))^3)+('DIVIDEND VALUATION'!$J$3*((1+(SC1))^1)*((1+(SC2))^1)*((1+(SC3))^1)*((1+(SC4))^1))/((1+('DIVIDEND VALUATION'!$B$42+'DIVIDEND VALUATION'!$B$43))^4)+('DIVIDEND VALUATION'!$J$3*((1+(SC1))^1)*((1+(SC2))^1)*((1+(SC3))^1)*((1+(SC4))^1)*((1+(SC5))^1))/((1+('DIVIDEND VALUATION'!$B$42+'DIVIDEND VALUATION'!$B$43))^5)+('DIVIDEND VALUATION'!$J$3*((1+(SC1))^1)*((1+(SC2))^1)*((1+(SC3))^1)*((1+(SC4))^1)*((1+(SC5))^1)*((1+(SC6))^1))/((1+('DIVIDEND VALUATION'!$B$42+'DIVIDEND VALUATION'!$B$43))^6)+('DIVIDEND VALUATION'!$J$3*((1+(SC1))^1)*((1+(SC2))^1)*((1+(SC3))^1)*((1+(SC4))^1)*((1+(SC5))^1)*((1+(SC6))^1)*((1+(SC7))^1))/((1+('DIVIDEND VALUATION'!$B$42+'DIVIDEND VALUATION'!$B$43))^7)+('DIVIDEND VALUATION'!$J$3*((1+(SC1))^1)*((1+(SC2))^1)*((1+(SC3))^1)*((1+(SC4))^1)*((1+(SC5))^1)*((1+(SC6))^1)*((1+(SC7))^1)*((1+(SC8))^1))/((1+('DIVIDEND VALUATION'!$B$42+'DIVIDEND VALUATION'!$B$43))^8)+('DIVIDEND VALUATION'!$J$3*((1+(SC1))^1)*((1+(SC2))^1)*((1+(SC3))^1)*((1+(SC4))^1)*((1+(SC5))^1)*((1+(SC6))^1)*((1+(SC7))^1)*((1+(SC8))^1)*((1+(SC9))^1))/((1+('DIVIDEND VALUATION'!$B$42+'DIVIDEND VALUATION'!$B$43))^9)+('DIVIDEND VALUATION'!$J$3*((1+(SC1))^1)*((1+(SC2))^1)*((1+(SC3))^1)*((1+(SC4))^1)*((1+(SC5))^1)*((1+(SC6))^1)*((1+(SC7))^1)*((1+(SC8))^1)*((1+(SC9))^1)*((1+(SC10))^1))/((1+('DIVIDEND VALUATION'!$B$42+'DIVIDEND VALUATION'!$B$43))^10)+('DIVIDEND VALUATION'!$J$3*((1+(SC1))^1)*((1+(SC2))^1)*((1+(SC3))^1)*((1+(SC4))^1)*((1+(SC5))^1)*((1+(SC6))^1)*((1+(SC7))^1)*((1+(SC8))^1)*((1+(SC9))^1)*((1+(SC10))^1)*((1+(SC11))^1))/((1+('DIVIDEND VALUATION'!$B$42+'DIVIDEND VALUATION'!$B$43))^11)+('DIVIDEND VALUATION'!$J$3*((1+(SC1))^1)*((1+(SC2))^1)*((1+(SC3))^1)*((1+(SC4))^1)*((1+(SC5))^1)*((1+(SC6))^1)*((1+(SC7))^1)*((1+(SC8))^1)*((1+(SC9))^1)*((1+(SC10))^1)*((1+(SC11))^1)*((1+(SC12))^1))/((1+('DIVIDEND VALUATION'!$B$42+'DIVIDEND VALUATION'!$B$43))^12)+('DIVIDEND VALUATION'!$J$3*((1+(SC1))^1)*((1+(SC2))^1)*((1+(SC3))^1)*((1+(SC4))^1)*((1+(SC5))^1)*((1+(SC6))^1)*((1+(SC7))^1)*((1+(SC8))^1)*((1+(SC9))^1)*((1+(SC10))^1)*((1+(SC11))^1)*((1+(SC12))^1)*((1+(SC13))^1))/((1+('DIVIDEND VALUATION'!$B$42+'DIVIDEND VALUATION'!$B$43))^13)+('DIVIDEND VALUATION'!$J$3*((1+(SC1))^1)*((1+(SC2))^1)*((1+(SC3))^1)*((1+(SC4))^1)*((1+(SC5))^1)*((1+(SC6))^1)*((1+(SC7))^1)*((1+(SC8))^1)*((1+(SC9))^1)*((1+(SC10))^1)*((1+(SC11))^1)*((1+(SC12))^1)*((1+(SC13))^1)*((1+(SC14))^1))/((1+('DIVIDEND VALUATION'!$B$42+'DIVIDEND VALUATION'!$B$43))^14)+('DIVIDEND VALUATION'!$J$3*((1+(SC1))^1)*((1+(SC2))^1)*((1+(SC3))^1)*((1+(SC4))^1)*((1+(SC5))^1)*((1+(SC6))^1)*((1+(SC7))^1)*((1+(SC8))^1)*((1+(SC9))^1)*((1+(SC10))^1)*((1+(SC11))^1)*((1+(SC12))^1)*((1+(SC13))^1)*((1+(SC14))^1)*((1+(SC15))^1))/((1+('DIVIDEND VALUATION'!$B$42+'DIVIDEND VALUATION'!$B$43))^15)+(('DIVIDEND VALUATION'!$J$3*((1+(SC1))^1)*((1+(SC2))^1)*((1+(SC3))^1)*((1+(SC4))^1)*((1+(SC5))^1)*((1+(SC6))^1)*((1+(SC7))^1)*((1+(SC8))^1)*((1+(SC9))^1)*((1+(SC10))^1)*((1+(SC11))^1)*((1+(SC12))^1)*((1+(SC13))^1)*((1+(SC14))^1)*((1+(SC15))^1))/((1+('DIVIDEND VALUATION'!$B$42+'DIVIDEND VALUATION'!$B$43))^15)/('DIVIDEND VALUATION'!$B$42-'DIVIDEND VALUATION'!$B$43)))))</f>
        <v>45.465019842176254</v>
      </c>
      <c r="SD16" s="32">
        <f ca="1">SUM(((('DIVIDEND VALUATION'!$J$3*((1+(SD1))^1))/((1+('DIVIDEND VALUATION'!$B$42+'DIVIDEND VALUATION'!$B$43))^1)+('DIVIDEND VALUATION'!$J$3*((1+(SD1))^1)*((1+(SD2))^1))/((1+('DIVIDEND VALUATION'!$B$42+'DIVIDEND VALUATION'!$B$43))^2)+('DIVIDEND VALUATION'!$J$3*((1+(SD1))^1)*((1+(SD2))^1)*((1+(SD3))^1))/((1+('DIVIDEND VALUATION'!$B$42+'DIVIDEND VALUATION'!$B$43))^3)+('DIVIDEND VALUATION'!$J$3*((1+(SD1))^1)*((1+(SD2))^1)*((1+(SD3))^1)*((1+(SD4))^1))/((1+('DIVIDEND VALUATION'!$B$42+'DIVIDEND VALUATION'!$B$43))^4)+('DIVIDEND VALUATION'!$J$3*((1+(SD1))^1)*((1+(SD2))^1)*((1+(SD3))^1)*((1+(SD4))^1)*((1+(SD5))^1))/((1+('DIVIDEND VALUATION'!$B$42+'DIVIDEND VALUATION'!$B$43))^5)+('DIVIDEND VALUATION'!$J$3*((1+(SD1))^1)*((1+(SD2))^1)*((1+(SD3))^1)*((1+(SD4))^1)*((1+(SD5))^1)*((1+(SD6))^1))/((1+('DIVIDEND VALUATION'!$B$42+'DIVIDEND VALUATION'!$B$43))^6)+('DIVIDEND VALUATION'!$J$3*((1+(SD1))^1)*((1+(SD2))^1)*((1+(SD3))^1)*((1+(SD4))^1)*((1+(SD5))^1)*((1+(SD6))^1)*((1+(SD7))^1))/((1+('DIVIDEND VALUATION'!$B$42+'DIVIDEND VALUATION'!$B$43))^7)+('DIVIDEND VALUATION'!$J$3*((1+(SD1))^1)*((1+(SD2))^1)*((1+(SD3))^1)*((1+(SD4))^1)*((1+(SD5))^1)*((1+(SD6))^1)*((1+(SD7))^1)*((1+(SD8))^1))/((1+('DIVIDEND VALUATION'!$B$42+'DIVIDEND VALUATION'!$B$43))^8)+('DIVIDEND VALUATION'!$J$3*((1+(SD1))^1)*((1+(SD2))^1)*((1+(SD3))^1)*((1+(SD4))^1)*((1+(SD5))^1)*((1+(SD6))^1)*((1+(SD7))^1)*((1+(SD8))^1)*((1+(SD9))^1))/((1+('DIVIDEND VALUATION'!$B$42+'DIVIDEND VALUATION'!$B$43))^9)+('DIVIDEND VALUATION'!$J$3*((1+(SD1))^1)*((1+(SD2))^1)*((1+(SD3))^1)*((1+(SD4))^1)*((1+(SD5))^1)*((1+(SD6))^1)*((1+(SD7))^1)*((1+(SD8))^1)*((1+(SD9))^1)*((1+(SD10))^1))/((1+('DIVIDEND VALUATION'!$B$42+'DIVIDEND VALUATION'!$B$43))^10)+('DIVIDEND VALUATION'!$J$3*((1+(SD1))^1)*((1+(SD2))^1)*((1+(SD3))^1)*((1+(SD4))^1)*((1+(SD5))^1)*((1+(SD6))^1)*((1+(SD7))^1)*((1+(SD8))^1)*((1+(SD9))^1)*((1+(SD10))^1)*((1+(SD11))^1))/((1+('DIVIDEND VALUATION'!$B$42+'DIVIDEND VALUATION'!$B$43))^11)+('DIVIDEND VALUATION'!$J$3*((1+(SD1))^1)*((1+(SD2))^1)*((1+(SD3))^1)*((1+(SD4))^1)*((1+(SD5))^1)*((1+(SD6))^1)*((1+(SD7))^1)*((1+(SD8))^1)*((1+(SD9))^1)*((1+(SD10))^1)*((1+(SD11))^1)*((1+(SD12))^1))/((1+('DIVIDEND VALUATION'!$B$42+'DIVIDEND VALUATION'!$B$43))^12)+('DIVIDEND VALUATION'!$J$3*((1+(SD1))^1)*((1+(SD2))^1)*((1+(SD3))^1)*((1+(SD4))^1)*((1+(SD5))^1)*((1+(SD6))^1)*((1+(SD7))^1)*((1+(SD8))^1)*((1+(SD9))^1)*((1+(SD10))^1)*((1+(SD11))^1)*((1+(SD12))^1)*((1+(SD13))^1))/((1+('DIVIDEND VALUATION'!$B$42+'DIVIDEND VALUATION'!$B$43))^13)+('DIVIDEND VALUATION'!$J$3*((1+(SD1))^1)*((1+(SD2))^1)*((1+(SD3))^1)*((1+(SD4))^1)*((1+(SD5))^1)*((1+(SD6))^1)*((1+(SD7))^1)*((1+(SD8))^1)*((1+(SD9))^1)*((1+(SD10))^1)*((1+(SD11))^1)*((1+(SD12))^1)*((1+(SD13))^1)*((1+(SD14))^1))/((1+('DIVIDEND VALUATION'!$B$42+'DIVIDEND VALUATION'!$B$43))^14)+('DIVIDEND VALUATION'!$J$3*((1+(SD1))^1)*((1+(SD2))^1)*((1+(SD3))^1)*((1+(SD4))^1)*((1+(SD5))^1)*((1+(SD6))^1)*((1+(SD7))^1)*((1+(SD8))^1)*((1+(SD9))^1)*((1+(SD10))^1)*((1+(SD11))^1)*((1+(SD12))^1)*((1+(SD13))^1)*((1+(SD14))^1)*((1+(SD15))^1))/((1+('DIVIDEND VALUATION'!$B$42+'DIVIDEND VALUATION'!$B$43))^15)+(('DIVIDEND VALUATION'!$J$3*((1+(SD1))^1)*((1+(SD2))^1)*((1+(SD3))^1)*((1+(SD4))^1)*((1+(SD5))^1)*((1+(SD6))^1)*((1+(SD7))^1)*((1+(SD8))^1)*((1+(SD9))^1)*((1+(SD10))^1)*((1+(SD11))^1)*((1+(SD12))^1)*((1+(SD13))^1)*((1+(SD14))^1)*((1+(SD15))^1))/((1+('DIVIDEND VALUATION'!$B$42+'DIVIDEND VALUATION'!$B$43))^15)/('DIVIDEND VALUATION'!$B$42-'DIVIDEND VALUATION'!$B$43)))))</f>
        <v>45.560371032962273</v>
      </c>
      <c r="SE16" s="32">
        <f ca="1">SUM(((('DIVIDEND VALUATION'!$J$3*((1+(SE1))^1))/((1+('DIVIDEND VALUATION'!$B$42+'DIVIDEND VALUATION'!$B$43))^1)+('DIVIDEND VALUATION'!$J$3*((1+(SE1))^1)*((1+(SE2))^1))/((1+('DIVIDEND VALUATION'!$B$42+'DIVIDEND VALUATION'!$B$43))^2)+('DIVIDEND VALUATION'!$J$3*((1+(SE1))^1)*((1+(SE2))^1)*((1+(SE3))^1))/((1+('DIVIDEND VALUATION'!$B$42+'DIVIDEND VALUATION'!$B$43))^3)+('DIVIDEND VALUATION'!$J$3*((1+(SE1))^1)*((1+(SE2))^1)*((1+(SE3))^1)*((1+(SE4))^1))/((1+('DIVIDEND VALUATION'!$B$42+'DIVIDEND VALUATION'!$B$43))^4)+('DIVIDEND VALUATION'!$J$3*((1+(SE1))^1)*((1+(SE2))^1)*((1+(SE3))^1)*((1+(SE4))^1)*((1+(SE5))^1))/((1+('DIVIDEND VALUATION'!$B$42+'DIVIDEND VALUATION'!$B$43))^5)+('DIVIDEND VALUATION'!$J$3*((1+(SE1))^1)*((1+(SE2))^1)*((1+(SE3))^1)*((1+(SE4))^1)*((1+(SE5))^1)*((1+(SE6))^1))/((1+('DIVIDEND VALUATION'!$B$42+'DIVIDEND VALUATION'!$B$43))^6)+('DIVIDEND VALUATION'!$J$3*((1+(SE1))^1)*((1+(SE2))^1)*((1+(SE3))^1)*((1+(SE4))^1)*((1+(SE5))^1)*((1+(SE6))^1)*((1+(SE7))^1))/((1+('DIVIDEND VALUATION'!$B$42+'DIVIDEND VALUATION'!$B$43))^7)+('DIVIDEND VALUATION'!$J$3*((1+(SE1))^1)*((1+(SE2))^1)*((1+(SE3))^1)*((1+(SE4))^1)*((1+(SE5))^1)*((1+(SE6))^1)*((1+(SE7))^1)*((1+(SE8))^1))/((1+('DIVIDEND VALUATION'!$B$42+'DIVIDEND VALUATION'!$B$43))^8)+('DIVIDEND VALUATION'!$J$3*((1+(SE1))^1)*((1+(SE2))^1)*((1+(SE3))^1)*((1+(SE4))^1)*((1+(SE5))^1)*((1+(SE6))^1)*((1+(SE7))^1)*((1+(SE8))^1)*((1+(SE9))^1))/((1+('DIVIDEND VALUATION'!$B$42+'DIVIDEND VALUATION'!$B$43))^9)+('DIVIDEND VALUATION'!$J$3*((1+(SE1))^1)*((1+(SE2))^1)*((1+(SE3))^1)*((1+(SE4))^1)*((1+(SE5))^1)*((1+(SE6))^1)*((1+(SE7))^1)*((1+(SE8))^1)*((1+(SE9))^1)*((1+(SE10))^1))/((1+('DIVIDEND VALUATION'!$B$42+'DIVIDEND VALUATION'!$B$43))^10)+('DIVIDEND VALUATION'!$J$3*((1+(SE1))^1)*((1+(SE2))^1)*((1+(SE3))^1)*((1+(SE4))^1)*((1+(SE5))^1)*((1+(SE6))^1)*((1+(SE7))^1)*((1+(SE8))^1)*((1+(SE9))^1)*((1+(SE10))^1)*((1+(SE11))^1))/((1+('DIVIDEND VALUATION'!$B$42+'DIVIDEND VALUATION'!$B$43))^11)+('DIVIDEND VALUATION'!$J$3*((1+(SE1))^1)*((1+(SE2))^1)*((1+(SE3))^1)*((1+(SE4))^1)*((1+(SE5))^1)*((1+(SE6))^1)*((1+(SE7))^1)*((1+(SE8))^1)*((1+(SE9))^1)*((1+(SE10))^1)*((1+(SE11))^1)*((1+(SE12))^1))/((1+('DIVIDEND VALUATION'!$B$42+'DIVIDEND VALUATION'!$B$43))^12)+('DIVIDEND VALUATION'!$J$3*((1+(SE1))^1)*((1+(SE2))^1)*((1+(SE3))^1)*((1+(SE4))^1)*((1+(SE5))^1)*((1+(SE6))^1)*((1+(SE7))^1)*((1+(SE8))^1)*((1+(SE9))^1)*((1+(SE10))^1)*((1+(SE11))^1)*((1+(SE12))^1)*((1+(SE13))^1))/((1+('DIVIDEND VALUATION'!$B$42+'DIVIDEND VALUATION'!$B$43))^13)+('DIVIDEND VALUATION'!$J$3*((1+(SE1))^1)*((1+(SE2))^1)*((1+(SE3))^1)*((1+(SE4))^1)*((1+(SE5))^1)*((1+(SE6))^1)*((1+(SE7))^1)*((1+(SE8))^1)*((1+(SE9))^1)*((1+(SE10))^1)*((1+(SE11))^1)*((1+(SE12))^1)*((1+(SE13))^1)*((1+(SE14))^1))/((1+('DIVIDEND VALUATION'!$B$42+'DIVIDEND VALUATION'!$B$43))^14)+('DIVIDEND VALUATION'!$J$3*((1+(SE1))^1)*((1+(SE2))^1)*((1+(SE3))^1)*((1+(SE4))^1)*((1+(SE5))^1)*((1+(SE6))^1)*((1+(SE7))^1)*((1+(SE8))^1)*((1+(SE9))^1)*((1+(SE10))^1)*((1+(SE11))^1)*((1+(SE12))^1)*((1+(SE13))^1)*((1+(SE14))^1)*((1+(SE15))^1))/((1+('DIVIDEND VALUATION'!$B$42+'DIVIDEND VALUATION'!$B$43))^15)+(('DIVIDEND VALUATION'!$J$3*((1+(SE1))^1)*((1+(SE2))^1)*((1+(SE3))^1)*((1+(SE4))^1)*((1+(SE5))^1)*((1+(SE6))^1)*((1+(SE7))^1)*((1+(SE8))^1)*((1+(SE9))^1)*((1+(SE10))^1)*((1+(SE11))^1)*((1+(SE12))^1)*((1+(SE13))^1)*((1+(SE14))^1)*((1+(SE15))^1))/((1+('DIVIDEND VALUATION'!$B$42+'DIVIDEND VALUATION'!$B$43))^15)/('DIVIDEND VALUATION'!$B$42-'DIVIDEND VALUATION'!$B$43)))))</f>
        <v>43.995291879764984</v>
      </c>
      <c r="SF16" s="32">
        <f ca="1">SUM(((('DIVIDEND VALUATION'!$J$3*((1+(SF1))^1))/((1+('DIVIDEND VALUATION'!$B$42+'DIVIDEND VALUATION'!$B$43))^1)+('DIVIDEND VALUATION'!$J$3*((1+(SF1))^1)*((1+(SF2))^1))/((1+('DIVIDEND VALUATION'!$B$42+'DIVIDEND VALUATION'!$B$43))^2)+('DIVIDEND VALUATION'!$J$3*((1+(SF1))^1)*((1+(SF2))^1)*((1+(SF3))^1))/((1+('DIVIDEND VALUATION'!$B$42+'DIVIDEND VALUATION'!$B$43))^3)+('DIVIDEND VALUATION'!$J$3*((1+(SF1))^1)*((1+(SF2))^1)*((1+(SF3))^1)*((1+(SF4))^1))/((1+('DIVIDEND VALUATION'!$B$42+'DIVIDEND VALUATION'!$B$43))^4)+('DIVIDEND VALUATION'!$J$3*((1+(SF1))^1)*((1+(SF2))^1)*((1+(SF3))^1)*((1+(SF4))^1)*((1+(SF5))^1))/((1+('DIVIDEND VALUATION'!$B$42+'DIVIDEND VALUATION'!$B$43))^5)+('DIVIDEND VALUATION'!$J$3*((1+(SF1))^1)*((1+(SF2))^1)*((1+(SF3))^1)*((1+(SF4))^1)*((1+(SF5))^1)*((1+(SF6))^1))/((1+('DIVIDEND VALUATION'!$B$42+'DIVIDEND VALUATION'!$B$43))^6)+('DIVIDEND VALUATION'!$J$3*((1+(SF1))^1)*((1+(SF2))^1)*((1+(SF3))^1)*((1+(SF4))^1)*((1+(SF5))^1)*((1+(SF6))^1)*((1+(SF7))^1))/((1+('DIVIDEND VALUATION'!$B$42+'DIVIDEND VALUATION'!$B$43))^7)+('DIVIDEND VALUATION'!$J$3*((1+(SF1))^1)*((1+(SF2))^1)*((1+(SF3))^1)*((1+(SF4))^1)*((1+(SF5))^1)*((1+(SF6))^1)*((1+(SF7))^1)*((1+(SF8))^1))/((1+('DIVIDEND VALUATION'!$B$42+'DIVIDEND VALUATION'!$B$43))^8)+('DIVIDEND VALUATION'!$J$3*((1+(SF1))^1)*((1+(SF2))^1)*((1+(SF3))^1)*((1+(SF4))^1)*((1+(SF5))^1)*((1+(SF6))^1)*((1+(SF7))^1)*((1+(SF8))^1)*((1+(SF9))^1))/((1+('DIVIDEND VALUATION'!$B$42+'DIVIDEND VALUATION'!$B$43))^9)+('DIVIDEND VALUATION'!$J$3*((1+(SF1))^1)*((1+(SF2))^1)*((1+(SF3))^1)*((1+(SF4))^1)*((1+(SF5))^1)*((1+(SF6))^1)*((1+(SF7))^1)*((1+(SF8))^1)*((1+(SF9))^1)*((1+(SF10))^1))/((1+('DIVIDEND VALUATION'!$B$42+'DIVIDEND VALUATION'!$B$43))^10)+('DIVIDEND VALUATION'!$J$3*((1+(SF1))^1)*((1+(SF2))^1)*((1+(SF3))^1)*((1+(SF4))^1)*((1+(SF5))^1)*((1+(SF6))^1)*((1+(SF7))^1)*((1+(SF8))^1)*((1+(SF9))^1)*((1+(SF10))^1)*((1+(SF11))^1))/((1+('DIVIDEND VALUATION'!$B$42+'DIVIDEND VALUATION'!$B$43))^11)+('DIVIDEND VALUATION'!$J$3*((1+(SF1))^1)*((1+(SF2))^1)*((1+(SF3))^1)*((1+(SF4))^1)*((1+(SF5))^1)*((1+(SF6))^1)*((1+(SF7))^1)*((1+(SF8))^1)*((1+(SF9))^1)*((1+(SF10))^1)*((1+(SF11))^1)*((1+(SF12))^1))/((1+('DIVIDEND VALUATION'!$B$42+'DIVIDEND VALUATION'!$B$43))^12)+('DIVIDEND VALUATION'!$J$3*((1+(SF1))^1)*((1+(SF2))^1)*((1+(SF3))^1)*((1+(SF4))^1)*((1+(SF5))^1)*((1+(SF6))^1)*((1+(SF7))^1)*((1+(SF8))^1)*((1+(SF9))^1)*((1+(SF10))^1)*((1+(SF11))^1)*((1+(SF12))^1)*((1+(SF13))^1))/((1+('DIVIDEND VALUATION'!$B$42+'DIVIDEND VALUATION'!$B$43))^13)+('DIVIDEND VALUATION'!$J$3*((1+(SF1))^1)*((1+(SF2))^1)*((1+(SF3))^1)*((1+(SF4))^1)*((1+(SF5))^1)*((1+(SF6))^1)*((1+(SF7))^1)*((1+(SF8))^1)*((1+(SF9))^1)*((1+(SF10))^1)*((1+(SF11))^1)*((1+(SF12))^1)*((1+(SF13))^1)*((1+(SF14))^1))/((1+('DIVIDEND VALUATION'!$B$42+'DIVIDEND VALUATION'!$B$43))^14)+('DIVIDEND VALUATION'!$J$3*((1+(SF1))^1)*((1+(SF2))^1)*((1+(SF3))^1)*((1+(SF4))^1)*((1+(SF5))^1)*((1+(SF6))^1)*((1+(SF7))^1)*((1+(SF8))^1)*((1+(SF9))^1)*((1+(SF10))^1)*((1+(SF11))^1)*((1+(SF12))^1)*((1+(SF13))^1)*((1+(SF14))^1)*((1+(SF15))^1))/((1+('DIVIDEND VALUATION'!$B$42+'DIVIDEND VALUATION'!$B$43))^15)+(('DIVIDEND VALUATION'!$J$3*((1+(SF1))^1)*((1+(SF2))^1)*((1+(SF3))^1)*((1+(SF4))^1)*((1+(SF5))^1)*((1+(SF6))^1)*((1+(SF7))^1)*((1+(SF8))^1)*((1+(SF9))^1)*((1+(SF10))^1)*((1+(SF11))^1)*((1+(SF12))^1)*((1+(SF13))^1)*((1+(SF14))^1)*((1+(SF15))^1))/((1+('DIVIDEND VALUATION'!$B$42+'DIVIDEND VALUATION'!$B$43))^15)/('DIVIDEND VALUATION'!$B$42-'DIVIDEND VALUATION'!$B$43)))))</f>
        <v>31.425514962716171</v>
      </c>
      <c r="SG16" s="32">
        <f ca="1">SUM(((('DIVIDEND VALUATION'!$J$3*((1+(SG1))^1))/((1+('DIVIDEND VALUATION'!$B$42+'DIVIDEND VALUATION'!$B$43))^1)+('DIVIDEND VALUATION'!$J$3*((1+(SG1))^1)*((1+(SG2))^1))/((1+('DIVIDEND VALUATION'!$B$42+'DIVIDEND VALUATION'!$B$43))^2)+('DIVIDEND VALUATION'!$J$3*((1+(SG1))^1)*((1+(SG2))^1)*((1+(SG3))^1))/((1+('DIVIDEND VALUATION'!$B$42+'DIVIDEND VALUATION'!$B$43))^3)+('DIVIDEND VALUATION'!$J$3*((1+(SG1))^1)*((1+(SG2))^1)*((1+(SG3))^1)*((1+(SG4))^1))/((1+('DIVIDEND VALUATION'!$B$42+'DIVIDEND VALUATION'!$B$43))^4)+('DIVIDEND VALUATION'!$J$3*((1+(SG1))^1)*((1+(SG2))^1)*((1+(SG3))^1)*((1+(SG4))^1)*((1+(SG5))^1))/((1+('DIVIDEND VALUATION'!$B$42+'DIVIDEND VALUATION'!$B$43))^5)+('DIVIDEND VALUATION'!$J$3*((1+(SG1))^1)*((1+(SG2))^1)*((1+(SG3))^1)*((1+(SG4))^1)*((1+(SG5))^1)*((1+(SG6))^1))/((1+('DIVIDEND VALUATION'!$B$42+'DIVIDEND VALUATION'!$B$43))^6)+('DIVIDEND VALUATION'!$J$3*((1+(SG1))^1)*((1+(SG2))^1)*((1+(SG3))^1)*((1+(SG4))^1)*((1+(SG5))^1)*((1+(SG6))^1)*((1+(SG7))^1))/((1+('DIVIDEND VALUATION'!$B$42+'DIVIDEND VALUATION'!$B$43))^7)+('DIVIDEND VALUATION'!$J$3*((1+(SG1))^1)*((1+(SG2))^1)*((1+(SG3))^1)*((1+(SG4))^1)*((1+(SG5))^1)*((1+(SG6))^1)*((1+(SG7))^1)*((1+(SG8))^1))/((1+('DIVIDEND VALUATION'!$B$42+'DIVIDEND VALUATION'!$B$43))^8)+('DIVIDEND VALUATION'!$J$3*((1+(SG1))^1)*((1+(SG2))^1)*((1+(SG3))^1)*((1+(SG4))^1)*((1+(SG5))^1)*((1+(SG6))^1)*((1+(SG7))^1)*((1+(SG8))^1)*((1+(SG9))^1))/((1+('DIVIDEND VALUATION'!$B$42+'DIVIDEND VALUATION'!$B$43))^9)+('DIVIDEND VALUATION'!$J$3*((1+(SG1))^1)*((1+(SG2))^1)*((1+(SG3))^1)*((1+(SG4))^1)*((1+(SG5))^1)*((1+(SG6))^1)*((1+(SG7))^1)*((1+(SG8))^1)*((1+(SG9))^1)*((1+(SG10))^1))/((1+('DIVIDEND VALUATION'!$B$42+'DIVIDEND VALUATION'!$B$43))^10)+('DIVIDEND VALUATION'!$J$3*((1+(SG1))^1)*((1+(SG2))^1)*((1+(SG3))^1)*((1+(SG4))^1)*((1+(SG5))^1)*((1+(SG6))^1)*((1+(SG7))^1)*((1+(SG8))^1)*((1+(SG9))^1)*((1+(SG10))^1)*((1+(SG11))^1))/((1+('DIVIDEND VALUATION'!$B$42+'DIVIDEND VALUATION'!$B$43))^11)+('DIVIDEND VALUATION'!$J$3*((1+(SG1))^1)*((1+(SG2))^1)*((1+(SG3))^1)*((1+(SG4))^1)*((1+(SG5))^1)*((1+(SG6))^1)*((1+(SG7))^1)*((1+(SG8))^1)*((1+(SG9))^1)*((1+(SG10))^1)*((1+(SG11))^1)*((1+(SG12))^1))/((1+('DIVIDEND VALUATION'!$B$42+'DIVIDEND VALUATION'!$B$43))^12)+('DIVIDEND VALUATION'!$J$3*((1+(SG1))^1)*((1+(SG2))^1)*((1+(SG3))^1)*((1+(SG4))^1)*((1+(SG5))^1)*((1+(SG6))^1)*((1+(SG7))^1)*((1+(SG8))^1)*((1+(SG9))^1)*((1+(SG10))^1)*((1+(SG11))^1)*((1+(SG12))^1)*((1+(SG13))^1))/((1+('DIVIDEND VALUATION'!$B$42+'DIVIDEND VALUATION'!$B$43))^13)+('DIVIDEND VALUATION'!$J$3*((1+(SG1))^1)*((1+(SG2))^1)*((1+(SG3))^1)*((1+(SG4))^1)*((1+(SG5))^1)*((1+(SG6))^1)*((1+(SG7))^1)*((1+(SG8))^1)*((1+(SG9))^1)*((1+(SG10))^1)*((1+(SG11))^1)*((1+(SG12))^1)*((1+(SG13))^1)*((1+(SG14))^1))/((1+('DIVIDEND VALUATION'!$B$42+'DIVIDEND VALUATION'!$B$43))^14)+('DIVIDEND VALUATION'!$J$3*((1+(SG1))^1)*((1+(SG2))^1)*((1+(SG3))^1)*((1+(SG4))^1)*((1+(SG5))^1)*((1+(SG6))^1)*((1+(SG7))^1)*((1+(SG8))^1)*((1+(SG9))^1)*((1+(SG10))^1)*((1+(SG11))^1)*((1+(SG12))^1)*((1+(SG13))^1)*((1+(SG14))^1)*((1+(SG15))^1))/((1+('DIVIDEND VALUATION'!$B$42+'DIVIDEND VALUATION'!$B$43))^15)+(('DIVIDEND VALUATION'!$J$3*((1+(SG1))^1)*((1+(SG2))^1)*((1+(SG3))^1)*((1+(SG4))^1)*((1+(SG5))^1)*((1+(SG6))^1)*((1+(SG7))^1)*((1+(SG8))^1)*((1+(SG9))^1)*((1+(SG10))^1)*((1+(SG11))^1)*((1+(SG12))^1)*((1+(SG13))^1)*((1+(SG14))^1)*((1+(SG15))^1))/((1+('DIVIDEND VALUATION'!$B$42+'DIVIDEND VALUATION'!$B$43))^15)/('DIVIDEND VALUATION'!$B$42-'DIVIDEND VALUATION'!$B$43)))))</f>
        <v>34.536468365683703</v>
      </c>
      <c r="SH16" s="32">
        <f ca="1">SUM(((('DIVIDEND VALUATION'!$J$3*((1+(SH1))^1))/((1+('DIVIDEND VALUATION'!$B$42+'DIVIDEND VALUATION'!$B$43))^1)+('DIVIDEND VALUATION'!$J$3*((1+(SH1))^1)*((1+(SH2))^1))/((1+('DIVIDEND VALUATION'!$B$42+'DIVIDEND VALUATION'!$B$43))^2)+('DIVIDEND VALUATION'!$J$3*((1+(SH1))^1)*((1+(SH2))^1)*((1+(SH3))^1))/((1+('DIVIDEND VALUATION'!$B$42+'DIVIDEND VALUATION'!$B$43))^3)+('DIVIDEND VALUATION'!$J$3*((1+(SH1))^1)*((1+(SH2))^1)*((1+(SH3))^1)*((1+(SH4))^1))/((1+('DIVIDEND VALUATION'!$B$42+'DIVIDEND VALUATION'!$B$43))^4)+('DIVIDEND VALUATION'!$J$3*((1+(SH1))^1)*((1+(SH2))^1)*((1+(SH3))^1)*((1+(SH4))^1)*((1+(SH5))^1))/((1+('DIVIDEND VALUATION'!$B$42+'DIVIDEND VALUATION'!$B$43))^5)+('DIVIDEND VALUATION'!$J$3*((1+(SH1))^1)*((1+(SH2))^1)*((1+(SH3))^1)*((1+(SH4))^1)*((1+(SH5))^1)*((1+(SH6))^1))/((1+('DIVIDEND VALUATION'!$B$42+'DIVIDEND VALUATION'!$B$43))^6)+('DIVIDEND VALUATION'!$J$3*((1+(SH1))^1)*((1+(SH2))^1)*((1+(SH3))^1)*((1+(SH4))^1)*((1+(SH5))^1)*((1+(SH6))^1)*((1+(SH7))^1))/((1+('DIVIDEND VALUATION'!$B$42+'DIVIDEND VALUATION'!$B$43))^7)+('DIVIDEND VALUATION'!$J$3*((1+(SH1))^1)*((1+(SH2))^1)*((1+(SH3))^1)*((1+(SH4))^1)*((1+(SH5))^1)*((1+(SH6))^1)*((1+(SH7))^1)*((1+(SH8))^1))/((1+('DIVIDEND VALUATION'!$B$42+'DIVIDEND VALUATION'!$B$43))^8)+('DIVIDEND VALUATION'!$J$3*((1+(SH1))^1)*((1+(SH2))^1)*((1+(SH3))^1)*((1+(SH4))^1)*((1+(SH5))^1)*((1+(SH6))^1)*((1+(SH7))^1)*((1+(SH8))^1)*((1+(SH9))^1))/((1+('DIVIDEND VALUATION'!$B$42+'DIVIDEND VALUATION'!$B$43))^9)+('DIVIDEND VALUATION'!$J$3*((1+(SH1))^1)*((1+(SH2))^1)*((1+(SH3))^1)*((1+(SH4))^1)*((1+(SH5))^1)*((1+(SH6))^1)*((1+(SH7))^1)*((1+(SH8))^1)*((1+(SH9))^1)*((1+(SH10))^1))/((1+('DIVIDEND VALUATION'!$B$42+'DIVIDEND VALUATION'!$B$43))^10)+('DIVIDEND VALUATION'!$J$3*((1+(SH1))^1)*((1+(SH2))^1)*((1+(SH3))^1)*((1+(SH4))^1)*((1+(SH5))^1)*((1+(SH6))^1)*((1+(SH7))^1)*((1+(SH8))^1)*((1+(SH9))^1)*((1+(SH10))^1)*((1+(SH11))^1))/((1+('DIVIDEND VALUATION'!$B$42+'DIVIDEND VALUATION'!$B$43))^11)+('DIVIDEND VALUATION'!$J$3*((1+(SH1))^1)*((1+(SH2))^1)*((1+(SH3))^1)*((1+(SH4))^1)*((1+(SH5))^1)*((1+(SH6))^1)*((1+(SH7))^1)*((1+(SH8))^1)*((1+(SH9))^1)*((1+(SH10))^1)*((1+(SH11))^1)*((1+(SH12))^1))/((1+('DIVIDEND VALUATION'!$B$42+'DIVIDEND VALUATION'!$B$43))^12)+('DIVIDEND VALUATION'!$J$3*((1+(SH1))^1)*((1+(SH2))^1)*((1+(SH3))^1)*((1+(SH4))^1)*((1+(SH5))^1)*((1+(SH6))^1)*((1+(SH7))^1)*((1+(SH8))^1)*((1+(SH9))^1)*((1+(SH10))^1)*((1+(SH11))^1)*((1+(SH12))^1)*((1+(SH13))^1))/((1+('DIVIDEND VALUATION'!$B$42+'DIVIDEND VALUATION'!$B$43))^13)+('DIVIDEND VALUATION'!$J$3*((1+(SH1))^1)*((1+(SH2))^1)*((1+(SH3))^1)*((1+(SH4))^1)*((1+(SH5))^1)*((1+(SH6))^1)*((1+(SH7))^1)*((1+(SH8))^1)*((1+(SH9))^1)*((1+(SH10))^1)*((1+(SH11))^1)*((1+(SH12))^1)*((1+(SH13))^1)*((1+(SH14))^1))/((1+('DIVIDEND VALUATION'!$B$42+'DIVIDEND VALUATION'!$B$43))^14)+('DIVIDEND VALUATION'!$J$3*((1+(SH1))^1)*((1+(SH2))^1)*((1+(SH3))^1)*((1+(SH4))^1)*((1+(SH5))^1)*((1+(SH6))^1)*((1+(SH7))^1)*((1+(SH8))^1)*((1+(SH9))^1)*((1+(SH10))^1)*((1+(SH11))^1)*((1+(SH12))^1)*((1+(SH13))^1)*((1+(SH14))^1)*((1+(SH15))^1))/((1+('DIVIDEND VALUATION'!$B$42+'DIVIDEND VALUATION'!$B$43))^15)+(('DIVIDEND VALUATION'!$J$3*((1+(SH1))^1)*((1+(SH2))^1)*((1+(SH3))^1)*((1+(SH4))^1)*((1+(SH5))^1)*((1+(SH6))^1)*((1+(SH7))^1)*((1+(SH8))^1)*((1+(SH9))^1)*((1+(SH10))^1)*((1+(SH11))^1)*((1+(SH12))^1)*((1+(SH13))^1)*((1+(SH14))^1)*((1+(SH15))^1))/((1+('DIVIDEND VALUATION'!$B$42+'DIVIDEND VALUATION'!$B$43))^15)/('DIVIDEND VALUATION'!$B$42-'DIVIDEND VALUATION'!$B$43)))))</f>
        <v>44.863528747908475</v>
      </c>
      <c r="SI16" s="32">
        <f ca="1">SUM(((('DIVIDEND VALUATION'!$J$3*((1+(SI1))^1))/((1+('DIVIDEND VALUATION'!$B$42+'DIVIDEND VALUATION'!$B$43))^1)+('DIVIDEND VALUATION'!$J$3*((1+(SI1))^1)*((1+(SI2))^1))/((1+('DIVIDEND VALUATION'!$B$42+'DIVIDEND VALUATION'!$B$43))^2)+('DIVIDEND VALUATION'!$J$3*((1+(SI1))^1)*((1+(SI2))^1)*((1+(SI3))^1))/((1+('DIVIDEND VALUATION'!$B$42+'DIVIDEND VALUATION'!$B$43))^3)+('DIVIDEND VALUATION'!$J$3*((1+(SI1))^1)*((1+(SI2))^1)*((1+(SI3))^1)*((1+(SI4))^1))/((1+('DIVIDEND VALUATION'!$B$42+'DIVIDEND VALUATION'!$B$43))^4)+('DIVIDEND VALUATION'!$J$3*((1+(SI1))^1)*((1+(SI2))^1)*((1+(SI3))^1)*((1+(SI4))^1)*((1+(SI5))^1))/((1+('DIVIDEND VALUATION'!$B$42+'DIVIDEND VALUATION'!$B$43))^5)+('DIVIDEND VALUATION'!$J$3*((1+(SI1))^1)*((1+(SI2))^1)*((1+(SI3))^1)*((1+(SI4))^1)*((1+(SI5))^1)*((1+(SI6))^1))/((1+('DIVIDEND VALUATION'!$B$42+'DIVIDEND VALUATION'!$B$43))^6)+('DIVIDEND VALUATION'!$J$3*((1+(SI1))^1)*((1+(SI2))^1)*((1+(SI3))^1)*((1+(SI4))^1)*((1+(SI5))^1)*((1+(SI6))^1)*((1+(SI7))^1))/((1+('DIVIDEND VALUATION'!$B$42+'DIVIDEND VALUATION'!$B$43))^7)+('DIVIDEND VALUATION'!$J$3*((1+(SI1))^1)*((1+(SI2))^1)*((1+(SI3))^1)*((1+(SI4))^1)*((1+(SI5))^1)*((1+(SI6))^1)*((1+(SI7))^1)*((1+(SI8))^1))/((1+('DIVIDEND VALUATION'!$B$42+'DIVIDEND VALUATION'!$B$43))^8)+('DIVIDEND VALUATION'!$J$3*((1+(SI1))^1)*((1+(SI2))^1)*((1+(SI3))^1)*((1+(SI4))^1)*((1+(SI5))^1)*((1+(SI6))^1)*((1+(SI7))^1)*((1+(SI8))^1)*((1+(SI9))^1))/((1+('DIVIDEND VALUATION'!$B$42+'DIVIDEND VALUATION'!$B$43))^9)+('DIVIDEND VALUATION'!$J$3*((1+(SI1))^1)*((1+(SI2))^1)*((1+(SI3))^1)*((1+(SI4))^1)*((1+(SI5))^1)*((1+(SI6))^1)*((1+(SI7))^1)*((1+(SI8))^1)*((1+(SI9))^1)*((1+(SI10))^1))/((1+('DIVIDEND VALUATION'!$B$42+'DIVIDEND VALUATION'!$B$43))^10)+('DIVIDEND VALUATION'!$J$3*((1+(SI1))^1)*((1+(SI2))^1)*((1+(SI3))^1)*((1+(SI4))^1)*((1+(SI5))^1)*((1+(SI6))^1)*((1+(SI7))^1)*((1+(SI8))^1)*((1+(SI9))^1)*((1+(SI10))^1)*((1+(SI11))^1))/((1+('DIVIDEND VALUATION'!$B$42+'DIVIDEND VALUATION'!$B$43))^11)+('DIVIDEND VALUATION'!$J$3*((1+(SI1))^1)*((1+(SI2))^1)*((1+(SI3))^1)*((1+(SI4))^1)*((1+(SI5))^1)*((1+(SI6))^1)*((1+(SI7))^1)*((1+(SI8))^1)*((1+(SI9))^1)*((1+(SI10))^1)*((1+(SI11))^1)*((1+(SI12))^1))/((1+('DIVIDEND VALUATION'!$B$42+'DIVIDEND VALUATION'!$B$43))^12)+('DIVIDEND VALUATION'!$J$3*((1+(SI1))^1)*((1+(SI2))^1)*((1+(SI3))^1)*((1+(SI4))^1)*((1+(SI5))^1)*((1+(SI6))^1)*((1+(SI7))^1)*((1+(SI8))^1)*((1+(SI9))^1)*((1+(SI10))^1)*((1+(SI11))^1)*((1+(SI12))^1)*((1+(SI13))^1))/((1+('DIVIDEND VALUATION'!$B$42+'DIVIDEND VALUATION'!$B$43))^13)+('DIVIDEND VALUATION'!$J$3*((1+(SI1))^1)*((1+(SI2))^1)*((1+(SI3))^1)*((1+(SI4))^1)*((1+(SI5))^1)*((1+(SI6))^1)*((1+(SI7))^1)*((1+(SI8))^1)*((1+(SI9))^1)*((1+(SI10))^1)*((1+(SI11))^1)*((1+(SI12))^1)*((1+(SI13))^1)*((1+(SI14))^1))/((1+('DIVIDEND VALUATION'!$B$42+'DIVIDEND VALUATION'!$B$43))^14)+('DIVIDEND VALUATION'!$J$3*((1+(SI1))^1)*((1+(SI2))^1)*((1+(SI3))^1)*((1+(SI4))^1)*((1+(SI5))^1)*((1+(SI6))^1)*((1+(SI7))^1)*((1+(SI8))^1)*((1+(SI9))^1)*((1+(SI10))^1)*((1+(SI11))^1)*((1+(SI12))^1)*((1+(SI13))^1)*((1+(SI14))^1)*((1+(SI15))^1))/((1+('DIVIDEND VALUATION'!$B$42+'DIVIDEND VALUATION'!$B$43))^15)+(('DIVIDEND VALUATION'!$J$3*((1+(SI1))^1)*((1+(SI2))^1)*((1+(SI3))^1)*((1+(SI4))^1)*((1+(SI5))^1)*((1+(SI6))^1)*((1+(SI7))^1)*((1+(SI8))^1)*((1+(SI9))^1)*((1+(SI10))^1)*((1+(SI11))^1)*((1+(SI12))^1)*((1+(SI13))^1)*((1+(SI14))^1)*((1+(SI15))^1))/((1+('DIVIDEND VALUATION'!$B$42+'DIVIDEND VALUATION'!$B$43))^15)/('DIVIDEND VALUATION'!$B$42-'DIVIDEND VALUATION'!$B$43)))))</f>
        <v>53.507018556238847</v>
      </c>
      <c r="SJ16" s="32">
        <f ca="1">SUM(((('DIVIDEND VALUATION'!$J$3*((1+(SJ1))^1))/((1+('DIVIDEND VALUATION'!$B$42+'DIVIDEND VALUATION'!$B$43))^1)+('DIVIDEND VALUATION'!$J$3*((1+(SJ1))^1)*((1+(SJ2))^1))/((1+('DIVIDEND VALUATION'!$B$42+'DIVIDEND VALUATION'!$B$43))^2)+('DIVIDEND VALUATION'!$J$3*((1+(SJ1))^1)*((1+(SJ2))^1)*((1+(SJ3))^1))/((1+('DIVIDEND VALUATION'!$B$42+'DIVIDEND VALUATION'!$B$43))^3)+('DIVIDEND VALUATION'!$J$3*((1+(SJ1))^1)*((1+(SJ2))^1)*((1+(SJ3))^1)*((1+(SJ4))^1))/((1+('DIVIDEND VALUATION'!$B$42+'DIVIDEND VALUATION'!$B$43))^4)+('DIVIDEND VALUATION'!$J$3*((1+(SJ1))^1)*((1+(SJ2))^1)*((1+(SJ3))^1)*((1+(SJ4))^1)*((1+(SJ5))^1))/((1+('DIVIDEND VALUATION'!$B$42+'DIVIDEND VALUATION'!$B$43))^5)+('DIVIDEND VALUATION'!$J$3*((1+(SJ1))^1)*((1+(SJ2))^1)*((1+(SJ3))^1)*((1+(SJ4))^1)*((1+(SJ5))^1)*((1+(SJ6))^1))/((1+('DIVIDEND VALUATION'!$B$42+'DIVIDEND VALUATION'!$B$43))^6)+('DIVIDEND VALUATION'!$J$3*((1+(SJ1))^1)*((1+(SJ2))^1)*((1+(SJ3))^1)*((1+(SJ4))^1)*((1+(SJ5))^1)*((1+(SJ6))^1)*((1+(SJ7))^1))/((1+('DIVIDEND VALUATION'!$B$42+'DIVIDEND VALUATION'!$B$43))^7)+('DIVIDEND VALUATION'!$J$3*((1+(SJ1))^1)*((1+(SJ2))^1)*((1+(SJ3))^1)*((1+(SJ4))^1)*((1+(SJ5))^1)*((1+(SJ6))^1)*((1+(SJ7))^1)*((1+(SJ8))^1))/((1+('DIVIDEND VALUATION'!$B$42+'DIVIDEND VALUATION'!$B$43))^8)+('DIVIDEND VALUATION'!$J$3*((1+(SJ1))^1)*((1+(SJ2))^1)*((1+(SJ3))^1)*((1+(SJ4))^1)*((1+(SJ5))^1)*((1+(SJ6))^1)*((1+(SJ7))^1)*((1+(SJ8))^1)*((1+(SJ9))^1))/((1+('DIVIDEND VALUATION'!$B$42+'DIVIDEND VALUATION'!$B$43))^9)+('DIVIDEND VALUATION'!$J$3*((1+(SJ1))^1)*((1+(SJ2))^1)*((1+(SJ3))^1)*((1+(SJ4))^1)*((1+(SJ5))^1)*((1+(SJ6))^1)*((1+(SJ7))^1)*((1+(SJ8))^1)*((1+(SJ9))^1)*((1+(SJ10))^1))/((1+('DIVIDEND VALUATION'!$B$42+'DIVIDEND VALUATION'!$B$43))^10)+('DIVIDEND VALUATION'!$J$3*((1+(SJ1))^1)*((1+(SJ2))^1)*((1+(SJ3))^1)*((1+(SJ4))^1)*((1+(SJ5))^1)*((1+(SJ6))^1)*((1+(SJ7))^1)*((1+(SJ8))^1)*((1+(SJ9))^1)*((1+(SJ10))^1)*((1+(SJ11))^1))/((1+('DIVIDEND VALUATION'!$B$42+'DIVIDEND VALUATION'!$B$43))^11)+('DIVIDEND VALUATION'!$J$3*((1+(SJ1))^1)*((1+(SJ2))^1)*((1+(SJ3))^1)*((1+(SJ4))^1)*((1+(SJ5))^1)*((1+(SJ6))^1)*((1+(SJ7))^1)*((1+(SJ8))^1)*((1+(SJ9))^1)*((1+(SJ10))^1)*((1+(SJ11))^1)*((1+(SJ12))^1))/((1+('DIVIDEND VALUATION'!$B$42+'DIVIDEND VALUATION'!$B$43))^12)+('DIVIDEND VALUATION'!$J$3*((1+(SJ1))^1)*((1+(SJ2))^1)*((1+(SJ3))^1)*((1+(SJ4))^1)*((1+(SJ5))^1)*((1+(SJ6))^1)*((1+(SJ7))^1)*((1+(SJ8))^1)*((1+(SJ9))^1)*((1+(SJ10))^1)*((1+(SJ11))^1)*((1+(SJ12))^1)*((1+(SJ13))^1))/((1+('DIVIDEND VALUATION'!$B$42+'DIVIDEND VALUATION'!$B$43))^13)+('DIVIDEND VALUATION'!$J$3*((1+(SJ1))^1)*((1+(SJ2))^1)*((1+(SJ3))^1)*((1+(SJ4))^1)*((1+(SJ5))^1)*((1+(SJ6))^1)*((1+(SJ7))^1)*((1+(SJ8))^1)*((1+(SJ9))^1)*((1+(SJ10))^1)*((1+(SJ11))^1)*((1+(SJ12))^1)*((1+(SJ13))^1)*((1+(SJ14))^1))/((1+('DIVIDEND VALUATION'!$B$42+'DIVIDEND VALUATION'!$B$43))^14)+('DIVIDEND VALUATION'!$J$3*((1+(SJ1))^1)*((1+(SJ2))^1)*((1+(SJ3))^1)*((1+(SJ4))^1)*((1+(SJ5))^1)*((1+(SJ6))^1)*((1+(SJ7))^1)*((1+(SJ8))^1)*((1+(SJ9))^1)*((1+(SJ10))^1)*((1+(SJ11))^1)*((1+(SJ12))^1)*((1+(SJ13))^1)*((1+(SJ14))^1)*((1+(SJ15))^1))/((1+('DIVIDEND VALUATION'!$B$42+'DIVIDEND VALUATION'!$B$43))^15)+(('DIVIDEND VALUATION'!$J$3*((1+(SJ1))^1)*((1+(SJ2))^1)*((1+(SJ3))^1)*((1+(SJ4))^1)*((1+(SJ5))^1)*((1+(SJ6))^1)*((1+(SJ7))^1)*((1+(SJ8))^1)*((1+(SJ9))^1)*((1+(SJ10))^1)*((1+(SJ11))^1)*((1+(SJ12))^1)*((1+(SJ13))^1)*((1+(SJ14))^1)*((1+(SJ15))^1))/((1+('DIVIDEND VALUATION'!$B$42+'DIVIDEND VALUATION'!$B$43))^15)/('DIVIDEND VALUATION'!$B$42-'DIVIDEND VALUATION'!$B$43)))))</f>
        <v>45.582796659737731</v>
      </c>
      <c r="SK16" s="32">
        <f ca="1">SUM(((('DIVIDEND VALUATION'!$J$3*((1+(SK1))^1))/((1+('DIVIDEND VALUATION'!$B$42+'DIVIDEND VALUATION'!$B$43))^1)+('DIVIDEND VALUATION'!$J$3*((1+(SK1))^1)*((1+(SK2))^1))/((1+('DIVIDEND VALUATION'!$B$42+'DIVIDEND VALUATION'!$B$43))^2)+('DIVIDEND VALUATION'!$J$3*((1+(SK1))^1)*((1+(SK2))^1)*((1+(SK3))^1))/((1+('DIVIDEND VALUATION'!$B$42+'DIVIDEND VALUATION'!$B$43))^3)+('DIVIDEND VALUATION'!$J$3*((1+(SK1))^1)*((1+(SK2))^1)*((1+(SK3))^1)*((1+(SK4))^1))/((1+('DIVIDEND VALUATION'!$B$42+'DIVIDEND VALUATION'!$B$43))^4)+('DIVIDEND VALUATION'!$J$3*((1+(SK1))^1)*((1+(SK2))^1)*((1+(SK3))^1)*((1+(SK4))^1)*((1+(SK5))^1))/((1+('DIVIDEND VALUATION'!$B$42+'DIVIDEND VALUATION'!$B$43))^5)+('DIVIDEND VALUATION'!$J$3*((1+(SK1))^1)*((1+(SK2))^1)*((1+(SK3))^1)*((1+(SK4))^1)*((1+(SK5))^1)*((1+(SK6))^1))/((1+('DIVIDEND VALUATION'!$B$42+'DIVIDEND VALUATION'!$B$43))^6)+('DIVIDEND VALUATION'!$J$3*((1+(SK1))^1)*((1+(SK2))^1)*((1+(SK3))^1)*((1+(SK4))^1)*((1+(SK5))^1)*((1+(SK6))^1)*((1+(SK7))^1))/((1+('DIVIDEND VALUATION'!$B$42+'DIVIDEND VALUATION'!$B$43))^7)+('DIVIDEND VALUATION'!$J$3*((1+(SK1))^1)*((1+(SK2))^1)*((1+(SK3))^1)*((1+(SK4))^1)*((1+(SK5))^1)*((1+(SK6))^1)*((1+(SK7))^1)*((1+(SK8))^1))/((1+('DIVIDEND VALUATION'!$B$42+'DIVIDEND VALUATION'!$B$43))^8)+('DIVIDEND VALUATION'!$J$3*((1+(SK1))^1)*((1+(SK2))^1)*((1+(SK3))^1)*((1+(SK4))^1)*((1+(SK5))^1)*((1+(SK6))^1)*((1+(SK7))^1)*((1+(SK8))^1)*((1+(SK9))^1))/((1+('DIVIDEND VALUATION'!$B$42+'DIVIDEND VALUATION'!$B$43))^9)+('DIVIDEND VALUATION'!$J$3*((1+(SK1))^1)*((1+(SK2))^1)*((1+(SK3))^1)*((1+(SK4))^1)*((1+(SK5))^1)*((1+(SK6))^1)*((1+(SK7))^1)*((1+(SK8))^1)*((1+(SK9))^1)*((1+(SK10))^1))/((1+('DIVIDEND VALUATION'!$B$42+'DIVIDEND VALUATION'!$B$43))^10)+('DIVIDEND VALUATION'!$J$3*((1+(SK1))^1)*((1+(SK2))^1)*((1+(SK3))^1)*((1+(SK4))^1)*((1+(SK5))^1)*((1+(SK6))^1)*((1+(SK7))^1)*((1+(SK8))^1)*((1+(SK9))^1)*((1+(SK10))^1)*((1+(SK11))^1))/((1+('DIVIDEND VALUATION'!$B$42+'DIVIDEND VALUATION'!$B$43))^11)+('DIVIDEND VALUATION'!$J$3*((1+(SK1))^1)*((1+(SK2))^1)*((1+(SK3))^1)*((1+(SK4))^1)*((1+(SK5))^1)*((1+(SK6))^1)*((1+(SK7))^1)*((1+(SK8))^1)*((1+(SK9))^1)*((1+(SK10))^1)*((1+(SK11))^1)*((1+(SK12))^1))/((1+('DIVIDEND VALUATION'!$B$42+'DIVIDEND VALUATION'!$B$43))^12)+('DIVIDEND VALUATION'!$J$3*((1+(SK1))^1)*((1+(SK2))^1)*((1+(SK3))^1)*((1+(SK4))^1)*((1+(SK5))^1)*((1+(SK6))^1)*((1+(SK7))^1)*((1+(SK8))^1)*((1+(SK9))^1)*((1+(SK10))^1)*((1+(SK11))^1)*((1+(SK12))^1)*((1+(SK13))^1))/((1+('DIVIDEND VALUATION'!$B$42+'DIVIDEND VALUATION'!$B$43))^13)+('DIVIDEND VALUATION'!$J$3*((1+(SK1))^1)*((1+(SK2))^1)*((1+(SK3))^1)*((1+(SK4))^1)*((1+(SK5))^1)*((1+(SK6))^1)*((1+(SK7))^1)*((1+(SK8))^1)*((1+(SK9))^1)*((1+(SK10))^1)*((1+(SK11))^1)*((1+(SK12))^1)*((1+(SK13))^1)*((1+(SK14))^1))/((1+('DIVIDEND VALUATION'!$B$42+'DIVIDEND VALUATION'!$B$43))^14)+('DIVIDEND VALUATION'!$J$3*((1+(SK1))^1)*((1+(SK2))^1)*((1+(SK3))^1)*((1+(SK4))^1)*((1+(SK5))^1)*((1+(SK6))^1)*((1+(SK7))^1)*((1+(SK8))^1)*((1+(SK9))^1)*((1+(SK10))^1)*((1+(SK11))^1)*((1+(SK12))^1)*((1+(SK13))^1)*((1+(SK14))^1)*((1+(SK15))^1))/((1+('DIVIDEND VALUATION'!$B$42+'DIVIDEND VALUATION'!$B$43))^15)+(('DIVIDEND VALUATION'!$J$3*((1+(SK1))^1)*((1+(SK2))^1)*((1+(SK3))^1)*((1+(SK4))^1)*((1+(SK5))^1)*((1+(SK6))^1)*((1+(SK7))^1)*((1+(SK8))^1)*((1+(SK9))^1)*((1+(SK10))^1)*((1+(SK11))^1)*((1+(SK12))^1)*((1+(SK13))^1)*((1+(SK14))^1)*((1+(SK15))^1))/((1+('DIVIDEND VALUATION'!$B$42+'DIVIDEND VALUATION'!$B$43))^15)/('DIVIDEND VALUATION'!$B$42-'DIVIDEND VALUATION'!$B$43)))))</f>
        <v>57.86109208512935</v>
      </c>
      <c r="SL16" s="32">
        <f ca="1">SUM(((('DIVIDEND VALUATION'!$J$3*((1+(SL1))^1))/((1+('DIVIDEND VALUATION'!$B$42+'DIVIDEND VALUATION'!$B$43))^1)+('DIVIDEND VALUATION'!$J$3*((1+(SL1))^1)*((1+(SL2))^1))/((1+('DIVIDEND VALUATION'!$B$42+'DIVIDEND VALUATION'!$B$43))^2)+('DIVIDEND VALUATION'!$J$3*((1+(SL1))^1)*((1+(SL2))^1)*((1+(SL3))^1))/((1+('DIVIDEND VALUATION'!$B$42+'DIVIDEND VALUATION'!$B$43))^3)+('DIVIDEND VALUATION'!$J$3*((1+(SL1))^1)*((1+(SL2))^1)*((1+(SL3))^1)*((1+(SL4))^1))/((1+('DIVIDEND VALUATION'!$B$42+'DIVIDEND VALUATION'!$B$43))^4)+('DIVIDEND VALUATION'!$J$3*((1+(SL1))^1)*((1+(SL2))^1)*((1+(SL3))^1)*((1+(SL4))^1)*((1+(SL5))^1))/((1+('DIVIDEND VALUATION'!$B$42+'DIVIDEND VALUATION'!$B$43))^5)+('DIVIDEND VALUATION'!$J$3*((1+(SL1))^1)*((1+(SL2))^1)*((1+(SL3))^1)*((1+(SL4))^1)*((1+(SL5))^1)*((1+(SL6))^1))/((1+('DIVIDEND VALUATION'!$B$42+'DIVIDEND VALUATION'!$B$43))^6)+('DIVIDEND VALUATION'!$J$3*((1+(SL1))^1)*((1+(SL2))^1)*((1+(SL3))^1)*((1+(SL4))^1)*((1+(SL5))^1)*((1+(SL6))^1)*((1+(SL7))^1))/((1+('DIVIDEND VALUATION'!$B$42+'DIVIDEND VALUATION'!$B$43))^7)+('DIVIDEND VALUATION'!$J$3*((1+(SL1))^1)*((1+(SL2))^1)*((1+(SL3))^1)*((1+(SL4))^1)*((1+(SL5))^1)*((1+(SL6))^1)*((1+(SL7))^1)*((1+(SL8))^1))/((1+('DIVIDEND VALUATION'!$B$42+'DIVIDEND VALUATION'!$B$43))^8)+('DIVIDEND VALUATION'!$J$3*((1+(SL1))^1)*((1+(SL2))^1)*((1+(SL3))^1)*((1+(SL4))^1)*((1+(SL5))^1)*((1+(SL6))^1)*((1+(SL7))^1)*((1+(SL8))^1)*((1+(SL9))^1))/((1+('DIVIDEND VALUATION'!$B$42+'DIVIDEND VALUATION'!$B$43))^9)+('DIVIDEND VALUATION'!$J$3*((1+(SL1))^1)*((1+(SL2))^1)*((1+(SL3))^1)*((1+(SL4))^1)*((1+(SL5))^1)*((1+(SL6))^1)*((1+(SL7))^1)*((1+(SL8))^1)*((1+(SL9))^1)*((1+(SL10))^1))/((1+('DIVIDEND VALUATION'!$B$42+'DIVIDEND VALUATION'!$B$43))^10)+('DIVIDEND VALUATION'!$J$3*((1+(SL1))^1)*((1+(SL2))^1)*((1+(SL3))^1)*((1+(SL4))^1)*((1+(SL5))^1)*((1+(SL6))^1)*((1+(SL7))^1)*((1+(SL8))^1)*((1+(SL9))^1)*((1+(SL10))^1)*((1+(SL11))^1))/((1+('DIVIDEND VALUATION'!$B$42+'DIVIDEND VALUATION'!$B$43))^11)+('DIVIDEND VALUATION'!$J$3*((1+(SL1))^1)*((1+(SL2))^1)*((1+(SL3))^1)*((1+(SL4))^1)*((1+(SL5))^1)*((1+(SL6))^1)*((1+(SL7))^1)*((1+(SL8))^1)*((1+(SL9))^1)*((1+(SL10))^1)*((1+(SL11))^1)*((1+(SL12))^1))/((1+('DIVIDEND VALUATION'!$B$42+'DIVIDEND VALUATION'!$B$43))^12)+('DIVIDEND VALUATION'!$J$3*((1+(SL1))^1)*((1+(SL2))^1)*((1+(SL3))^1)*((1+(SL4))^1)*((1+(SL5))^1)*((1+(SL6))^1)*((1+(SL7))^1)*((1+(SL8))^1)*((1+(SL9))^1)*((1+(SL10))^1)*((1+(SL11))^1)*((1+(SL12))^1)*((1+(SL13))^1))/((1+('DIVIDEND VALUATION'!$B$42+'DIVIDEND VALUATION'!$B$43))^13)+('DIVIDEND VALUATION'!$J$3*((1+(SL1))^1)*((1+(SL2))^1)*((1+(SL3))^1)*((1+(SL4))^1)*((1+(SL5))^1)*((1+(SL6))^1)*((1+(SL7))^1)*((1+(SL8))^1)*((1+(SL9))^1)*((1+(SL10))^1)*((1+(SL11))^1)*((1+(SL12))^1)*((1+(SL13))^1)*((1+(SL14))^1))/((1+('DIVIDEND VALUATION'!$B$42+'DIVIDEND VALUATION'!$B$43))^14)+('DIVIDEND VALUATION'!$J$3*((1+(SL1))^1)*((1+(SL2))^1)*((1+(SL3))^1)*((1+(SL4))^1)*((1+(SL5))^1)*((1+(SL6))^1)*((1+(SL7))^1)*((1+(SL8))^1)*((1+(SL9))^1)*((1+(SL10))^1)*((1+(SL11))^1)*((1+(SL12))^1)*((1+(SL13))^1)*((1+(SL14))^1)*((1+(SL15))^1))/((1+('DIVIDEND VALUATION'!$B$42+'DIVIDEND VALUATION'!$B$43))^15)+(('DIVIDEND VALUATION'!$J$3*((1+(SL1))^1)*((1+(SL2))^1)*((1+(SL3))^1)*((1+(SL4))^1)*((1+(SL5))^1)*((1+(SL6))^1)*((1+(SL7))^1)*((1+(SL8))^1)*((1+(SL9))^1)*((1+(SL10))^1)*((1+(SL11))^1)*((1+(SL12))^1)*((1+(SL13))^1)*((1+(SL14))^1)*((1+(SL15))^1))/((1+('DIVIDEND VALUATION'!$B$42+'DIVIDEND VALUATION'!$B$43))^15)/('DIVIDEND VALUATION'!$B$42-'DIVIDEND VALUATION'!$B$43)))))</f>
        <v>21.323246842023043</v>
      </c>
      <c r="SM16" s="32">
        <f ca="1">SUM(((('DIVIDEND VALUATION'!$J$3*((1+(SM1))^1))/((1+('DIVIDEND VALUATION'!$B$42+'DIVIDEND VALUATION'!$B$43))^1)+('DIVIDEND VALUATION'!$J$3*((1+(SM1))^1)*((1+(SM2))^1))/((1+('DIVIDEND VALUATION'!$B$42+'DIVIDEND VALUATION'!$B$43))^2)+('DIVIDEND VALUATION'!$J$3*((1+(SM1))^1)*((1+(SM2))^1)*((1+(SM3))^1))/((1+('DIVIDEND VALUATION'!$B$42+'DIVIDEND VALUATION'!$B$43))^3)+('DIVIDEND VALUATION'!$J$3*((1+(SM1))^1)*((1+(SM2))^1)*((1+(SM3))^1)*((1+(SM4))^1))/((1+('DIVIDEND VALUATION'!$B$42+'DIVIDEND VALUATION'!$B$43))^4)+('DIVIDEND VALUATION'!$J$3*((1+(SM1))^1)*((1+(SM2))^1)*((1+(SM3))^1)*((1+(SM4))^1)*((1+(SM5))^1))/((1+('DIVIDEND VALUATION'!$B$42+'DIVIDEND VALUATION'!$B$43))^5)+('DIVIDEND VALUATION'!$J$3*((1+(SM1))^1)*((1+(SM2))^1)*((1+(SM3))^1)*((1+(SM4))^1)*((1+(SM5))^1)*((1+(SM6))^1))/((1+('DIVIDEND VALUATION'!$B$42+'DIVIDEND VALUATION'!$B$43))^6)+('DIVIDEND VALUATION'!$J$3*((1+(SM1))^1)*((1+(SM2))^1)*((1+(SM3))^1)*((1+(SM4))^1)*((1+(SM5))^1)*((1+(SM6))^1)*((1+(SM7))^1))/((1+('DIVIDEND VALUATION'!$B$42+'DIVIDEND VALUATION'!$B$43))^7)+('DIVIDEND VALUATION'!$J$3*((1+(SM1))^1)*((1+(SM2))^1)*((1+(SM3))^1)*((1+(SM4))^1)*((1+(SM5))^1)*((1+(SM6))^1)*((1+(SM7))^1)*((1+(SM8))^1))/((1+('DIVIDEND VALUATION'!$B$42+'DIVIDEND VALUATION'!$B$43))^8)+('DIVIDEND VALUATION'!$J$3*((1+(SM1))^1)*((1+(SM2))^1)*((1+(SM3))^1)*((1+(SM4))^1)*((1+(SM5))^1)*((1+(SM6))^1)*((1+(SM7))^1)*((1+(SM8))^1)*((1+(SM9))^1))/((1+('DIVIDEND VALUATION'!$B$42+'DIVIDEND VALUATION'!$B$43))^9)+('DIVIDEND VALUATION'!$J$3*((1+(SM1))^1)*((1+(SM2))^1)*((1+(SM3))^1)*((1+(SM4))^1)*((1+(SM5))^1)*((1+(SM6))^1)*((1+(SM7))^1)*((1+(SM8))^1)*((1+(SM9))^1)*((1+(SM10))^1))/((1+('DIVIDEND VALUATION'!$B$42+'DIVIDEND VALUATION'!$B$43))^10)+('DIVIDEND VALUATION'!$J$3*((1+(SM1))^1)*((1+(SM2))^1)*((1+(SM3))^1)*((1+(SM4))^1)*((1+(SM5))^1)*((1+(SM6))^1)*((1+(SM7))^1)*((1+(SM8))^1)*((1+(SM9))^1)*((1+(SM10))^1)*((1+(SM11))^1))/((1+('DIVIDEND VALUATION'!$B$42+'DIVIDEND VALUATION'!$B$43))^11)+('DIVIDEND VALUATION'!$J$3*((1+(SM1))^1)*((1+(SM2))^1)*((1+(SM3))^1)*((1+(SM4))^1)*((1+(SM5))^1)*((1+(SM6))^1)*((1+(SM7))^1)*((1+(SM8))^1)*((1+(SM9))^1)*((1+(SM10))^1)*((1+(SM11))^1)*((1+(SM12))^1))/((1+('DIVIDEND VALUATION'!$B$42+'DIVIDEND VALUATION'!$B$43))^12)+('DIVIDEND VALUATION'!$J$3*((1+(SM1))^1)*((1+(SM2))^1)*((1+(SM3))^1)*((1+(SM4))^1)*((1+(SM5))^1)*((1+(SM6))^1)*((1+(SM7))^1)*((1+(SM8))^1)*((1+(SM9))^1)*((1+(SM10))^1)*((1+(SM11))^1)*((1+(SM12))^1)*((1+(SM13))^1))/((1+('DIVIDEND VALUATION'!$B$42+'DIVIDEND VALUATION'!$B$43))^13)+('DIVIDEND VALUATION'!$J$3*((1+(SM1))^1)*((1+(SM2))^1)*((1+(SM3))^1)*((1+(SM4))^1)*((1+(SM5))^1)*((1+(SM6))^1)*((1+(SM7))^1)*((1+(SM8))^1)*((1+(SM9))^1)*((1+(SM10))^1)*((1+(SM11))^1)*((1+(SM12))^1)*((1+(SM13))^1)*((1+(SM14))^1))/((1+('DIVIDEND VALUATION'!$B$42+'DIVIDEND VALUATION'!$B$43))^14)+('DIVIDEND VALUATION'!$J$3*((1+(SM1))^1)*((1+(SM2))^1)*((1+(SM3))^1)*((1+(SM4))^1)*((1+(SM5))^1)*((1+(SM6))^1)*((1+(SM7))^1)*((1+(SM8))^1)*((1+(SM9))^1)*((1+(SM10))^1)*((1+(SM11))^1)*((1+(SM12))^1)*((1+(SM13))^1)*((1+(SM14))^1)*((1+(SM15))^1))/((1+('DIVIDEND VALUATION'!$B$42+'DIVIDEND VALUATION'!$B$43))^15)+(('DIVIDEND VALUATION'!$J$3*((1+(SM1))^1)*((1+(SM2))^1)*((1+(SM3))^1)*((1+(SM4))^1)*((1+(SM5))^1)*((1+(SM6))^1)*((1+(SM7))^1)*((1+(SM8))^1)*((1+(SM9))^1)*((1+(SM10))^1)*((1+(SM11))^1)*((1+(SM12))^1)*((1+(SM13))^1)*((1+(SM14))^1)*((1+(SM15))^1))/((1+('DIVIDEND VALUATION'!$B$42+'DIVIDEND VALUATION'!$B$43))^15)/('DIVIDEND VALUATION'!$B$42-'DIVIDEND VALUATION'!$B$43)))))</f>
        <v>31.747143585887464</v>
      </c>
      <c r="SN16" s="32">
        <f ca="1">SUM(((('DIVIDEND VALUATION'!$J$3*((1+(SN1))^1))/((1+('DIVIDEND VALUATION'!$B$42+'DIVIDEND VALUATION'!$B$43))^1)+('DIVIDEND VALUATION'!$J$3*((1+(SN1))^1)*((1+(SN2))^1))/((1+('DIVIDEND VALUATION'!$B$42+'DIVIDEND VALUATION'!$B$43))^2)+('DIVIDEND VALUATION'!$J$3*((1+(SN1))^1)*((1+(SN2))^1)*((1+(SN3))^1))/((1+('DIVIDEND VALUATION'!$B$42+'DIVIDEND VALUATION'!$B$43))^3)+('DIVIDEND VALUATION'!$J$3*((1+(SN1))^1)*((1+(SN2))^1)*((1+(SN3))^1)*((1+(SN4))^1))/((1+('DIVIDEND VALUATION'!$B$42+'DIVIDEND VALUATION'!$B$43))^4)+('DIVIDEND VALUATION'!$J$3*((1+(SN1))^1)*((1+(SN2))^1)*((1+(SN3))^1)*((1+(SN4))^1)*((1+(SN5))^1))/((1+('DIVIDEND VALUATION'!$B$42+'DIVIDEND VALUATION'!$B$43))^5)+('DIVIDEND VALUATION'!$J$3*((1+(SN1))^1)*((1+(SN2))^1)*((1+(SN3))^1)*((1+(SN4))^1)*((1+(SN5))^1)*((1+(SN6))^1))/((1+('DIVIDEND VALUATION'!$B$42+'DIVIDEND VALUATION'!$B$43))^6)+('DIVIDEND VALUATION'!$J$3*((1+(SN1))^1)*((1+(SN2))^1)*((1+(SN3))^1)*((1+(SN4))^1)*((1+(SN5))^1)*((1+(SN6))^1)*((1+(SN7))^1))/((1+('DIVIDEND VALUATION'!$B$42+'DIVIDEND VALUATION'!$B$43))^7)+('DIVIDEND VALUATION'!$J$3*((1+(SN1))^1)*((1+(SN2))^1)*((1+(SN3))^1)*((1+(SN4))^1)*((1+(SN5))^1)*((1+(SN6))^1)*((1+(SN7))^1)*((1+(SN8))^1))/((1+('DIVIDEND VALUATION'!$B$42+'DIVIDEND VALUATION'!$B$43))^8)+('DIVIDEND VALUATION'!$J$3*((1+(SN1))^1)*((1+(SN2))^1)*((1+(SN3))^1)*((1+(SN4))^1)*((1+(SN5))^1)*((1+(SN6))^1)*((1+(SN7))^1)*((1+(SN8))^1)*((1+(SN9))^1))/((1+('DIVIDEND VALUATION'!$B$42+'DIVIDEND VALUATION'!$B$43))^9)+('DIVIDEND VALUATION'!$J$3*((1+(SN1))^1)*((1+(SN2))^1)*((1+(SN3))^1)*((1+(SN4))^1)*((1+(SN5))^1)*((1+(SN6))^1)*((1+(SN7))^1)*((1+(SN8))^1)*((1+(SN9))^1)*((1+(SN10))^1))/((1+('DIVIDEND VALUATION'!$B$42+'DIVIDEND VALUATION'!$B$43))^10)+('DIVIDEND VALUATION'!$J$3*((1+(SN1))^1)*((1+(SN2))^1)*((1+(SN3))^1)*((1+(SN4))^1)*((1+(SN5))^1)*((1+(SN6))^1)*((1+(SN7))^1)*((1+(SN8))^1)*((1+(SN9))^1)*((1+(SN10))^1)*((1+(SN11))^1))/((1+('DIVIDEND VALUATION'!$B$42+'DIVIDEND VALUATION'!$B$43))^11)+('DIVIDEND VALUATION'!$J$3*((1+(SN1))^1)*((1+(SN2))^1)*((1+(SN3))^1)*((1+(SN4))^1)*((1+(SN5))^1)*((1+(SN6))^1)*((1+(SN7))^1)*((1+(SN8))^1)*((1+(SN9))^1)*((1+(SN10))^1)*((1+(SN11))^1)*((1+(SN12))^1))/((1+('DIVIDEND VALUATION'!$B$42+'DIVIDEND VALUATION'!$B$43))^12)+('DIVIDEND VALUATION'!$J$3*((1+(SN1))^1)*((1+(SN2))^1)*((1+(SN3))^1)*((1+(SN4))^1)*((1+(SN5))^1)*((1+(SN6))^1)*((1+(SN7))^1)*((1+(SN8))^1)*((1+(SN9))^1)*((1+(SN10))^1)*((1+(SN11))^1)*((1+(SN12))^1)*((1+(SN13))^1))/((1+('DIVIDEND VALUATION'!$B$42+'DIVIDEND VALUATION'!$B$43))^13)+('DIVIDEND VALUATION'!$J$3*((1+(SN1))^1)*((1+(SN2))^1)*((1+(SN3))^1)*((1+(SN4))^1)*((1+(SN5))^1)*((1+(SN6))^1)*((1+(SN7))^1)*((1+(SN8))^1)*((1+(SN9))^1)*((1+(SN10))^1)*((1+(SN11))^1)*((1+(SN12))^1)*((1+(SN13))^1)*((1+(SN14))^1))/((1+('DIVIDEND VALUATION'!$B$42+'DIVIDEND VALUATION'!$B$43))^14)+('DIVIDEND VALUATION'!$J$3*((1+(SN1))^1)*((1+(SN2))^1)*((1+(SN3))^1)*((1+(SN4))^1)*((1+(SN5))^1)*((1+(SN6))^1)*((1+(SN7))^1)*((1+(SN8))^1)*((1+(SN9))^1)*((1+(SN10))^1)*((1+(SN11))^1)*((1+(SN12))^1)*((1+(SN13))^1)*((1+(SN14))^1)*((1+(SN15))^1))/((1+('DIVIDEND VALUATION'!$B$42+'DIVIDEND VALUATION'!$B$43))^15)+(('DIVIDEND VALUATION'!$J$3*((1+(SN1))^1)*((1+(SN2))^1)*((1+(SN3))^1)*((1+(SN4))^1)*((1+(SN5))^1)*((1+(SN6))^1)*((1+(SN7))^1)*((1+(SN8))^1)*((1+(SN9))^1)*((1+(SN10))^1)*((1+(SN11))^1)*((1+(SN12))^1)*((1+(SN13))^1)*((1+(SN14))^1)*((1+(SN15))^1))/((1+('DIVIDEND VALUATION'!$B$42+'DIVIDEND VALUATION'!$B$43))^15)/('DIVIDEND VALUATION'!$B$42-'DIVIDEND VALUATION'!$B$43)))))</f>
        <v>45.907483026982092</v>
      </c>
      <c r="SO16" s="32">
        <f ca="1">SUM(((('DIVIDEND VALUATION'!$J$3*((1+(SO1))^1))/((1+('DIVIDEND VALUATION'!$B$42+'DIVIDEND VALUATION'!$B$43))^1)+('DIVIDEND VALUATION'!$J$3*((1+(SO1))^1)*((1+(SO2))^1))/((1+('DIVIDEND VALUATION'!$B$42+'DIVIDEND VALUATION'!$B$43))^2)+('DIVIDEND VALUATION'!$J$3*((1+(SO1))^1)*((1+(SO2))^1)*((1+(SO3))^1))/((1+('DIVIDEND VALUATION'!$B$42+'DIVIDEND VALUATION'!$B$43))^3)+('DIVIDEND VALUATION'!$J$3*((1+(SO1))^1)*((1+(SO2))^1)*((1+(SO3))^1)*((1+(SO4))^1))/((1+('DIVIDEND VALUATION'!$B$42+'DIVIDEND VALUATION'!$B$43))^4)+('DIVIDEND VALUATION'!$J$3*((1+(SO1))^1)*((1+(SO2))^1)*((1+(SO3))^1)*((1+(SO4))^1)*((1+(SO5))^1))/((1+('DIVIDEND VALUATION'!$B$42+'DIVIDEND VALUATION'!$B$43))^5)+('DIVIDEND VALUATION'!$J$3*((1+(SO1))^1)*((1+(SO2))^1)*((1+(SO3))^1)*((1+(SO4))^1)*((1+(SO5))^1)*((1+(SO6))^1))/((1+('DIVIDEND VALUATION'!$B$42+'DIVIDEND VALUATION'!$B$43))^6)+('DIVIDEND VALUATION'!$J$3*((1+(SO1))^1)*((1+(SO2))^1)*((1+(SO3))^1)*((1+(SO4))^1)*((1+(SO5))^1)*((1+(SO6))^1)*((1+(SO7))^1))/((1+('DIVIDEND VALUATION'!$B$42+'DIVIDEND VALUATION'!$B$43))^7)+('DIVIDEND VALUATION'!$J$3*((1+(SO1))^1)*((1+(SO2))^1)*((1+(SO3))^1)*((1+(SO4))^1)*((1+(SO5))^1)*((1+(SO6))^1)*((1+(SO7))^1)*((1+(SO8))^1))/((1+('DIVIDEND VALUATION'!$B$42+'DIVIDEND VALUATION'!$B$43))^8)+('DIVIDEND VALUATION'!$J$3*((1+(SO1))^1)*((1+(SO2))^1)*((1+(SO3))^1)*((1+(SO4))^1)*((1+(SO5))^1)*((1+(SO6))^1)*((1+(SO7))^1)*((1+(SO8))^1)*((1+(SO9))^1))/((1+('DIVIDEND VALUATION'!$B$42+'DIVIDEND VALUATION'!$B$43))^9)+('DIVIDEND VALUATION'!$J$3*((1+(SO1))^1)*((1+(SO2))^1)*((1+(SO3))^1)*((1+(SO4))^1)*((1+(SO5))^1)*((1+(SO6))^1)*((1+(SO7))^1)*((1+(SO8))^1)*((1+(SO9))^1)*((1+(SO10))^1))/((1+('DIVIDEND VALUATION'!$B$42+'DIVIDEND VALUATION'!$B$43))^10)+('DIVIDEND VALUATION'!$J$3*((1+(SO1))^1)*((1+(SO2))^1)*((1+(SO3))^1)*((1+(SO4))^1)*((1+(SO5))^1)*((1+(SO6))^1)*((1+(SO7))^1)*((1+(SO8))^1)*((1+(SO9))^1)*((1+(SO10))^1)*((1+(SO11))^1))/((1+('DIVIDEND VALUATION'!$B$42+'DIVIDEND VALUATION'!$B$43))^11)+('DIVIDEND VALUATION'!$J$3*((1+(SO1))^1)*((1+(SO2))^1)*((1+(SO3))^1)*((1+(SO4))^1)*((1+(SO5))^1)*((1+(SO6))^1)*((1+(SO7))^1)*((1+(SO8))^1)*((1+(SO9))^1)*((1+(SO10))^1)*((1+(SO11))^1)*((1+(SO12))^1))/((1+('DIVIDEND VALUATION'!$B$42+'DIVIDEND VALUATION'!$B$43))^12)+('DIVIDEND VALUATION'!$J$3*((1+(SO1))^1)*((1+(SO2))^1)*((1+(SO3))^1)*((1+(SO4))^1)*((1+(SO5))^1)*((1+(SO6))^1)*((1+(SO7))^1)*((1+(SO8))^1)*((1+(SO9))^1)*((1+(SO10))^1)*((1+(SO11))^1)*((1+(SO12))^1)*((1+(SO13))^1))/((1+('DIVIDEND VALUATION'!$B$42+'DIVIDEND VALUATION'!$B$43))^13)+('DIVIDEND VALUATION'!$J$3*((1+(SO1))^1)*((1+(SO2))^1)*((1+(SO3))^1)*((1+(SO4))^1)*((1+(SO5))^1)*((1+(SO6))^1)*((1+(SO7))^1)*((1+(SO8))^1)*((1+(SO9))^1)*((1+(SO10))^1)*((1+(SO11))^1)*((1+(SO12))^1)*((1+(SO13))^1)*((1+(SO14))^1))/((1+('DIVIDEND VALUATION'!$B$42+'DIVIDEND VALUATION'!$B$43))^14)+('DIVIDEND VALUATION'!$J$3*((1+(SO1))^1)*((1+(SO2))^1)*((1+(SO3))^1)*((1+(SO4))^1)*((1+(SO5))^1)*((1+(SO6))^1)*((1+(SO7))^1)*((1+(SO8))^1)*((1+(SO9))^1)*((1+(SO10))^1)*((1+(SO11))^1)*((1+(SO12))^1)*((1+(SO13))^1)*((1+(SO14))^1)*((1+(SO15))^1))/((1+('DIVIDEND VALUATION'!$B$42+'DIVIDEND VALUATION'!$B$43))^15)+(('DIVIDEND VALUATION'!$J$3*((1+(SO1))^1)*((1+(SO2))^1)*((1+(SO3))^1)*((1+(SO4))^1)*((1+(SO5))^1)*((1+(SO6))^1)*((1+(SO7))^1)*((1+(SO8))^1)*((1+(SO9))^1)*((1+(SO10))^1)*((1+(SO11))^1)*((1+(SO12))^1)*((1+(SO13))^1)*((1+(SO14))^1)*((1+(SO15))^1))/((1+('DIVIDEND VALUATION'!$B$42+'DIVIDEND VALUATION'!$B$43))^15)/('DIVIDEND VALUATION'!$B$42-'DIVIDEND VALUATION'!$B$43)))))</f>
        <v>51.204658220725328</v>
      </c>
      <c r="SP16" s="32">
        <f ca="1">SUM(((('DIVIDEND VALUATION'!$J$3*((1+(SP1))^1))/((1+('DIVIDEND VALUATION'!$B$42+'DIVIDEND VALUATION'!$B$43))^1)+('DIVIDEND VALUATION'!$J$3*((1+(SP1))^1)*((1+(SP2))^1))/((1+('DIVIDEND VALUATION'!$B$42+'DIVIDEND VALUATION'!$B$43))^2)+('DIVIDEND VALUATION'!$J$3*((1+(SP1))^1)*((1+(SP2))^1)*((1+(SP3))^1))/((1+('DIVIDEND VALUATION'!$B$42+'DIVIDEND VALUATION'!$B$43))^3)+('DIVIDEND VALUATION'!$J$3*((1+(SP1))^1)*((1+(SP2))^1)*((1+(SP3))^1)*((1+(SP4))^1))/((1+('DIVIDEND VALUATION'!$B$42+'DIVIDEND VALUATION'!$B$43))^4)+('DIVIDEND VALUATION'!$J$3*((1+(SP1))^1)*((1+(SP2))^1)*((1+(SP3))^1)*((1+(SP4))^1)*((1+(SP5))^1))/((1+('DIVIDEND VALUATION'!$B$42+'DIVIDEND VALUATION'!$B$43))^5)+('DIVIDEND VALUATION'!$J$3*((1+(SP1))^1)*((1+(SP2))^1)*((1+(SP3))^1)*((1+(SP4))^1)*((1+(SP5))^1)*((1+(SP6))^1))/((1+('DIVIDEND VALUATION'!$B$42+'DIVIDEND VALUATION'!$B$43))^6)+('DIVIDEND VALUATION'!$J$3*((1+(SP1))^1)*((1+(SP2))^1)*((1+(SP3))^1)*((1+(SP4))^1)*((1+(SP5))^1)*((1+(SP6))^1)*((1+(SP7))^1))/((1+('DIVIDEND VALUATION'!$B$42+'DIVIDEND VALUATION'!$B$43))^7)+('DIVIDEND VALUATION'!$J$3*((1+(SP1))^1)*((1+(SP2))^1)*((1+(SP3))^1)*((1+(SP4))^1)*((1+(SP5))^1)*((1+(SP6))^1)*((1+(SP7))^1)*((1+(SP8))^1))/((1+('DIVIDEND VALUATION'!$B$42+'DIVIDEND VALUATION'!$B$43))^8)+('DIVIDEND VALUATION'!$J$3*((1+(SP1))^1)*((1+(SP2))^1)*((1+(SP3))^1)*((1+(SP4))^1)*((1+(SP5))^1)*((1+(SP6))^1)*((1+(SP7))^1)*((1+(SP8))^1)*((1+(SP9))^1))/((1+('DIVIDEND VALUATION'!$B$42+'DIVIDEND VALUATION'!$B$43))^9)+('DIVIDEND VALUATION'!$J$3*((1+(SP1))^1)*((1+(SP2))^1)*((1+(SP3))^1)*((1+(SP4))^1)*((1+(SP5))^1)*((1+(SP6))^1)*((1+(SP7))^1)*((1+(SP8))^1)*((1+(SP9))^1)*((1+(SP10))^1))/((1+('DIVIDEND VALUATION'!$B$42+'DIVIDEND VALUATION'!$B$43))^10)+('DIVIDEND VALUATION'!$J$3*((1+(SP1))^1)*((1+(SP2))^1)*((1+(SP3))^1)*((1+(SP4))^1)*((1+(SP5))^1)*((1+(SP6))^1)*((1+(SP7))^1)*((1+(SP8))^1)*((1+(SP9))^1)*((1+(SP10))^1)*((1+(SP11))^1))/((1+('DIVIDEND VALUATION'!$B$42+'DIVIDEND VALUATION'!$B$43))^11)+('DIVIDEND VALUATION'!$J$3*((1+(SP1))^1)*((1+(SP2))^1)*((1+(SP3))^1)*((1+(SP4))^1)*((1+(SP5))^1)*((1+(SP6))^1)*((1+(SP7))^1)*((1+(SP8))^1)*((1+(SP9))^1)*((1+(SP10))^1)*((1+(SP11))^1)*((1+(SP12))^1))/((1+('DIVIDEND VALUATION'!$B$42+'DIVIDEND VALUATION'!$B$43))^12)+('DIVIDEND VALUATION'!$J$3*((1+(SP1))^1)*((1+(SP2))^1)*((1+(SP3))^1)*((1+(SP4))^1)*((1+(SP5))^1)*((1+(SP6))^1)*((1+(SP7))^1)*((1+(SP8))^1)*((1+(SP9))^1)*((1+(SP10))^1)*((1+(SP11))^1)*((1+(SP12))^1)*((1+(SP13))^1))/((1+('DIVIDEND VALUATION'!$B$42+'DIVIDEND VALUATION'!$B$43))^13)+('DIVIDEND VALUATION'!$J$3*((1+(SP1))^1)*((1+(SP2))^1)*((1+(SP3))^1)*((1+(SP4))^1)*((1+(SP5))^1)*((1+(SP6))^1)*((1+(SP7))^1)*((1+(SP8))^1)*((1+(SP9))^1)*((1+(SP10))^1)*((1+(SP11))^1)*((1+(SP12))^1)*((1+(SP13))^1)*((1+(SP14))^1))/((1+('DIVIDEND VALUATION'!$B$42+'DIVIDEND VALUATION'!$B$43))^14)+('DIVIDEND VALUATION'!$J$3*((1+(SP1))^1)*((1+(SP2))^1)*((1+(SP3))^1)*((1+(SP4))^1)*((1+(SP5))^1)*((1+(SP6))^1)*((1+(SP7))^1)*((1+(SP8))^1)*((1+(SP9))^1)*((1+(SP10))^1)*((1+(SP11))^1)*((1+(SP12))^1)*((1+(SP13))^1)*((1+(SP14))^1)*((1+(SP15))^1))/((1+('DIVIDEND VALUATION'!$B$42+'DIVIDEND VALUATION'!$B$43))^15)+(('DIVIDEND VALUATION'!$J$3*((1+(SP1))^1)*((1+(SP2))^1)*((1+(SP3))^1)*((1+(SP4))^1)*((1+(SP5))^1)*((1+(SP6))^1)*((1+(SP7))^1)*((1+(SP8))^1)*((1+(SP9))^1)*((1+(SP10))^1)*((1+(SP11))^1)*((1+(SP12))^1)*((1+(SP13))^1)*((1+(SP14))^1)*((1+(SP15))^1))/((1+('DIVIDEND VALUATION'!$B$42+'DIVIDEND VALUATION'!$B$43))^15)/('DIVIDEND VALUATION'!$B$42-'DIVIDEND VALUATION'!$B$43)))))</f>
        <v>88.918267921466864</v>
      </c>
      <c r="SQ16" s="32">
        <f ca="1">SUM(((('DIVIDEND VALUATION'!$J$3*((1+(SQ1))^1))/((1+('DIVIDEND VALUATION'!$B$42+'DIVIDEND VALUATION'!$B$43))^1)+('DIVIDEND VALUATION'!$J$3*((1+(SQ1))^1)*((1+(SQ2))^1))/((1+('DIVIDEND VALUATION'!$B$42+'DIVIDEND VALUATION'!$B$43))^2)+('DIVIDEND VALUATION'!$J$3*((1+(SQ1))^1)*((1+(SQ2))^1)*((1+(SQ3))^1))/((1+('DIVIDEND VALUATION'!$B$42+'DIVIDEND VALUATION'!$B$43))^3)+('DIVIDEND VALUATION'!$J$3*((1+(SQ1))^1)*((1+(SQ2))^1)*((1+(SQ3))^1)*((1+(SQ4))^1))/((1+('DIVIDEND VALUATION'!$B$42+'DIVIDEND VALUATION'!$B$43))^4)+('DIVIDEND VALUATION'!$J$3*((1+(SQ1))^1)*((1+(SQ2))^1)*((1+(SQ3))^1)*((1+(SQ4))^1)*((1+(SQ5))^1))/((1+('DIVIDEND VALUATION'!$B$42+'DIVIDEND VALUATION'!$B$43))^5)+('DIVIDEND VALUATION'!$J$3*((1+(SQ1))^1)*((1+(SQ2))^1)*((1+(SQ3))^1)*((1+(SQ4))^1)*((1+(SQ5))^1)*((1+(SQ6))^1))/((1+('DIVIDEND VALUATION'!$B$42+'DIVIDEND VALUATION'!$B$43))^6)+('DIVIDEND VALUATION'!$J$3*((1+(SQ1))^1)*((1+(SQ2))^1)*((1+(SQ3))^1)*((1+(SQ4))^1)*((1+(SQ5))^1)*((1+(SQ6))^1)*((1+(SQ7))^1))/((1+('DIVIDEND VALUATION'!$B$42+'DIVIDEND VALUATION'!$B$43))^7)+('DIVIDEND VALUATION'!$J$3*((1+(SQ1))^1)*((1+(SQ2))^1)*((1+(SQ3))^1)*((1+(SQ4))^1)*((1+(SQ5))^1)*((1+(SQ6))^1)*((1+(SQ7))^1)*((1+(SQ8))^1))/((1+('DIVIDEND VALUATION'!$B$42+'DIVIDEND VALUATION'!$B$43))^8)+('DIVIDEND VALUATION'!$J$3*((1+(SQ1))^1)*((1+(SQ2))^1)*((1+(SQ3))^1)*((1+(SQ4))^1)*((1+(SQ5))^1)*((1+(SQ6))^1)*((1+(SQ7))^1)*((1+(SQ8))^1)*((1+(SQ9))^1))/((1+('DIVIDEND VALUATION'!$B$42+'DIVIDEND VALUATION'!$B$43))^9)+('DIVIDEND VALUATION'!$J$3*((1+(SQ1))^1)*((1+(SQ2))^1)*((1+(SQ3))^1)*((1+(SQ4))^1)*((1+(SQ5))^1)*((1+(SQ6))^1)*((1+(SQ7))^1)*((1+(SQ8))^1)*((1+(SQ9))^1)*((1+(SQ10))^1))/((1+('DIVIDEND VALUATION'!$B$42+'DIVIDEND VALUATION'!$B$43))^10)+('DIVIDEND VALUATION'!$J$3*((1+(SQ1))^1)*((1+(SQ2))^1)*((1+(SQ3))^1)*((1+(SQ4))^1)*((1+(SQ5))^1)*((1+(SQ6))^1)*((1+(SQ7))^1)*((1+(SQ8))^1)*((1+(SQ9))^1)*((1+(SQ10))^1)*((1+(SQ11))^1))/((1+('DIVIDEND VALUATION'!$B$42+'DIVIDEND VALUATION'!$B$43))^11)+('DIVIDEND VALUATION'!$J$3*((1+(SQ1))^1)*((1+(SQ2))^1)*((1+(SQ3))^1)*((1+(SQ4))^1)*((1+(SQ5))^1)*((1+(SQ6))^1)*((1+(SQ7))^1)*((1+(SQ8))^1)*((1+(SQ9))^1)*((1+(SQ10))^1)*((1+(SQ11))^1)*((1+(SQ12))^1))/((1+('DIVIDEND VALUATION'!$B$42+'DIVIDEND VALUATION'!$B$43))^12)+('DIVIDEND VALUATION'!$J$3*((1+(SQ1))^1)*((1+(SQ2))^1)*((1+(SQ3))^1)*((1+(SQ4))^1)*((1+(SQ5))^1)*((1+(SQ6))^1)*((1+(SQ7))^1)*((1+(SQ8))^1)*((1+(SQ9))^1)*((1+(SQ10))^1)*((1+(SQ11))^1)*((1+(SQ12))^1)*((1+(SQ13))^1))/((1+('DIVIDEND VALUATION'!$B$42+'DIVIDEND VALUATION'!$B$43))^13)+('DIVIDEND VALUATION'!$J$3*((1+(SQ1))^1)*((1+(SQ2))^1)*((1+(SQ3))^1)*((1+(SQ4))^1)*((1+(SQ5))^1)*((1+(SQ6))^1)*((1+(SQ7))^1)*((1+(SQ8))^1)*((1+(SQ9))^1)*((1+(SQ10))^1)*((1+(SQ11))^1)*((1+(SQ12))^1)*((1+(SQ13))^1)*((1+(SQ14))^1))/((1+('DIVIDEND VALUATION'!$B$42+'DIVIDEND VALUATION'!$B$43))^14)+('DIVIDEND VALUATION'!$J$3*((1+(SQ1))^1)*((1+(SQ2))^1)*((1+(SQ3))^1)*((1+(SQ4))^1)*((1+(SQ5))^1)*((1+(SQ6))^1)*((1+(SQ7))^1)*((1+(SQ8))^1)*((1+(SQ9))^1)*((1+(SQ10))^1)*((1+(SQ11))^1)*((1+(SQ12))^1)*((1+(SQ13))^1)*((1+(SQ14))^1)*((1+(SQ15))^1))/((1+('DIVIDEND VALUATION'!$B$42+'DIVIDEND VALUATION'!$B$43))^15)+(('DIVIDEND VALUATION'!$J$3*((1+(SQ1))^1)*((1+(SQ2))^1)*((1+(SQ3))^1)*((1+(SQ4))^1)*((1+(SQ5))^1)*((1+(SQ6))^1)*((1+(SQ7))^1)*((1+(SQ8))^1)*((1+(SQ9))^1)*((1+(SQ10))^1)*((1+(SQ11))^1)*((1+(SQ12))^1)*((1+(SQ13))^1)*((1+(SQ14))^1)*((1+(SQ15))^1))/((1+('DIVIDEND VALUATION'!$B$42+'DIVIDEND VALUATION'!$B$43))^15)/('DIVIDEND VALUATION'!$B$42-'DIVIDEND VALUATION'!$B$43)))))</f>
        <v>49.74037679242565</v>
      </c>
      <c r="SR16" s="32">
        <f ca="1">SUM(((('DIVIDEND VALUATION'!$J$3*((1+(SR1))^1))/((1+('DIVIDEND VALUATION'!$B$42+'DIVIDEND VALUATION'!$B$43))^1)+('DIVIDEND VALUATION'!$J$3*((1+(SR1))^1)*((1+(SR2))^1))/((1+('DIVIDEND VALUATION'!$B$42+'DIVIDEND VALUATION'!$B$43))^2)+('DIVIDEND VALUATION'!$J$3*((1+(SR1))^1)*((1+(SR2))^1)*((1+(SR3))^1))/((1+('DIVIDEND VALUATION'!$B$42+'DIVIDEND VALUATION'!$B$43))^3)+('DIVIDEND VALUATION'!$J$3*((1+(SR1))^1)*((1+(SR2))^1)*((1+(SR3))^1)*((1+(SR4))^1))/((1+('DIVIDEND VALUATION'!$B$42+'DIVIDEND VALUATION'!$B$43))^4)+('DIVIDEND VALUATION'!$J$3*((1+(SR1))^1)*((1+(SR2))^1)*((1+(SR3))^1)*((1+(SR4))^1)*((1+(SR5))^1))/((1+('DIVIDEND VALUATION'!$B$42+'DIVIDEND VALUATION'!$B$43))^5)+('DIVIDEND VALUATION'!$J$3*((1+(SR1))^1)*((1+(SR2))^1)*((1+(SR3))^1)*((1+(SR4))^1)*((1+(SR5))^1)*((1+(SR6))^1))/((1+('DIVIDEND VALUATION'!$B$42+'DIVIDEND VALUATION'!$B$43))^6)+('DIVIDEND VALUATION'!$J$3*((1+(SR1))^1)*((1+(SR2))^1)*((1+(SR3))^1)*((1+(SR4))^1)*((1+(SR5))^1)*((1+(SR6))^1)*((1+(SR7))^1))/((1+('DIVIDEND VALUATION'!$B$42+'DIVIDEND VALUATION'!$B$43))^7)+('DIVIDEND VALUATION'!$J$3*((1+(SR1))^1)*((1+(SR2))^1)*((1+(SR3))^1)*((1+(SR4))^1)*((1+(SR5))^1)*((1+(SR6))^1)*((1+(SR7))^1)*((1+(SR8))^1))/((1+('DIVIDEND VALUATION'!$B$42+'DIVIDEND VALUATION'!$B$43))^8)+('DIVIDEND VALUATION'!$J$3*((1+(SR1))^1)*((1+(SR2))^1)*((1+(SR3))^1)*((1+(SR4))^1)*((1+(SR5))^1)*((1+(SR6))^1)*((1+(SR7))^1)*((1+(SR8))^1)*((1+(SR9))^1))/((1+('DIVIDEND VALUATION'!$B$42+'DIVIDEND VALUATION'!$B$43))^9)+('DIVIDEND VALUATION'!$J$3*((1+(SR1))^1)*((1+(SR2))^1)*((1+(SR3))^1)*((1+(SR4))^1)*((1+(SR5))^1)*((1+(SR6))^1)*((1+(SR7))^1)*((1+(SR8))^1)*((1+(SR9))^1)*((1+(SR10))^1))/((1+('DIVIDEND VALUATION'!$B$42+'DIVIDEND VALUATION'!$B$43))^10)+('DIVIDEND VALUATION'!$J$3*((1+(SR1))^1)*((1+(SR2))^1)*((1+(SR3))^1)*((1+(SR4))^1)*((1+(SR5))^1)*((1+(SR6))^1)*((1+(SR7))^1)*((1+(SR8))^1)*((1+(SR9))^1)*((1+(SR10))^1)*((1+(SR11))^1))/((1+('DIVIDEND VALUATION'!$B$42+'DIVIDEND VALUATION'!$B$43))^11)+('DIVIDEND VALUATION'!$J$3*((1+(SR1))^1)*((1+(SR2))^1)*((1+(SR3))^1)*((1+(SR4))^1)*((1+(SR5))^1)*((1+(SR6))^1)*((1+(SR7))^1)*((1+(SR8))^1)*((1+(SR9))^1)*((1+(SR10))^1)*((1+(SR11))^1)*((1+(SR12))^1))/((1+('DIVIDEND VALUATION'!$B$42+'DIVIDEND VALUATION'!$B$43))^12)+('DIVIDEND VALUATION'!$J$3*((1+(SR1))^1)*((1+(SR2))^1)*((1+(SR3))^1)*((1+(SR4))^1)*((1+(SR5))^1)*((1+(SR6))^1)*((1+(SR7))^1)*((1+(SR8))^1)*((1+(SR9))^1)*((1+(SR10))^1)*((1+(SR11))^1)*((1+(SR12))^1)*((1+(SR13))^1))/((1+('DIVIDEND VALUATION'!$B$42+'DIVIDEND VALUATION'!$B$43))^13)+('DIVIDEND VALUATION'!$J$3*((1+(SR1))^1)*((1+(SR2))^1)*((1+(SR3))^1)*((1+(SR4))^1)*((1+(SR5))^1)*((1+(SR6))^1)*((1+(SR7))^1)*((1+(SR8))^1)*((1+(SR9))^1)*((1+(SR10))^1)*((1+(SR11))^1)*((1+(SR12))^1)*((1+(SR13))^1)*((1+(SR14))^1))/((1+('DIVIDEND VALUATION'!$B$42+'DIVIDEND VALUATION'!$B$43))^14)+('DIVIDEND VALUATION'!$J$3*((1+(SR1))^1)*((1+(SR2))^1)*((1+(SR3))^1)*((1+(SR4))^1)*((1+(SR5))^1)*((1+(SR6))^1)*((1+(SR7))^1)*((1+(SR8))^1)*((1+(SR9))^1)*((1+(SR10))^1)*((1+(SR11))^1)*((1+(SR12))^1)*((1+(SR13))^1)*((1+(SR14))^1)*((1+(SR15))^1))/((1+('DIVIDEND VALUATION'!$B$42+'DIVIDEND VALUATION'!$B$43))^15)+(('DIVIDEND VALUATION'!$J$3*((1+(SR1))^1)*((1+(SR2))^1)*((1+(SR3))^1)*((1+(SR4))^1)*((1+(SR5))^1)*((1+(SR6))^1)*((1+(SR7))^1)*((1+(SR8))^1)*((1+(SR9))^1)*((1+(SR10))^1)*((1+(SR11))^1)*((1+(SR12))^1)*((1+(SR13))^1)*((1+(SR14))^1)*((1+(SR15))^1))/((1+('DIVIDEND VALUATION'!$B$42+'DIVIDEND VALUATION'!$B$43))^15)/('DIVIDEND VALUATION'!$B$42-'DIVIDEND VALUATION'!$B$43)))))</f>
        <v>31.575364979654587</v>
      </c>
      <c r="SS16" s="32">
        <f ca="1">SUM(((('DIVIDEND VALUATION'!$J$3*((1+(SS1))^1))/((1+('DIVIDEND VALUATION'!$B$42+'DIVIDEND VALUATION'!$B$43))^1)+('DIVIDEND VALUATION'!$J$3*((1+(SS1))^1)*((1+(SS2))^1))/((1+('DIVIDEND VALUATION'!$B$42+'DIVIDEND VALUATION'!$B$43))^2)+('DIVIDEND VALUATION'!$J$3*((1+(SS1))^1)*((1+(SS2))^1)*((1+(SS3))^1))/((1+('DIVIDEND VALUATION'!$B$42+'DIVIDEND VALUATION'!$B$43))^3)+('DIVIDEND VALUATION'!$J$3*((1+(SS1))^1)*((1+(SS2))^1)*((1+(SS3))^1)*((1+(SS4))^1))/((1+('DIVIDEND VALUATION'!$B$42+'DIVIDEND VALUATION'!$B$43))^4)+('DIVIDEND VALUATION'!$J$3*((1+(SS1))^1)*((1+(SS2))^1)*((1+(SS3))^1)*((1+(SS4))^1)*((1+(SS5))^1))/((1+('DIVIDEND VALUATION'!$B$42+'DIVIDEND VALUATION'!$B$43))^5)+('DIVIDEND VALUATION'!$J$3*((1+(SS1))^1)*((1+(SS2))^1)*((1+(SS3))^1)*((1+(SS4))^1)*((1+(SS5))^1)*((1+(SS6))^1))/((1+('DIVIDEND VALUATION'!$B$42+'DIVIDEND VALUATION'!$B$43))^6)+('DIVIDEND VALUATION'!$J$3*((1+(SS1))^1)*((1+(SS2))^1)*((1+(SS3))^1)*((1+(SS4))^1)*((1+(SS5))^1)*((1+(SS6))^1)*((1+(SS7))^1))/((1+('DIVIDEND VALUATION'!$B$42+'DIVIDEND VALUATION'!$B$43))^7)+('DIVIDEND VALUATION'!$J$3*((1+(SS1))^1)*((1+(SS2))^1)*((1+(SS3))^1)*((1+(SS4))^1)*((1+(SS5))^1)*((1+(SS6))^1)*((1+(SS7))^1)*((1+(SS8))^1))/((1+('DIVIDEND VALUATION'!$B$42+'DIVIDEND VALUATION'!$B$43))^8)+('DIVIDEND VALUATION'!$J$3*((1+(SS1))^1)*((1+(SS2))^1)*((1+(SS3))^1)*((1+(SS4))^1)*((1+(SS5))^1)*((1+(SS6))^1)*((1+(SS7))^1)*((1+(SS8))^1)*((1+(SS9))^1))/((1+('DIVIDEND VALUATION'!$B$42+'DIVIDEND VALUATION'!$B$43))^9)+('DIVIDEND VALUATION'!$J$3*((1+(SS1))^1)*((1+(SS2))^1)*((1+(SS3))^1)*((1+(SS4))^1)*((1+(SS5))^1)*((1+(SS6))^1)*((1+(SS7))^1)*((1+(SS8))^1)*((1+(SS9))^1)*((1+(SS10))^1))/((1+('DIVIDEND VALUATION'!$B$42+'DIVIDEND VALUATION'!$B$43))^10)+('DIVIDEND VALUATION'!$J$3*((1+(SS1))^1)*((1+(SS2))^1)*((1+(SS3))^1)*((1+(SS4))^1)*((1+(SS5))^1)*((1+(SS6))^1)*((1+(SS7))^1)*((1+(SS8))^1)*((1+(SS9))^1)*((1+(SS10))^1)*((1+(SS11))^1))/((1+('DIVIDEND VALUATION'!$B$42+'DIVIDEND VALUATION'!$B$43))^11)+('DIVIDEND VALUATION'!$J$3*((1+(SS1))^1)*((1+(SS2))^1)*((1+(SS3))^1)*((1+(SS4))^1)*((1+(SS5))^1)*((1+(SS6))^1)*((1+(SS7))^1)*((1+(SS8))^1)*((1+(SS9))^1)*((1+(SS10))^1)*((1+(SS11))^1)*((1+(SS12))^1))/((1+('DIVIDEND VALUATION'!$B$42+'DIVIDEND VALUATION'!$B$43))^12)+('DIVIDEND VALUATION'!$J$3*((1+(SS1))^1)*((1+(SS2))^1)*((1+(SS3))^1)*((1+(SS4))^1)*((1+(SS5))^1)*((1+(SS6))^1)*((1+(SS7))^1)*((1+(SS8))^1)*((1+(SS9))^1)*((1+(SS10))^1)*((1+(SS11))^1)*((1+(SS12))^1)*((1+(SS13))^1))/((1+('DIVIDEND VALUATION'!$B$42+'DIVIDEND VALUATION'!$B$43))^13)+('DIVIDEND VALUATION'!$J$3*((1+(SS1))^1)*((1+(SS2))^1)*((1+(SS3))^1)*((1+(SS4))^1)*((1+(SS5))^1)*((1+(SS6))^1)*((1+(SS7))^1)*((1+(SS8))^1)*((1+(SS9))^1)*((1+(SS10))^1)*((1+(SS11))^1)*((1+(SS12))^1)*((1+(SS13))^1)*((1+(SS14))^1))/((1+('DIVIDEND VALUATION'!$B$42+'DIVIDEND VALUATION'!$B$43))^14)+('DIVIDEND VALUATION'!$J$3*((1+(SS1))^1)*((1+(SS2))^1)*((1+(SS3))^1)*((1+(SS4))^1)*((1+(SS5))^1)*((1+(SS6))^1)*((1+(SS7))^1)*((1+(SS8))^1)*((1+(SS9))^1)*((1+(SS10))^1)*((1+(SS11))^1)*((1+(SS12))^1)*((1+(SS13))^1)*((1+(SS14))^1)*((1+(SS15))^1))/((1+('DIVIDEND VALUATION'!$B$42+'DIVIDEND VALUATION'!$B$43))^15)+(('DIVIDEND VALUATION'!$J$3*((1+(SS1))^1)*((1+(SS2))^1)*((1+(SS3))^1)*((1+(SS4))^1)*((1+(SS5))^1)*((1+(SS6))^1)*((1+(SS7))^1)*((1+(SS8))^1)*((1+(SS9))^1)*((1+(SS10))^1)*((1+(SS11))^1)*((1+(SS12))^1)*((1+(SS13))^1)*((1+(SS14))^1)*((1+(SS15))^1))/((1+('DIVIDEND VALUATION'!$B$42+'DIVIDEND VALUATION'!$B$43))^15)/('DIVIDEND VALUATION'!$B$42-'DIVIDEND VALUATION'!$B$43)))))</f>
        <v>40.706086261249084</v>
      </c>
      <c r="ST16" s="32">
        <f ca="1">SUM(((('DIVIDEND VALUATION'!$J$3*((1+(ST1))^1))/((1+('DIVIDEND VALUATION'!$B$42+'DIVIDEND VALUATION'!$B$43))^1)+('DIVIDEND VALUATION'!$J$3*((1+(ST1))^1)*((1+(ST2))^1))/((1+('DIVIDEND VALUATION'!$B$42+'DIVIDEND VALUATION'!$B$43))^2)+('DIVIDEND VALUATION'!$J$3*((1+(ST1))^1)*((1+(ST2))^1)*((1+(ST3))^1))/((1+('DIVIDEND VALUATION'!$B$42+'DIVIDEND VALUATION'!$B$43))^3)+('DIVIDEND VALUATION'!$J$3*((1+(ST1))^1)*((1+(ST2))^1)*((1+(ST3))^1)*((1+(ST4))^1))/((1+('DIVIDEND VALUATION'!$B$42+'DIVIDEND VALUATION'!$B$43))^4)+('DIVIDEND VALUATION'!$J$3*((1+(ST1))^1)*((1+(ST2))^1)*((1+(ST3))^1)*((1+(ST4))^1)*((1+(ST5))^1))/((1+('DIVIDEND VALUATION'!$B$42+'DIVIDEND VALUATION'!$B$43))^5)+('DIVIDEND VALUATION'!$J$3*((1+(ST1))^1)*((1+(ST2))^1)*((1+(ST3))^1)*((1+(ST4))^1)*((1+(ST5))^1)*((1+(ST6))^1))/((1+('DIVIDEND VALUATION'!$B$42+'DIVIDEND VALUATION'!$B$43))^6)+('DIVIDEND VALUATION'!$J$3*((1+(ST1))^1)*((1+(ST2))^1)*((1+(ST3))^1)*((1+(ST4))^1)*((1+(ST5))^1)*((1+(ST6))^1)*((1+(ST7))^1))/((1+('DIVIDEND VALUATION'!$B$42+'DIVIDEND VALUATION'!$B$43))^7)+('DIVIDEND VALUATION'!$J$3*((1+(ST1))^1)*((1+(ST2))^1)*((1+(ST3))^1)*((1+(ST4))^1)*((1+(ST5))^1)*((1+(ST6))^1)*((1+(ST7))^1)*((1+(ST8))^1))/((1+('DIVIDEND VALUATION'!$B$42+'DIVIDEND VALUATION'!$B$43))^8)+('DIVIDEND VALUATION'!$J$3*((1+(ST1))^1)*((1+(ST2))^1)*((1+(ST3))^1)*((1+(ST4))^1)*((1+(ST5))^1)*((1+(ST6))^1)*((1+(ST7))^1)*((1+(ST8))^1)*((1+(ST9))^1))/((1+('DIVIDEND VALUATION'!$B$42+'DIVIDEND VALUATION'!$B$43))^9)+('DIVIDEND VALUATION'!$J$3*((1+(ST1))^1)*((1+(ST2))^1)*((1+(ST3))^1)*((1+(ST4))^1)*((1+(ST5))^1)*((1+(ST6))^1)*((1+(ST7))^1)*((1+(ST8))^1)*((1+(ST9))^1)*((1+(ST10))^1))/((1+('DIVIDEND VALUATION'!$B$42+'DIVIDEND VALUATION'!$B$43))^10)+('DIVIDEND VALUATION'!$J$3*((1+(ST1))^1)*((1+(ST2))^1)*((1+(ST3))^1)*((1+(ST4))^1)*((1+(ST5))^1)*((1+(ST6))^1)*((1+(ST7))^1)*((1+(ST8))^1)*((1+(ST9))^1)*((1+(ST10))^1)*((1+(ST11))^1))/((1+('DIVIDEND VALUATION'!$B$42+'DIVIDEND VALUATION'!$B$43))^11)+('DIVIDEND VALUATION'!$J$3*((1+(ST1))^1)*((1+(ST2))^1)*((1+(ST3))^1)*((1+(ST4))^1)*((1+(ST5))^1)*((1+(ST6))^1)*((1+(ST7))^1)*((1+(ST8))^1)*((1+(ST9))^1)*((1+(ST10))^1)*((1+(ST11))^1)*((1+(ST12))^1))/((1+('DIVIDEND VALUATION'!$B$42+'DIVIDEND VALUATION'!$B$43))^12)+('DIVIDEND VALUATION'!$J$3*((1+(ST1))^1)*((1+(ST2))^1)*((1+(ST3))^1)*((1+(ST4))^1)*((1+(ST5))^1)*((1+(ST6))^1)*((1+(ST7))^1)*((1+(ST8))^1)*((1+(ST9))^1)*((1+(ST10))^1)*((1+(ST11))^1)*((1+(ST12))^1)*((1+(ST13))^1))/((1+('DIVIDEND VALUATION'!$B$42+'DIVIDEND VALUATION'!$B$43))^13)+('DIVIDEND VALUATION'!$J$3*((1+(ST1))^1)*((1+(ST2))^1)*((1+(ST3))^1)*((1+(ST4))^1)*((1+(ST5))^1)*((1+(ST6))^1)*((1+(ST7))^1)*((1+(ST8))^1)*((1+(ST9))^1)*((1+(ST10))^1)*((1+(ST11))^1)*((1+(ST12))^1)*((1+(ST13))^1)*((1+(ST14))^1))/((1+('DIVIDEND VALUATION'!$B$42+'DIVIDEND VALUATION'!$B$43))^14)+('DIVIDEND VALUATION'!$J$3*((1+(ST1))^1)*((1+(ST2))^1)*((1+(ST3))^1)*((1+(ST4))^1)*((1+(ST5))^1)*((1+(ST6))^1)*((1+(ST7))^1)*((1+(ST8))^1)*((1+(ST9))^1)*((1+(ST10))^1)*((1+(ST11))^1)*((1+(ST12))^1)*((1+(ST13))^1)*((1+(ST14))^1)*((1+(ST15))^1))/((1+('DIVIDEND VALUATION'!$B$42+'DIVIDEND VALUATION'!$B$43))^15)+(('DIVIDEND VALUATION'!$J$3*((1+(ST1))^1)*((1+(ST2))^1)*((1+(ST3))^1)*((1+(ST4))^1)*((1+(ST5))^1)*((1+(ST6))^1)*((1+(ST7))^1)*((1+(ST8))^1)*((1+(ST9))^1)*((1+(ST10))^1)*((1+(ST11))^1)*((1+(ST12))^1)*((1+(ST13))^1)*((1+(ST14))^1)*((1+(ST15))^1))/((1+('DIVIDEND VALUATION'!$B$42+'DIVIDEND VALUATION'!$B$43))^15)/('DIVIDEND VALUATION'!$B$42-'DIVIDEND VALUATION'!$B$43)))))</f>
        <v>45.235205483786046</v>
      </c>
      <c r="SU16" s="32">
        <f ca="1">SUM(((('DIVIDEND VALUATION'!$J$3*((1+(SU1))^1))/((1+('DIVIDEND VALUATION'!$B$42+'DIVIDEND VALUATION'!$B$43))^1)+('DIVIDEND VALUATION'!$J$3*((1+(SU1))^1)*((1+(SU2))^1))/((1+('DIVIDEND VALUATION'!$B$42+'DIVIDEND VALUATION'!$B$43))^2)+('DIVIDEND VALUATION'!$J$3*((1+(SU1))^1)*((1+(SU2))^1)*((1+(SU3))^1))/((1+('DIVIDEND VALUATION'!$B$42+'DIVIDEND VALUATION'!$B$43))^3)+('DIVIDEND VALUATION'!$J$3*((1+(SU1))^1)*((1+(SU2))^1)*((1+(SU3))^1)*((1+(SU4))^1))/((1+('DIVIDEND VALUATION'!$B$42+'DIVIDEND VALUATION'!$B$43))^4)+('DIVIDEND VALUATION'!$J$3*((1+(SU1))^1)*((1+(SU2))^1)*((1+(SU3))^1)*((1+(SU4))^1)*((1+(SU5))^1))/((1+('DIVIDEND VALUATION'!$B$42+'DIVIDEND VALUATION'!$B$43))^5)+('DIVIDEND VALUATION'!$J$3*((1+(SU1))^1)*((1+(SU2))^1)*((1+(SU3))^1)*((1+(SU4))^1)*((1+(SU5))^1)*((1+(SU6))^1))/((1+('DIVIDEND VALUATION'!$B$42+'DIVIDEND VALUATION'!$B$43))^6)+('DIVIDEND VALUATION'!$J$3*((1+(SU1))^1)*((1+(SU2))^1)*((1+(SU3))^1)*((1+(SU4))^1)*((1+(SU5))^1)*((1+(SU6))^1)*((1+(SU7))^1))/((1+('DIVIDEND VALUATION'!$B$42+'DIVIDEND VALUATION'!$B$43))^7)+('DIVIDEND VALUATION'!$J$3*((1+(SU1))^1)*((1+(SU2))^1)*((1+(SU3))^1)*((1+(SU4))^1)*((1+(SU5))^1)*((1+(SU6))^1)*((1+(SU7))^1)*((1+(SU8))^1))/((1+('DIVIDEND VALUATION'!$B$42+'DIVIDEND VALUATION'!$B$43))^8)+('DIVIDEND VALUATION'!$J$3*((1+(SU1))^1)*((1+(SU2))^1)*((1+(SU3))^1)*((1+(SU4))^1)*((1+(SU5))^1)*((1+(SU6))^1)*((1+(SU7))^1)*((1+(SU8))^1)*((1+(SU9))^1))/((1+('DIVIDEND VALUATION'!$B$42+'DIVIDEND VALUATION'!$B$43))^9)+('DIVIDEND VALUATION'!$J$3*((1+(SU1))^1)*((1+(SU2))^1)*((1+(SU3))^1)*((1+(SU4))^1)*((1+(SU5))^1)*((1+(SU6))^1)*((1+(SU7))^1)*((1+(SU8))^1)*((1+(SU9))^1)*((1+(SU10))^1))/((1+('DIVIDEND VALUATION'!$B$42+'DIVIDEND VALUATION'!$B$43))^10)+('DIVIDEND VALUATION'!$J$3*((1+(SU1))^1)*((1+(SU2))^1)*((1+(SU3))^1)*((1+(SU4))^1)*((1+(SU5))^1)*((1+(SU6))^1)*((1+(SU7))^1)*((1+(SU8))^1)*((1+(SU9))^1)*((1+(SU10))^1)*((1+(SU11))^1))/((1+('DIVIDEND VALUATION'!$B$42+'DIVIDEND VALUATION'!$B$43))^11)+('DIVIDEND VALUATION'!$J$3*((1+(SU1))^1)*((1+(SU2))^1)*((1+(SU3))^1)*((1+(SU4))^1)*((1+(SU5))^1)*((1+(SU6))^1)*((1+(SU7))^1)*((1+(SU8))^1)*((1+(SU9))^1)*((1+(SU10))^1)*((1+(SU11))^1)*((1+(SU12))^1))/((1+('DIVIDEND VALUATION'!$B$42+'DIVIDEND VALUATION'!$B$43))^12)+('DIVIDEND VALUATION'!$J$3*((1+(SU1))^1)*((1+(SU2))^1)*((1+(SU3))^1)*((1+(SU4))^1)*((1+(SU5))^1)*((1+(SU6))^1)*((1+(SU7))^1)*((1+(SU8))^1)*((1+(SU9))^1)*((1+(SU10))^1)*((1+(SU11))^1)*((1+(SU12))^1)*((1+(SU13))^1))/((1+('DIVIDEND VALUATION'!$B$42+'DIVIDEND VALUATION'!$B$43))^13)+('DIVIDEND VALUATION'!$J$3*((1+(SU1))^1)*((1+(SU2))^1)*((1+(SU3))^1)*((1+(SU4))^1)*((1+(SU5))^1)*((1+(SU6))^1)*((1+(SU7))^1)*((1+(SU8))^1)*((1+(SU9))^1)*((1+(SU10))^1)*((1+(SU11))^1)*((1+(SU12))^1)*((1+(SU13))^1)*((1+(SU14))^1))/((1+('DIVIDEND VALUATION'!$B$42+'DIVIDEND VALUATION'!$B$43))^14)+('DIVIDEND VALUATION'!$J$3*((1+(SU1))^1)*((1+(SU2))^1)*((1+(SU3))^1)*((1+(SU4))^1)*((1+(SU5))^1)*((1+(SU6))^1)*((1+(SU7))^1)*((1+(SU8))^1)*((1+(SU9))^1)*((1+(SU10))^1)*((1+(SU11))^1)*((1+(SU12))^1)*((1+(SU13))^1)*((1+(SU14))^1)*((1+(SU15))^1))/((1+('DIVIDEND VALUATION'!$B$42+'DIVIDEND VALUATION'!$B$43))^15)+(('DIVIDEND VALUATION'!$J$3*((1+(SU1))^1)*((1+(SU2))^1)*((1+(SU3))^1)*((1+(SU4))^1)*((1+(SU5))^1)*((1+(SU6))^1)*((1+(SU7))^1)*((1+(SU8))^1)*((1+(SU9))^1)*((1+(SU10))^1)*((1+(SU11))^1)*((1+(SU12))^1)*((1+(SU13))^1)*((1+(SU14))^1)*((1+(SU15))^1))/((1+('DIVIDEND VALUATION'!$B$42+'DIVIDEND VALUATION'!$B$43))^15)/('DIVIDEND VALUATION'!$B$42-'DIVIDEND VALUATION'!$B$43)))))</f>
        <v>57.019880388797517</v>
      </c>
      <c r="SV16" s="32">
        <f ca="1">SUM(((('DIVIDEND VALUATION'!$J$3*((1+(SV1))^1))/((1+('DIVIDEND VALUATION'!$B$42+'DIVIDEND VALUATION'!$B$43))^1)+('DIVIDEND VALUATION'!$J$3*((1+(SV1))^1)*((1+(SV2))^1))/((1+('DIVIDEND VALUATION'!$B$42+'DIVIDEND VALUATION'!$B$43))^2)+('DIVIDEND VALUATION'!$J$3*((1+(SV1))^1)*((1+(SV2))^1)*((1+(SV3))^1))/((1+('DIVIDEND VALUATION'!$B$42+'DIVIDEND VALUATION'!$B$43))^3)+('DIVIDEND VALUATION'!$J$3*((1+(SV1))^1)*((1+(SV2))^1)*((1+(SV3))^1)*((1+(SV4))^1))/((1+('DIVIDEND VALUATION'!$B$42+'DIVIDEND VALUATION'!$B$43))^4)+('DIVIDEND VALUATION'!$J$3*((1+(SV1))^1)*((1+(SV2))^1)*((1+(SV3))^1)*((1+(SV4))^1)*((1+(SV5))^1))/((1+('DIVIDEND VALUATION'!$B$42+'DIVIDEND VALUATION'!$B$43))^5)+('DIVIDEND VALUATION'!$J$3*((1+(SV1))^1)*((1+(SV2))^1)*((1+(SV3))^1)*((1+(SV4))^1)*((1+(SV5))^1)*((1+(SV6))^1))/((1+('DIVIDEND VALUATION'!$B$42+'DIVIDEND VALUATION'!$B$43))^6)+('DIVIDEND VALUATION'!$J$3*((1+(SV1))^1)*((1+(SV2))^1)*((1+(SV3))^1)*((1+(SV4))^1)*((1+(SV5))^1)*((1+(SV6))^1)*((1+(SV7))^1))/((1+('DIVIDEND VALUATION'!$B$42+'DIVIDEND VALUATION'!$B$43))^7)+('DIVIDEND VALUATION'!$J$3*((1+(SV1))^1)*((1+(SV2))^1)*((1+(SV3))^1)*((1+(SV4))^1)*((1+(SV5))^1)*((1+(SV6))^1)*((1+(SV7))^1)*((1+(SV8))^1))/((1+('DIVIDEND VALUATION'!$B$42+'DIVIDEND VALUATION'!$B$43))^8)+('DIVIDEND VALUATION'!$J$3*((1+(SV1))^1)*((1+(SV2))^1)*((1+(SV3))^1)*((1+(SV4))^1)*((1+(SV5))^1)*((1+(SV6))^1)*((1+(SV7))^1)*((1+(SV8))^1)*((1+(SV9))^1))/((1+('DIVIDEND VALUATION'!$B$42+'DIVIDEND VALUATION'!$B$43))^9)+('DIVIDEND VALUATION'!$J$3*((1+(SV1))^1)*((1+(SV2))^1)*((1+(SV3))^1)*((1+(SV4))^1)*((1+(SV5))^1)*((1+(SV6))^1)*((1+(SV7))^1)*((1+(SV8))^1)*((1+(SV9))^1)*((1+(SV10))^1))/((1+('DIVIDEND VALUATION'!$B$42+'DIVIDEND VALUATION'!$B$43))^10)+('DIVIDEND VALUATION'!$J$3*((1+(SV1))^1)*((1+(SV2))^1)*((1+(SV3))^1)*((1+(SV4))^1)*((1+(SV5))^1)*((1+(SV6))^1)*((1+(SV7))^1)*((1+(SV8))^1)*((1+(SV9))^1)*((1+(SV10))^1)*((1+(SV11))^1))/((1+('DIVIDEND VALUATION'!$B$42+'DIVIDEND VALUATION'!$B$43))^11)+('DIVIDEND VALUATION'!$J$3*((1+(SV1))^1)*((1+(SV2))^1)*((1+(SV3))^1)*((1+(SV4))^1)*((1+(SV5))^1)*((1+(SV6))^1)*((1+(SV7))^1)*((1+(SV8))^1)*((1+(SV9))^1)*((1+(SV10))^1)*((1+(SV11))^1)*((1+(SV12))^1))/((1+('DIVIDEND VALUATION'!$B$42+'DIVIDEND VALUATION'!$B$43))^12)+('DIVIDEND VALUATION'!$J$3*((1+(SV1))^1)*((1+(SV2))^1)*((1+(SV3))^1)*((1+(SV4))^1)*((1+(SV5))^1)*((1+(SV6))^1)*((1+(SV7))^1)*((1+(SV8))^1)*((1+(SV9))^1)*((1+(SV10))^1)*((1+(SV11))^1)*((1+(SV12))^1)*((1+(SV13))^1))/((1+('DIVIDEND VALUATION'!$B$42+'DIVIDEND VALUATION'!$B$43))^13)+('DIVIDEND VALUATION'!$J$3*((1+(SV1))^1)*((1+(SV2))^1)*((1+(SV3))^1)*((1+(SV4))^1)*((1+(SV5))^1)*((1+(SV6))^1)*((1+(SV7))^1)*((1+(SV8))^1)*((1+(SV9))^1)*((1+(SV10))^1)*((1+(SV11))^1)*((1+(SV12))^1)*((1+(SV13))^1)*((1+(SV14))^1))/((1+('DIVIDEND VALUATION'!$B$42+'DIVIDEND VALUATION'!$B$43))^14)+('DIVIDEND VALUATION'!$J$3*((1+(SV1))^1)*((1+(SV2))^1)*((1+(SV3))^1)*((1+(SV4))^1)*((1+(SV5))^1)*((1+(SV6))^1)*((1+(SV7))^1)*((1+(SV8))^1)*((1+(SV9))^1)*((1+(SV10))^1)*((1+(SV11))^1)*((1+(SV12))^1)*((1+(SV13))^1)*((1+(SV14))^1)*((1+(SV15))^1))/((1+('DIVIDEND VALUATION'!$B$42+'DIVIDEND VALUATION'!$B$43))^15)+(('DIVIDEND VALUATION'!$J$3*((1+(SV1))^1)*((1+(SV2))^1)*((1+(SV3))^1)*((1+(SV4))^1)*((1+(SV5))^1)*((1+(SV6))^1)*((1+(SV7))^1)*((1+(SV8))^1)*((1+(SV9))^1)*((1+(SV10))^1)*((1+(SV11))^1)*((1+(SV12))^1)*((1+(SV13))^1)*((1+(SV14))^1)*((1+(SV15))^1))/((1+('DIVIDEND VALUATION'!$B$42+'DIVIDEND VALUATION'!$B$43))^15)/('DIVIDEND VALUATION'!$B$42-'DIVIDEND VALUATION'!$B$43)))))</f>
        <v>40.133828142085449</v>
      </c>
      <c r="SW16" s="32">
        <f ca="1">SUM(((('DIVIDEND VALUATION'!$J$3*((1+(SW1))^1))/((1+('DIVIDEND VALUATION'!$B$42+'DIVIDEND VALUATION'!$B$43))^1)+('DIVIDEND VALUATION'!$J$3*((1+(SW1))^1)*((1+(SW2))^1))/((1+('DIVIDEND VALUATION'!$B$42+'DIVIDEND VALUATION'!$B$43))^2)+('DIVIDEND VALUATION'!$J$3*((1+(SW1))^1)*((1+(SW2))^1)*((1+(SW3))^1))/((1+('DIVIDEND VALUATION'!$B$42+'DIVIDEND VALUATION'!$B$43))^3)+('DIVIDEND VALUATION'!$J$3*((1+(SW1))^1)*((1+(SW2))^1)*((1+(SW3))^1)*((1+(SW4))^1))/((1+('DIVIDEND VALUATION'!$B$42+'DIVIDEND VALUATION'!$B$43))^4)+('DIVIDEND VALUATION'!$J$3*((1+(SW1))^1)*((1+(SW2))^1)*((1+(SW3))^1)*((1+(SW4))^1)*((1+(SW5))^1))/((1+('DIVIDEND VALUATION'!$B$42+'DIVIDEND VALUATION'!$B$43))^5)+('DIVIDEND VALUATION'!$J$3*((1+(SW1))^1)*((1+(SW2))^1)*((1+(SW3))^1)*((1+(SW4))^1)*((1+(SW5))^1)*((1+(SW6))^1))/((1+('DIVIDEND VALUATION'!$B$42+'DIVIDEND VALUATION'!$B$43))^6)+('DIVIDEND VALUATION'!$J$3*((1+(SW1))^1)*((1+(SW2))^1)*((1+(SW3))^1)*((1+(SW4))^1)*((1+(SW5))^1)*((1+(SW6))^1)*((1+(SW7))^1))/((1+('DIVIDEND VALUATION'!$B$42+'DIVIDEND VALUATION'!$B$43))^7)+('DIVIDEND VALUATION'!$J$3*((1+(SW1))^1)*((1+(SW2))^1)*((1+(SW3))^1)*((1+(SW4))^1)*((1+(SW5))^1)*((1+(SW6))^1)*((1+(SW7))^1)*((1+(SW8))^1))/((1+('DIVIDEND VALUATION'!$B$42+'DIVIDEND VALUATION'!$B$43))^8)+('DIVIDEND VALUATION'!$J$3*((1+(SW1))^1)*((1+(SW2))^1)*((1+(SW3))^1)*((1+(SW4))^1)*((1+(SW5))^1)*((1+(SW6))^1)*((1+(SW7))^1)*((1+(SW8))^1)*((1+(SW9))^1))/((1+('DIVIDEND VALUATION'!$B$42+'DIVIDEND VALUATION'!$B$43))^9)+('DIVIDEND VALUATION'!$J$3*((1+(SW1))^1)*((1+(SW2))^1)*((1+(SW3))^1)*((1+(SW4))^1)*((1+(SW5))^1)*((1+(SW6))^1)*((1+(SW7))^1)*((1+(SW8))^1)*((1+(SW9))^1)*((1+(SW10))^1))/((1+('DIVIDEND VALUATION'!$B$42+'DIVIDEND VALUATION'!$B$43))^10)+('DIVIDEND VALUATION'!$J$3*((1+(SW1))^1)*((1+(SW2))^1)*((1+(SW3))^1)*((1+(SW4))^1)*((1+(SW5))^1)*((1+(SW6))^1)*((1+(SW7))^1)*((1+(SW8))^1)*((1+(SW9))^1)*((1+(SW10))^1)*((1+(SW11))^1))/((1+('DIVIDEND VALUATION'!$B$42+'DIVIDEND VALUATION'!$B$43))^11)+('DIVIDEND VALUATION'!$J$3*((1+(SW1))^1)*((1+(SW2))^1)*((1+(SW3))^1)*((1+(SW4))^1)*((1+(SW5))^1)*((1+(SW6))^1)*((1+(SW7))^1)*((1+(SW8))^1)*((1+(SW9))^1)*((1+(SW10))^1)*((1+(SW11))^1)*((1+(SW12))^1))/((1+('DIVIDEND VALUATION'!$B$42+'DIVIDEND VALUATION'!$B$43))^12)+('DIVIDEND VALUATION'!$J$3*((1+(SW1))^1)*((1+(SW2))^1)*((1+(SW3))^1)*((1+(SW4))^1)*((1+(SW5))^1)*((1+(SW6))^1)*((1+(SW7))^1)*((1+(SW8))^1)*((1+(SW9))^1)*((1+(SW10))^1)*((1+(SW11))^1)*((1+(SW12))^1)*((1+(SW13))^1))/((1+('DIVIDEND VALUATION'!$B$42+'DIVIDEND VALUATION'!$B$43))^13)+('DIVIDEND VALUATION'!$J$3*((1+(SW1))^1)*((1+(SW2))^1)*((1+(SW3))^1)*((1+(SW4))^1)*((1+(SW5))^1)*((1+(SW6))^1)*((1+(SW7))^1)*((1+(SW8))^1)*((1+(SW9))^1)*((1+(SW10))^1)*((1+(SW11))^1)*((1+(SW12))^1)*((1+(SW13))^1)*((1+(SW14))^1))/((1+('DIVIDEND VALUATION'!$B$42+'DIVIDEND VALUATION'!$B$43))^14)+('DIVIDEND VALUATION'!$J$3*((1+(SW1))^1)*((1+(SW2))^1)*((1+(SW3))^1)*((1+(SW4))^1)*((1+(SW5))^1)*((1+(SW6))^1)*((1+(SW7))^1)*((1+(SW8))^1)*((1+(SW9))^1)*((1+(SW10))^1)*((1+(SW11))^1)*((1+(SW12))^1)*((1+(SW13))^1)*((1+(SW14))^1)*((1+(SW15))^1))/((1+('DIVIDEND VALUATION'!$B$42+'DIVIDEND VALUATION'!$B$43))^15)+(('DIVIDEND VALUATION'!$J$3*((1+(SW1))^1)*((1+(SW2))^1)*((1+(SW3))^1)*((1+(SW4))^1)*((1+(SW5))^1)*((1+(SW6))^1)*((1+(SW7))^1)*((1+(SW8))^1)*((1+(SW9))^1)*((1+(SW10))^1)*((1+(SW11))^1)*((1+(SW12))^1)*((1+(SW13))^1)*((1+(SW14))^1)*((1+(SW15))^1))/((1+('DIVIDEND VALUATION'!$B$42+'DIVIDEND VALUATION'!$B$43))^15)/('DIVIDEND VALUATION'!$B$42-'DIVIDEND VALUATION'!$B$43)))))</f>
        <v>35.503110518789178</v>
      </c>
      <c r="SX16" s="32">
        <f ca="1">SUM(((('DIVIDEND VALUATION'!$J$3*((1+(SX1))^1))/((1+('DIVIDEND VALUATION'!$B$42+'DIVIDEND VALUATION'!$B$43))^1)+('DIVIDEND VALUATION'!$J$3*((1+(SX1))^1)*((1+(SX2))^1))/((1+('DIVIDEND VALUATION'!$B$42+'DIVIDEND VALUATION'!$B$43))^2)+('DIVIDEND VALUATION'!$J$3*((1+(SX1))^1)*((1+(SX2))^1)*((1+(SX3))^1))/((1+('DIVIDEND VALUATION'!$B$42+'DIVIDEND VALUATION'!$B$43))^3)+('DIVIDEND VALUATION'!$J$3*((1+(SX1))^1)*((1+(SX2))^1)*((1+(SX3))^1)*((1+(SX4))^1))/((1+('DIVIDEND VALUATION'!$B$42+'DIVIDEND VALUATION'!$B$43))^4)+('DIVIDEND VALUATION'!$J$3*((1+(SX1))^1)*((1+(SX2))^1)*((1+(SX3))^1)*((1+(SX4))^1)*((1+(SX5))^1))/((1+('DIVIDEND VALUATION'!$B$42+'DIVIDEND VALUATION'!$B$43))^5)+('DIVIDEND VALUATION'!$J$3*((1+(SX1))^1)*((1+(SX2))^1)*((1+(SX3))^1)*((1+(SX4))^1)*((1+(SX5))^1)*((1+(SX6))^1))/((1+('DIVIDEND VALUATION'!$B$42+'DIVIDEND VALUATION'!$B$43))^6)+('DIVIDEND VALUATION'!$J$3*((1+(SX1))^1)*((1+(SX2))^1)*((1+(SX3))^1)*((1+(SX4))^1)*((1+(SX5))^1)*((1+(SX6))^1)*((1+(SX7))^1))/((1+('DIVIDEND VALUATION'!$B$42+'DIVIDEND VALUATION'!$B$43))^7)+('DIVIDEND VALUATION'!$J$3*((1+(SX1))^1)*((1+(SX2))^1)*((1+(SX3))^1)*((1+(SX4))^1)*((1+(SX5))^1)*((1+(SX6))^1)*((1+(SX7))^1)*((1+(SX8))^1))/((1+('DIVIDEND VALUATION'!$B$42+'DIVIDEND VALUATION'!$B$43))^8)+('DIVIDEND VALUATION'!$J$3*((1+(SX1))^1)*((1+(SX2))^1)*((1+(SX3))^1)*((1+(SX4))^1)*((1+(SX5))^1)*((1+(SX6))^1)*((1+(SX7))^1)*((1+(SX8))^1)*((1+(SX9))^1))/((1+('DIVIDEND VALUATION'!$B$42+'DIVIDEND VALUATION'!$B$43))^9)+('DIVIDEND VALUATION'!$J$3*((1+(SX1))^1)*((1+(SX2))^1)*((1+(SX3))^1)*((1+(SX4))^1)*((1+(SX5))^1)*((1+(SX6))^1)*((1+(SX7))^1)*((1+(SX8))^1)*((1+(SX9))^1)*((1+(SX10))^1))/((1+('DIVIDEND VALUATION'!$B$42+'DIVIDEND VALUATION'!$B$43))^10)+('DIVIDEND VALUATION'!$J$3*((1+(SX1))^1)*((1+(SX2))^1)*((1+(SX3))^1)*((1+(SX4))^1)*((1+(SX5))^1)*((1+(SX6))^1)*((1+(SX7))^1)*((1+(SX8))^1)*((1+(SX9))^1)*((1+(SX10))^1)*((1+(SX11))^1))/((1+('DIVIDEND VALUATION'!$B$42+'DIVIDEND VALUATION'!$B$43))^11)+('DIVIDEND VALUATION'!$J$3*((1+(SX1))^1)*((1+(SX2))^1)*((1+(SX3))^1)*((1+(SX4))^1)*((1+(SX5))^1)*((1+(SX6))^1)*((1+(SX7))^1)*((1+(SX8))^1)*((1+(SX9))^1)*((1+(SX10))^1)*((1+(SX11))^1)*((1+(SX12))^1))/((1+('DIVIDEND VALUATION'!$B$42+'DIVIDEND VALUATION'!$B$43))^12)+('DIVIDEND VALUATION'!$J$3*((1+(SX1))^1)*((1+(SX2))^1)*((1+(SX3))^1)*((1+(SX4))^1)*((1+(SX5))^1)*((1+(SX6))^1)*((1+(SX7))^1)*((1+(SX8))^1)*((1+(SX9))^1)*((1+(SX10))^1)*((1+(SX11))^1)*((1+(SX12))^1)*((1+(SX13))^1))/((1+('DIVIDEND VALUATION'!$B$42+'DIVIDEND VALUATION'!$B$43))^13)+('DIVIDEND VALUATION'!$J$3*((1+(SX1))^1)*((1+(SX2))^1)*((1+(SX3))^1)*((1+(SX4))^1)*((1+(SX5))^1)*((1+(SX6))^1)*((1+(SX7))^1)*((1+(SX8))^1)*((1+(SX9))^1)*((1+(SX10))^1)*((1+(SX11))^1)*((1+(SX12))^1)*((1+(SX13))^1)*((1+(SX14))^1))/((1+('DIVIDEND VALUATION'!$B$42+'DIVIDEND VALUATION'!$B$43))^14)+('DIVIDEND VALUATION'!$J$3*((1+(SX1))^1)*((1+(SX2))^1)*((1+(SX3))^1)*((1+(SX4))^1)*((1+(SX5))^1)*((1+(SX6))^1)*((1+(SX7))^1)*((1+(SX8))^1)*((1+(SX9))^1)*((1+(SX10))^1)*((1+(SX11))^1)*((1+(SX12))^1)*((1+(SX13))^1)*((1+(SX14))^1)*((1+(SX15))^1))/((1+('DIVIDEND VALUATION'!$B$42+'DIVIDEND VALUATION'!$B$43))^15)+(('DIVIDEND VALUATION'!$J$3*((1+(SX1))^1)*((1+(SX2))^1)*((1+(SX3))^1)*((1+(SX4))^1)*((1+(SX5))^1)*((1+(SX6))^1)*((1+(SX7))^1)*((1+(SX8))^1)*((1+(SX9))^1)*((1+(SX10))^1)*((1+(SX11))^1)*((1+(SX12))^1)*((1+(SX13))^1)*((1+(SX14))^1)*((1+(SX15))^1))/((1+('DIVIDEND VALUATION'!$B$42+'DIVIDEND VALUATION'!$B$43))^15)/('DIVIDEND VALUATION'!$B$42-'DIVIDEND VALUATION'!$B$43)))))</f>
        <v>40.027078593774185</v>
      </c>
      <c r="SY16" s="32">
        <f ca="1">SUM(((('DIVIDEND VALUATION'!$J$3*((1+(SY1))^1))/((1+('DIVIDEND VALUATION'!$B$42+'DIVIDEND VALUATION'!$B$43))^1)+('DIVIDEND VALUATION'!$J$3*((1+(SY1))^1)*((1+(SY2))^1))/((1+('DIVIDEND VALUATION'!$B$42+'DIVIDEND VALUATION'!$B$43))^2)+('DIVIDEND VALUATION'!$J$3*((1+(SY1))^1)*((1+(SY2))^1)*((1+(SY3))^1))/((1+('DIVIDEND VALUATION'!$B$42+'DIVIDEND VALUATION'!$B$43))^3)+('DIVIDEND VALUATION'!$J$3*((1+(SY1))^1)*((1+(SY2))^1)*((1+(SY3))^1)*((1+(SY4))^1))/((1+('DIVIDEND VALUATION'!$B$42+'DIVIDEND VALUATION'!$B$43))^4)+('DIVIDEND VALUATION'!$J$3*((1+(SY1))^1)*((1+(SY2))^1)*((1+(SY3))^1)*((1+(SY4))^1)*((1+(SY5))^1))/((1+('DIVIDEND VALUATION'!$B$42+'DIVIDEND VALUATION'!$B$43))^5)+('DIVIDEND VALUATION'!$J$3*((1+(SY1))^1)*((1+(SY2))^1)*((1+(SY3))^1)*((1+(SY4))^1)*((1+(SY5))^1)*((1+(SY6))^1))/((1+('DIVIDEND VALUATION'!$B$42+'DIVIDEND VALUATION'!$B$43))^6)+('DIVIDEND VALUATION'!$J$3*((1+(SY1))^1)*((1+(SY2))^1)*((1+(SY3))^1)*((1+(SY4))^1)*((1+(SY5))^1)*((1+(SY6))^1)*((1+(SY7))^1))/((1+('DIVIDEND VALUATION'!$B$42+'DIVIDEND VALUATION'!$B$43))^7)+('DIVIDEND VALUATION'!$J$3*((1+(SY1))^1)*((1+(SY2))^1)*((1+(SY3))^1)*((1+(SY4))^1)*((1+(SY5))^1)*((1+(SY6))^1)*((1+(SY7))^1)*((1+(SY8))^1))/((1+('DIVIDEND VALUATION'!$B$42+'DIVIDEND VALUATION'!$B$43))^8)+('DIVIDEND VALUATION'!$J$3*((1+(SY1))^1)*((1+(SY2))^1)*((1+(SY3))^1)*((1+(SY4))^1)*((1+(SY5))^1)*((1+(SY6))^1)*((1+(SY7))^1)*((1+(SY8))^1)*((1+(SY9))^1))/((1+('DIVIDEND VALUATION'!$B$42+'DIVIDEND VALUATION'!$B$43))^9)+('DIVIDEND VALUATION'!$J$3*((1+(SY1))^1)*((1+(SY2))^1)*((1+(SY3))^1)*((1+(SY4))^1)*((1+(SY5))^1)*((1+(SY6))^1)*((1+(SY7))^1)*((1+(SY8))^1)*((1+(SY9))^1)*((1+(SY10))^1))/((1+('DIVIDEND VALUATION'!$B$42+'DIVIDEND VALUATION'!$B$43))^10)+('DIVIDEND VALUATION'!$J$3*((1+(SY1))^1)*((1+(SY2))^1)*((1+(SY3))^1)*((1+(SY4))^1)*((1+(SY5))^1)*((1+(SY6))^1)*((1+(SY7))^1)*((1+(SY8))^1)*((1+(SY9))^1)*((1+(SY10))^1)*((1+(SY11))^1))/((1+('DIVIDEND VALUATION'!$B$42+'DIVIDEND VALUATION'!$B$43))^11)+('DIVIDEND VALUATION'!$J$3*((1+(SY1))^1)*((1+(SY2))^1)*((1+(SY3))^1)*((1+(SY4))^1)*((1+(SY5))^1)*((1+(SY6))^1)*((1+(SY7))^1)*((1+(SY8))^1)*((1+(SY9))^1)*((1+(SY10))^1)*((1+(SY11))^1)*((1+(SY12))^1))/((1+('DIVIDEND VALUATION'!$B$42+'DIVIDEND VALUATION'!$B$43))^12)+('DIVIDEND VALUATION'!$J$3*((1+(SY1))^1)*((1+(SY2))^1)*((1+(SY3))^1)*((1+(SY4))^1)*((1+(SY5))^1)*((1+(SY6))^1)*((1+(SY7))^1)*((1+(SY8))^1)*((1+(SY9))^1)*((1+(SY10))^1)*((1+(SY11))^1)*((1+(SY12))^1)*((1+(SY13))^1))/((1+('DIVIDEND VALUATION'!$B$42+'DIVIDEND VALUATION'!$B$43))^13)+('DIVIDEND VALUATION'!$J$3*((1+(SY1))^1)*((1+(SY2))^1)*((1+(SY3))^1)*((1+(SY4))^1)*((1+(SY5))^1)*((1+(SY6))^1)*((1+(SY7))^1)*((1+(SY8))^1)*((1+(SY9))^1)*((1+(SY10))^1)*((1+(SY11))^1)*((1+(SY12))^1)*((1+(SY13))^1)*((1+(SY14))^1))/((1+('DIVIDEND VALUATION'!$B$42+'DIVIDEND VALUATION'!$B$43))^14)+('DIVIDEND VALUATION'!$J$3*((1+(SY1))^1)*((1+(SY2))^1)*((1+(SY3))^1)*((1+(SY4))^1)*((1+(SY5))^1)*((1+(SY6))^1)*((1+(SY7))^1)*((1+(SY8))^1)*((1+(SY9))^1)*((1+(SY10))^1)*((1+(SY11))^1)*((1+(SY12))^1)*((1+(SY13))^1)*((1+(SY14))^1)*((1+(SY15))^1))/((1+('DIVIDEND VALUATION'!$B$42+'DIVIDEND VALUATION'!$B$43))^15)+(('DIVIDEND VALUATION'!$J$3*((1+(SY1))^1)*((1+(SY2))^1)*((1+(SY3))^1)*((1+(SY4))^1)*((1+(SY5))^1)*((1+(SY6))^1)*((1+(SY7))^1)*((1+(SY8))^1)*((1+(SY9))^1)*((1+(SY10))^1)*((1+(SY11))^1)*((1+(SY12))^1)*((1+(SY13))^1)*((1+(SY14))^1)*((1+(SY15))^1))/((1+('DIVIDEND VALUATION'!$B$42+'DIVIDEND VALUATION'!$B$43))^15)/('DIVIDEND VALUATION'!$B$42-'DIVIDEND VALUATION'!$B$43)))))</f>
        <v>51.098094471695632</v>
      </c>
      <c r="SZ16" s="32">
        <f ca="1">SUM(((('DIVIDEND VALUATION'!$J$3*((1+(SZ1))^1))/((1+('DIVIDEND VALUATION'!$B$42+'DIVIDEND VALUATION'!$B$43))^1)+('DIVIDEND VALUATION'!$J$3*((1+(SZ1))^1)*((1+(SZ2))^1))/((1+('DIVIDEND VALUATION'!$B$42+'DIVIDEND VALUATION'!$B$43))^2)+('DIVIDEND VALUATION'!$J$3*((1+(SZ1))^1)*((1+(SZ2))^1)*((1+(SZ3))^1))/((1+('DIVIDEND VALUATION'!$B$42+'DIVIDEND VALUATION'!$B$43))^3)+('DIVIDEND VALUATION'!$J$3*((1+(SZ1))^1)*((1+(SZ2))^1)*((1+(SZ3))^1)*((1+(SZ4))^1))/((1+('DIVIDEND VALUATION'!$B$42+'DIVIDEND VALUATION'!$B$43))^4)+('DIVIDEND VALUATION'!$J$3*((1+(SZ1))^1)*((1+(SZ2))^1)*((1+(SZ3))^1)*((1+(SZ4))^1)*((1+(SZ5))^1))/((1+('DIVIDEND VALUATION'!$B$42+'DIVIDEND VALUATION'!$B$43))^5)+('DIVIDEND VALUATION'!$J$3*((1+(SZ1))^1)*((1+(SZ2))^1)*((1+(SZ3))^1)*((1+(SZ4))^1)*((1+(SZ5))^1)*((1+(SZ6))^1))/((1+('DIVIDEND VALUATION'!$B$42+'DIVIDEND VALUATION'!$B$43))^6)+('DIVIDEND VALUATION'!$J$3*((1+(SZ1))^1)*((1+(SZ2))^1)*((1+(SZ3))^1)*((1+(SZ4))^1)*((1+(SZ5))^1)*((1+(SZ6))^1)*((1+(SZ7))^1))/((1+('DIVIDEND VALUATION'!$B$42+'DIVIDEND VALUATION'!$B$43))^7)+('DIVIDEND VALUATION'!$J$3*((1+(SZ1))^1)*((1+(SZ2))^1)*((1+(SZ3))^1)*((1+(SZ4))^1)*((1+(SZ5))^1)*((1+(SZ6))^1)*((1+(SZ7))^1)*((1+(SZ8))^1))/((1+('DIVIDEND VALUATION'!$B$42+'DIVIDEND VALUATION'!$B$43))^8)+('DIVIDEND VALUATION'!$J$3*((1+(SZ1))^1)*((1+(SZ2))^1)*((1+(SZ3))^1)*((1+(SZ4))^1)*((1+(SZ5))^1)*((1+(SZ6))^1)*((1+(SZ7))^1)*((1+(SZ8))^1)*((1+(SZ9))^1))/((1+('DIVIDEND VALUATION'!$B$42+'DIVIDEND VALUATION'!$B$43))^9)+('DIVIDEND VALUATION'!$J$3*((1+(SZ1))^1)*((1+(SZ2))^1)*((1+(SZ3))^1)*((1+(SZ4))^1)*((1+(SZ5))^1)*((1+(SZ6))^1)*((1+(SZ7))^1)*((1+(SZ8))^1)*((1+(SZ9))^1)*((1+(SZ10))^1))/((1+('DIVIDEND VALUATION'!$B$42+'DIVIDEND VALUATION'!$B$43))^10)+('DIVIDEND VALUATION'!$J$3*((1+(SZ1))^1)*((1+(SZ2))^1)*((1+(SZ3))^1)*((1+(SZ4))^1)*((1+(SZ5))^1)*((1+(SZ6))^1)*((1+(SZ7))^1)*((1+(SZ8))^1)*((1+(SZ9))^1)*((1+(SZ10))^1)*((1+(SZ11))^1))/((1+('DIVIDEND VALUATION'!$B$42+'DIVIDEND VALUATION'!$B$43))^11)+('DIVIDEND VALUATION'!$J$3*((1+(SZ1))^1)*((1+(SZ2))^1)*((1+(SZ3))^1)*((1+(SZ4))^1)*((1+(SZ5))^1)*((1+(SZ6))^1)*((1+(SZ7))^1)*((1+(SZ8))^1)*((1+(SZ9))^1)*((1+(SZ10))^1)*((1+(SZ11))^1)*((1+(SZ12))^1))/((1+('DIVIDEND VALUATION'!$B$42+'DIVIDEND VALUATION'!$B$43))^12)+('DIVIDEND VALUATION'!$J$3*((1+(SZ1))^1)*((1+(SZ2))^1)*((1+(SZ3))^1)*((1+(SZ4))^1)*((1+(SZ5))^1)*((1+(SZ6))^1)*((1+(SZ7))^1)*((1+(SZ8))^1)*((1+(SZ9))^1)*((1+(SZ10))^1)*((1+(SZ11))^1)*((1+(SZ12))^1)*((1+(SZ13))^1))/((1+('DIVIDEND VALUATION'!$B$42+'DIVIDEND VALUATION'!$B$43))^13)+('DIVIDEND VALUATION'!$J$3*((1+(SZ1))^1)*((1+(SZ2))^1)*((1+(SZ3))^1)*((1+(SZ4))^1)*((1+(SZ5))^1)*((1+(SZ6))^1)*((1+(SZ7))^1)*((1+(SZ8))^1)*((1+(SZ9))^1)*((1+(SZ10))^1)*((1+(SZ11))^1)*((1+(SZ12))^1)*((1+(SZ13))^1)*((1+(SZ14))^1))/((1+('DIVIDEND VALUATION'!$B$42+'DIVIDEND VALUATION'!$B$43))^14)+('DIVIDEND VALUATION'!$J$3*((1+(SZ1))^1)*((1+(SZ2))^1)*((1+(SZ3))^1)*((1+(SZ4))^1)*((1+(SZ5))^1)*((1+(SZ6))^1)*((1+(SZ7))^1)*((1+(SZ8))^1)*((1+(SZ9))^1)*((1+(SZ10))^1)*((1+(SZ11))^1)*((1+(SZ12))^1)*((1+(SZ13))^1)*((1+(SZ14))^1)*((1+(SZ15))^1))/((1+('DIVIDEND VALUATION'!$B$42+'DIVIDEND VALUATION'!$B$43))^15)+(('DIVIDEND VALUATION'!$J$3*((1+(SZ1))^1)*((1+(SZ2))^1)*((1+(SZ3))^1)*((1+(SZ4))^1)*((1+(SZ5))^1)*((1+(SZ6))^1)*((1+(SZ7))^1)*((1+(SZ8))^1)*((1+(SZ9))^1)*((1+(SZ10))^1)*((1+(SZ11))^1)*((1+(SZ12))^1)*((1+(SZ13))^1)*((1+(SZ14))^1)*((1+(SZ15))^1))/((1+('DIVIDEND VALUATION'!$B$42+'DIVIDEND VALUATION'!$B$43))^15)/('DIVIDEND VALUATION'!$B$42-'DIVIDEND VALUATION'!$B$43)))))</f>
        <v>44.320950366249193</v>
      </c>
      <c r="TA16" s="32">
        <f ca="1">SUM(((('DIVIDEND VALUATION'!$J$3*((1+(TA1))^1))/((1+('DIVIDEND VALUATION'!$B$42+'DIVIDEND VALUATION'!$B$43))^1)+('DIVIDEND VALUATION'!$J$3*((1+(TA1))^1)*((1+(TA2))^1))/((1+('DIVIDEND VALUATION'!$B$42+'DIVIDEND VALUATION'!$B$43))^2)+('DIVIDEND VALUATION'!$J$3*((1+(TA1))^1)*((1+(TA2))^1)*((1+(TA3))^1))/((1+('DIVIDEND VALUATION'!$B$42+'DIVIDEND VALUATION'!$B$43))^3)+('DIVIDEND VALUATION'!$J$3*((1+(TA1))^1)*((1+(TA2))^1)*((1+(TA3))^1)*((1+(TA4))^1))/((1+('DIVIDEND VALUATION'!$B$42+'DIVIDEND VALUATION'!$B$43))^4)+('DIVIDEND VALUATION'!$J$3*((1+(TA1))^1)*((1+(TA2))^1)*((1+(TA3))^1)*((1+(TA4))^1)*((1+(TA5))^1))/((1+('DIVIDEND VALUATION'!$B$42+'DIVIDEND VALUATION'!$B$43))^5)+('DIVIDEND VALUATION'!$J$3*((1+(TA1))^1)*((1+(TA2))^1)*((1+(TA3))^1)*((1+(TA4))^1)*((1+(TA5))^1)*((1+(TA6))^1))/((1+('DIVIDEND VALUATION'!$B$42+'DIVIDEND VALUATION'!$B$43))^6)+('DIVIDEND VALUATION'!$J$3*((1+(TA1))^1)*((1+(TA2))^1)*((1+(TA3))^1)*((1+(TA4))^1)*((1+(TA5))^1)*((1+(TA6))^1)*((1+(TA7))^1))/((1+('DIVIDEND VALUATION'!$B$42+'DIVIDEND VALUATION'!$B$43))^7)+('DIVIDEND VALUATION'!$J$3*((1+(TA1))^1)*((1+(TA2))^1)*((1+(TA3))^1)*((1+(TA4))^1)*((1+(TA5))^1)*((1+(TA6))^1)*((1+(TA7))^1)*((1+(TA8))^1))/((1+('DIVIDEND VALUATION'!$B$42+'DIVIDEND VALUATION'!$B$43))^8)+('DIVIDEND VALUATION'!$J$3*((1+(TA1))^1)*((1+(TA2))^1)*((1+(TA3))^1)*((1+(TA4))^1)*((1+(TA5))^1)*((1+(TA6))^1)*((1+(TA7))^1)*((1+(TA8))^1)*((1+(TA9))^1))/((1+('DIVIDEND VALUATION'!$B$42+'DIVIDEND VALUATION'!$B$43))^9)+('DIVIDEND VALUATION'!$J$3*((1+(TA1))^1)*((1+(TA2))^1)*((1+(TA3))^1)*((1+(TA4))^1)*((1+(TA5))^1)*((1+(TA6))^1)*((1+(TA7))^1)*((1+(TA8))^1)*((1+(TA9))^1)*((1+(TA10))^1))/((1+('DIVIDEND VALUATION'!$B$42+'DIVIDEND VALUATION'!$B$43))^10)+('DIVIDEND VALUATION'!$J$3*((1+(TA1))^1)*((1+(TA2))^1)*((1+(TA3))^1)*((1+(TA4))^1)*((1+(TA5))^1)*((1+(TA6))^1)*((1+(TA7))^1)*((1+(TA8))^1)*((1+(TA9))^1)*((1+(TA10))^1)*((1+(TA11))^1))/((1+('DIVIDEND VALUATION'!$B$42+'DIVIDEND VALUATION'!$B$43))^11)+('DIVIDEND VALUATION'!$J$3*((1+(TA1))^1)*((1+(TA2))^1)*((1+(TA3))^1)*((1+(TA4))^1)*((1+(TA5))^1)*((1+(TA6))^1)*((1+(TA7))^1)*((1+(TA8))^1)*((1+(TA9))^1)*((1+(TA10))^1)*((1+(TA11))^1)*((1+(TA12))^1))/((1+('DIVIDEND VALUATION'!$B$42+'DIVIDEND VALUATION'!$B$43))^12)+('DIVIDEND VALUATION'!$J$3*((1+(TA1))^1)*((1+(TA2))^1)*((1+(TA3))^1)*((1+(TA4))^1)*((1+(TA5))^1)*((1+(TA6))^1)*((1+(TA7))^1)*((1+(TA8))^1)*((1+(TA9))^1)*((1+(TA10))^1)*((1+(TA11))^1)*((1+(TA12))^1)*((1+(TA13))^1))/((1+('DIVIDEND VALUATION'!$B$42+'DIVIDEND VALUATION'!$B$43))^13)+('DIVIDEND VALUATION'!$J$3*((1+(TA1))^1)*((1+(TA2))^1)*((1+(TA3))^1)*((1+(TA4))^1)*((1+(TA5))^1)*((1+(TA6))^1)*((1+(TA7))^1)*((1+(TA8))^1)*((1+(TA9))^1)*((1+(TA10))^1)*((1+(TA11))^1)*((1+(TA12))^1)*((1+(TA13))^1)*((1+(TA14))^1))/((1+('DIVIDEND VALUATION'!$B$42+'DIVIDEND VALUATION'!$B$43))^14)+('DIVIDEND VALUATION'!$J$3*((1+(TA1))^1)*((1+(TA2))^1)*((1+(TA3))^1)*((1+(TA4))^1)*((1+(TA5))^1)*((1+(TA6))^1)*((1+(TA7))^1)*((1+(TA8))^1)*((1+(TA9))^1)*((1+(TA10))^1)*((1+(TA11))^1)*((1+(TA12))^1)*((1+(TA13))^1)*((1+(TA14))^1)*((1+(TA15))^1))/((1+('DIVIDEND VALUATION'!$B$42+'DIVIDEND VALUATION'!$B$43))^15)+(('DIVIDEND VALUATION'!$J$3*((1+(TA1))^1)*((1+(TA2))^1)*((1+(TA3))^1)*((1+(TA4))^1)*((1+(TA5))^1)*((1+(TA6))^1)*((1+(TA7))^1)*((1+(TA8))^1)*((1+(TA9))^1)*((1+(TA10))^1)*((1+(TA11))^1)*((1+(TA12))^1)*((1+(TA13))^1)*((1+(TA14))^1)*((1+(TA15))^1))/((1+('DIVIDEND VALUATION'!$B$42+'DIVIDEND VALUATION'!$B$43))^15)/('DIVIDEND VALUATION'!$B$42-'DIVIDEND VALUATION'!$B$43)))))</f>
        <v>57.094426553457517</v>
      </c>
      <c r="TB16" s="32">
        <f ca="1">SUM(((('DIVIDEND VALUATION'!$J$3*((1+(TB1))^1))/((1+('DIVIDEND VALUATION'!$B$42+'DIVIDEND VALUATION'!$B$43))^1)+('DIVIDEND VALUATION'!$J$3*((1+(TB1))^1)*((1+(TB2))^1))/((1+('DIVIDEND VALUATION'!$B$42+'DIVIDEND VALUATION'!$B$43))^2)+('DIVIDEND VALUATION'!$J$3*((1+(TB1))^1)*((1+(TB2))^1)*((1+(TB3))^1))/((1+('DIVIDEND VALUATION'!$B$42+'DIVIDEND VALUATION'!$B$43))^3)+('DIVIDEND VALUATION'!$J$3*((1+(TB1))^1)*((1+(TB2))^1)*((1+(TB3))^1)*((1+(TB4))^1))/((1+('DIVIDEND VALUATION'!$B$42+'DIVIDEND VALUATION'!$B$43))^4)+('DIVIDEND VALUATION'!$J$3*((1+(TB1))^1)*((1+(TB2))^1)*((1+(TB3))^1)*((1+(TB4))^1)*((1+(TB5))^1))/((1+('DIVIDEND VALUATION'!$B$42+'DIVIDEND VALUATION'!$B$43))^5)+('DIVIDEND VALUATION'!$J$3*((1+(TB1))^1)*((1+(TB2))^1)*((1+(TB3))^1)*((1+(TB4))^1)*((1+(TB5))^1)*((1+(TB6))^1))/((1+('DIVIDEND VALUATION'!$B$42+'DIVIDEND VALUATION'!$B$43))^6)+('DIVIDEND VALUATION'!$J$3*((1+(TB1))^1)*((1+(TB2))^1)*((1+(TB3))^1)*((1+(TB4))^1)*((1+(TB5))^1)*((1+(TB6))^1)*((1+(TB7))^1))/((1+('DIVIDEND VALUATION'!$B$42+'DIVIDEND VALUATION'!$B$43))^7)+('DIVIDEND VALUATION'!$J$3*((1+(TB1))^1)*((1+(TB2))^1)*((1+(TB3))^1)*((1+(TB4))^1)*((1+(TB5))^1)*((1+(TB6))^1)*((1+(TB7))^1)*((1+(TB8))^1))/((1+('DIVIDEND VALUATION'!$B$42+'DIVIDEND VALUATION'!$B$43))^8)+('DIVIDEND VALUATION'!$J$3*((1+(TB1))^1)*((1+(TB2))^1)*((1+(TB3))^1)*((1+(TB4))^1)*((1+(TB5))^1)*((1+(TB6))^1)*((1+(TB7))^1)*((1+(TB8))^1)*((1+(TB9))^1))/((1+('DIVIDEND VALUATION'!$B$42+'DIVIDEND VALUATION'!$B$43))^9)+('DIVIDEND VALUATION'!$J$3*((1+(TB1))^1)*((1+(TB2))^1)*((1+(TB3))^1)*((1+(TB4))^1)*((1+(TB5))^1)*((1+(TB6))^1)*((1+(TB7))^1)*((1+(TB8))^1)*((1+(TB9))^1)*((1+(TB10))^1))/((1+('DIVIDEND VALUATION'!$B$42+'DIVIDEND VALUATION'!$B$43))^10)+('DIVIDEND VALUATION'!$J$3*((1+(TB1))^1)*((1+(TB2))^1)*((1+(TB3))^1)*((1+(TB4))^1)*((1+(TB5))^1)*((1+(TB6))^1)*((1+(TB7))^1)*((1+(TB8))^1)*((1+(TB9))^1)*((1+(TB10))^1)*((1+(TB11))^1))/((1+('DIVIDEND VALUATION'!$B$42+'DIVIDEND VALUATION'!$B$43))^11)+('DIVIDEND VALUATION'!$J$3*((1+(TB1))^1)*((1+(TB2))^1)*((1+(TB3))^1)*((1+(TB4))^1)*((1+(TB5))^1)*((1+(TB6))^1)*((1+(TB7))^1)*((1+(TB8))^1)*((1+(TB9))^1)*((1+(TB10))^1)*((1+(TB11))^1)*((1+(TB12))^1))/((1+('DIVIDEND VALUATION'!$B$42+'DIVIDEND VALUATION'!$B$43))^12)+('DIVIDEND VALUATION'!$J$3*((1+(TB1))^1)*((1+(TB2))^1)*((1+(TB3))^1)*((1+(TB4))^1)*((1+(TB5))^1)*((1+(TB6))^1)*((1+(TB7))^1)*((1+(TB8))^1)*((1+(TB9))^1)*((1+(TB10))^1)*((1+(TB11))^1)*((1+(TB12))^1)*((1+(TB13))^1))/((1+('DIVIDEND VALUATION'!$B$42+'DIVIDEND VALUATION'!$B$43))^13)+('DIVIDEND VALUATION'!$J$3*((1+(TB1))^1)*((1+(TB2))^1)*((1+(TB3))^1)*((1+(TB4))^1)*((1+(TB5))^1)*((1+(TB6))^1)*((1+(TB7))^1)*((1+(TB8))^1)*((1+(TB9))^1)*((1+(TB10))^1)*((1+(TB11))^1)*((1+(TB12))^1)*((1+(TB13))^1)*((1+(TB14))^1))/((1+('DIVIDEND VALUATION'!$B$42+'DIVIDEND VALUATION'!$B$43))^14)+('DIVIDEND VALUATION'!$J$3*((1+(TB1))^1)*((1+(TB2))^1)*((1+(TB3))^1)*((1+(TB4))^1)*((1+(TB5))^1)*((1+(TB6))^1)*((1+(TB7))^1)*((1+(TB8))^1)*((1+(TB9))^1)*((1+(TB10))^1)*((1+(TB11))^1)*((1+(TB12))^1)*((1+(TB13))^1)*((1+(TB14))^1)*((1+(TB15))^1))/((1+('DIVIDEND VALUATION'!$B$42+'DIVIDEND VALUATION'!$B$43))^15)+(('DIVIDEND VALUATION'!$J$3*((1+(TB1))^1)*((1+(TB2))^1)*((1+(TB3))^1)*((1+(TB4))^1)*((1+(TB5))^1)*((1+(TB6))^1)*((1+(TB7))^1)*((1+(TB8))^1)*((1+(TB9))^1)*((1+(TB10))^1)*((1+(TB11))^1)*((1+(TB12))^1)*((1+(TB13))^1)*((1+(TB14))^1)*((1+(TB15))^1))/((1+('DIVIDEND VALUATION'!$B$42+'DIVIDEND VALUATION'!$B$43))^15)/('DIVIDEND VALUATION'!$B$42-'DIVIDEND VALUATION'!$B$43)))))</f>
        <v>35.677809403267375</v>
      </c>
      <c r="TC16" s="32">
        <f ca="1">SUM(((('DIVIDEND VALUATION'!$J$3*((1+(TC1))^1))/((1+('DIVIDEND VALUATION'!$B$42+'DIVIDEND VALUATION'!$B$43))^1)+('DIVIDEND VALUATION'!$J$3*((1+(TC1))^1)*((1+(TC2))^1))/((1+('DIVIDEND VALUATION'!$B$42+'DIVIDEND VALUATION'!$B$43))^2)+('DIVIDEND VALUATION'!$J$3*((1+(TC1))^1)*((1+(TC2))^1)*((1+(TC3))^1))/((1+('DIVIDEND VALUATION'!$B$42+'DIVIDEND VALUATION'!$B$43))^3)+('DIVIDEND VALUATION'!$J$3*((1+(TC1))^1)*((1+(TC2))^1)*((1+(TC3))^1)*((1+(TC4))^1))/((1+('DIVIDEND VALUATION'!$B$42+'DIVIDEND VALUATION'!$B$43))^4)+('DIVIDEND VALUATION'!$J$3*((1+(TC1))^1)*((1+(TC2))^1)*((1+(TC3))^1)*((1+(TC4))^1)*((1+(TC5))^1))/((1+('DIVIDEND VALUATION'!$B$42+'DIVIDEND VALUATION'!$B$43))^5)+('DIVIDEND VALUATION'!$J$3*((1+(TC1))^1)*((1+(TC2))^1)*((1+(TC3))^1)*((1+(TC4))^1)*((1+(TC5))^1)*((1+(TC6))^1))/((1+('DIVIDEND VALUATION'!$B$42+'DIVIDEND VALUATION'!$B$43))^6)+('DIVIDEND VALUATION'!$J$3*((1+(TC1))^1)*((1+(TC2))^1)*((1+(TC3))^1)*((1+(TC4))^1)*((1+(TC5))^1)*((1+(TC6))^1)*((1+(TC7))^1))/((1+('DIVIDEND VALUATION'!$B$42+'DIVIDEND VALUATION'!$B$43))^7)+('DIVIDEND VALUATION'!$J$3*((1+(TC1))^1)*((1+(TC2))^1)*((1+(TC3))^1)*((1+(TC4))^1)*((1+(TC5))^1)*((1+(TC6))^1)*((1+(TC7))^1)*((1+(TC8))^1))/((1+('DIVIDEND VALUATION'!$B$42+'DIVIDEND VALUATION'!$B$43))^8)+('DIVIDEND VALUATION'!$J$3*((1+(TC1))^1)*((1+(TC2))^1)*((1+(TC3))^1)*((1+(TC4))^1)*((1+(TC5))^1)*((1+(TC6))^1)*((1+(TC7))^1)*((1+(TC8))^1)*((1+(TC9))^1))/((1+('DIVIDEND VALUATION'!$B$42+'DIVIDEND VALUATION'!$B$43))^9)+('DIVIDEND VALUATION'!$J$3*((1+(TC1))^1)*((1+(TC2))^1)*((1+(TC3))^1)*((1+(TC4))^1)*((1+(TC5))^1)*((1+(TC6))^1)*((1+(TC7))^1)*((1+(TC8))^1)*((1+(TC9))^1)*((1+(TC10))^1))/((1+('DIVIDEND VALUATION'!$B$42+'DIVIDEND VALUATION'!$B$43))^10)+('DIVIDEND VALUATION'!$J$3*((1+(TC1))^1)*((1+(TC2))^1)*((1+(TC3))^1)*((1+(TC4))^1)*((1+(TC5))^1)*((1+(TC6))^1)*((1+(TC7))^1)*((1+(TC8))^1)*((1+(TC9))^1)*((1+(TC10))^1)*((1+(TC11))^1))/((1+('DIVIDEND VALUATION'!$B$42+'DIVIDEND VALUATION'!$B$43))^11)+('DIVIDEND VALUATION'!$J$3*((1+(TC1))^1)*((1+(TC2))^1)*((1+(TC3))^1)*((1+(TC4))^1)*((1+(TC5))^1)*((1+(TC6))^1)*((1+(TC7))^1)*((1+(TC8))^1)*((1+(TC9))^1)*((1+(TC10))^1)*((1+(TC11))^1)*((1+(TC12))^1))/((1+('DIVIDEND VALUATION'!$B$42+'DIVIDEND VALUATION'!$B$43))^12)+('DIVIDEND VALUATION'!$J$3*((1+(TC1))^1)*((1+(TC2))^1)*((1+(TC3))^1)*((1+(TC4))^1)*((1+(TC5))^1)*((1+(TC6))^1)*((1+(TC7))^1)*((1+(TC8))^1)*((1+(TC9))^1)*((1+(TC10))^1)*((1+(TC11))^1)*((1+(TC12))^1)*((1+(TC13))^1))/((1+('DIVIDEND VALUATION'!$B$42+'DIVIDEND VALUATION'!$B$43))^13)+('DIVIDEND VALUATION'!$J$3*((1+(TC1))^1)*((1+(TC2))^1)*((1+(TC3))^1)*((1+(TC4))^1)*((1+(TC5))^1)*((1+(TC6))^1)*((1+(TC7))^1)*((1+(TC8))^1)*((1+(TC9))^1)*((1+(TC10))^1)*((1+(TC11))^1)*((1+(TC12))^1)*((1+(TC13))^1)*((1+(TC14))^1))/((1+('DIVIDEND VALUATION'!$B$42+'DIVIDEND VALUATION'!$B$43))^14)+('DIVIDEND VALUATION'!$J$3*((1+(TC1))^1)*((1+(TC2))^1)*((1+(TC3))^1)*((1+(TC4))^1)*((1+(TC5))^1)*((1+(TC6))^1)*((1+(TC7))^1)*((1+(TC8))^1)*((1+(TC9))^1)*((1+(TC10))^1)*((1+(TC11))^1)*((1+(TC12))^1)*((1+(TC13))^1)*((1+(TC14))^1)*((1+(TC15))^1))/((1+('DIVIDEND VALUATION'!$B$42+'DIVIDEND VALUATION'!$B$43))^15)+(('DIVIDEND VALUATION'!$J$3*((1+(TC1))^1)*((1+(TC2))^1)*((1+(TC3))^1)*((1+(TC4))^1)*((1+(TC5))^1)*((1+(TC6))^1)*((1+(TC7))^1)*((1+(TC8))^1)*((1+(TC9))^1)*((1+(TC10))^1)*((1+(TC11))^1)*((1+(TC12))^1)*((1+(TC13))^1)*((1+(TC14))^1)*((1+(TC15))^1))/((1+('DIVIDEND VALUATION'!$B$42+'DIVIDEND VALUATION'!$B$43))^15)/('DIVIDEND VALUATION'!$B$42-'DIVIDEND VALUATION'!$B$43)))))</f>
        <v>28.429089953387439</v>
      </c>
      <c r="TD16" s="32">
        <f ca="1">SUM(((('DIVIDEND VALUATION'!$J$3*((1+(TD1))^1))/((1+('DIVIDEND VALUATION'!$B$42+'DIVIDEND VALUATION'!$B$43))^1)+('DIVIDEND VALUATION'!$J$3*((1+(TD1))^1)*((1+(TD2))^1))/((1+('DIVIDEND VALUATION'!$B$42+'DIVIDEND VALUATION'!$B$43))^2)+('DIVIDEND VALUATION'!$J$3*((1+(TD1))^1)*((1+(TD2))^1)*((1+(TD3))^1))/((1+('DIVIDEND VALUATION'!$B$42+'DIVIDEND VALUATION'!$B$43))^3)+('DIVIDEND VALUATION'!$J$3*((1+(TD1))^1)*((1+(TD2))^1)*((1+(TD3))^1)*((1+(TD4))^1))/((1+('DIVIDEND VALUATION'!$B$42+'DIVIDEND VALUATION'!$B$43))^4)+('DIVIDEND VALUATION'!$J$3*((1+(TD1))^1)*((1+(TD2))^1)*((1+(TD3))^1)*((1+(TD4))^1)*((1+(TD5))^1))/((1+('DIVIDEND VALUATION'!$B$42+'DIVIDEND VALUATION'!$B$43))^5)+('DIVIDEND VALUATION'!$J$3*((1+(TD1))^1)*((1+(TD2))^1)*((1+(TD3))^1)*((1+(TD4))^1)*((1+(TD5))^1)*((1+(TD6))^1))/((1+('DIVIDEND VALUATION'!$B$42+'DIVIDEND VALUATION'!$B$43))^6)+('DIVIDEND VALUATION'!$J$3*((1+(TD1))^1)*((1+(TD2))^1)*((1+(TD3))^1)*((1+(TD4))^1)*((1+(TD5))^1)*((1+(TD6))^1)*((1+(TD7))^1))/((1+('DIVIDEND VALUATION'!$B$42+'DIVIDEND VALUATION'!$B$43))^7)+('DIVIDEND VALUATION'!$J$3*((1+(TD1))^1)*((1+(TD2))^1)*((1+(TD3))^1)*((1+(TD4))^1)*((1+(TD5))^1)*((1+(TD6))^1)*((1+(TD7))^1)*((1+(TD8))^1))/((1+('DIVIDEND VALUATION'!$B$42+'DIVIDEND VALUATION'!$B$43))^8)+('DIVIDEND VALUATION'!$J$3*((1+(TD1))^1)*((1+(TD2))^1)*((1+(TD3))^1)*((1+(TD4))^1)*((1+(TD5))^1)*((1+(TD6))^1)*((1+(TD7))^1)*((1+(TD8))^1)*((1+(TD9))^1))/((1+('DIVIDEND VALUATION'!$B$42+'DIVIDEND VALUATION'!$B$43))^9)+('DIVIDEND VALUATION'!$J$3*((1+(TD1))^1)*((1+(TD2))^1)*((1+(TD3))^1)*((1+(TD4))^1)*((1+(TD5))^1)*((1+(TD6))^1)*((1+(TD7))^1)*((1+(TD8))^1)*((1+(TD9))^1)*((1+(TD10))^1))/((1+('DIVIDEND VALUATION'!$B$42+'DIVIDEND VALUATION'!$B$43))^10)+('DIVIDEND VALUATION'!$J$3*((1+(TD1))^1)*((1+(TD2))^1)*((1+(TD3))^1)*((1+(TD4))^1)*((1+(TD5))^1)*((1+(TD6))^1)*((1+(TD7))^1)*((1+(TD8))^1)*((1+(TD9))^1)*((1+(TD10))^1)*((1+(TD11))^1))/((1+('DIVIDEND VALUATION'!$B$42+'DIVIDEND VALUATION'!$B$43))^11)+('DIVIDEND VALUATION'!$J$3*((1+(TD1))^1)*((1+(TD2))^1)*((1+(TD3))^1)*((1+(TD4))^1)*((1+(TD5))^1)*((1+(TD6))^1)*((1+(TD7))^1)*((1+(TD8))^1)*((1+(TD9))^1)*((1+(TD10))^1)*((1+(TD11))^1)*((1+(TD12))^1))/((1+('DIVIDEND VALUATION'!$B$42+'DIVIDEND VALUATION'!$B$43))^12)+('DIVIDEND VALUATION'!$J$3*((1+(TD1))^1)*((1+(TD2))^1)*((1+(TD3))^1)*((1+(TD4))^1)*((1+(TD5))^1)*((1+(TD6))^1)*((1+(TD7))^1)*((1+(TD8))^1)*((1+(TD9))^1)*((1+(TD10))^1)*((1+(TD11))^1)*((1+(TD12))^1)*((1+(TD13))^1))/((1+('DIVIDEND VALUATION'!$B$42+'DIVIDEND VALUATION'!$B$43))^13)+('DIVIDEND VALUATION'!$J$3*((1+(TD1))^1)*((1+(TD2))^1)*((1+(TD3))^1)*((1+(TD4))^1)*((1+(TD5))^1)*((1+(TD6))^1)*((1+(TD7))^1)*((1+(TD8))^1)*((1+(TD9))^1)*((1+(TD10))^1)*((1+(TD11))^1)*((1+(TD12))^1)*((1+(TD13))^1)*((1+(TD14))^1))/((1+('DIVIDEND VALUATION'!$B$42+'DIVIDEND VALUATION'!$B$43))^14)+('DIVIDEND VALUATION'!$J$3*((1+(TD1))^1)*((1+(TD2))^1)*((1+(TD3))^1)*((1+(TD4))^1)*((1+(TD5))^1)*((1+(TD6))^1)*((1+(TD7))^1)*((1+(TD8))^1)*((1+(TD9))^1)*((1+(TD10))^1)*((1+(TD11))^1)*((1+(TD12))^1)*((1+(TD13))^1)*((1+(TD14))^1)*((1+(TD15))^1))/((1+('DIVIDEND VALUATION'!$B$42+'DIVIDEND VALUATION'!$B$43))^15)+(('DIVIDEND VALUATION'!$J$3*((1+(TD1))^1)*((1+(TD2))^1)*((1+(TD3))^1)*((1+(TD4))^1)*((1+(TD5))^1)*((1+(TD6))^1)*((1+(TD7))^1)*((1+(TD8))^1)*((1+(TD9))^1)*((1+(TD10))^1)*((1+(TD11))^1)*((1+(TD12))^1)*((1+(TD13))^1)*((1+(TD14))^1)*((1+(TD15))^1))/((1+('DIVIDEND VALUATION'!$B$42+'DIVIDEND VALUATION'!$B$43))^15)/('DIVIDEND VALUATION'!$B$42-'DIVIDEND VALUATION'!$B$43)))))</f>
        <v>33.811400654589697</v>
      </c>
      <c r="TE16" s="32">
        <f ca="1">SUM(((('DIVIDEND VALUATION'!$J$3*((1+(TE1))^1))/((1+('DIVIDEND VALUATION'!$B$42+'DIVIDEND VALUATION'!$B$43))^1)+('DIVIDEND VALUATION'!$J$3*((1+(TE1))^1)*((1+(TE2))^1))/((1+('DIVIDEND VALUATION'!$B$42+'DIVIDEND VALUATION'!$B$43))^2)+('DIVIDEND VALUATION'!$J$3*((1+(TE1))^1)*((1+(TE2))^1)*((1+(TE3))^1))/((1+('DIVIDEND VALUATION'!$B$42+'DIVIDEND VALUATION'!$B$43))^3)+('DIVIDEND VALUATION'!$J$3*((1+(TE1))^1)*((1+(TE2))^1)*((1+(TE3))^1)*((1+(TE4))^1))/((1+('DIVIDEND VALUATION'!$B$42+'DIVIDEND VALUATION'!$B$43))^4)+('DIVIDEND VALUATION'!$J$3*((1+(TE1))^1)*((1+(TE2))^1)*((1+(TE3))^1)*((1+(TE4))^1)*((1+(TE5))^1))/((1+('DIVIDEND VALUATION'!$B$42+'DIVIDEND VALUATION'!$B$43))^5)+('DIVIDEND VALUATION'!$J$3*((1+(TE1))^1)*((1+(TE2))^1)*((1+(TE3))^1)*((1+(TE4))^1)*((1+(TE5))^1)*((1+(TE6))^1))/((1+('DIVIDEND VALUATION'!$B$42+'DIVIDEND VALUATION'!$B$43))^6)+('DIVIDEND VALUATION'!$J$3*((1+(TE1))^1)*((1+(TE2))^1)*((1+(TE3))^1)*((1+(TE4))^1)*((1+(TE5))^1)*((1+(TE6))^1)*((1+(TE7))^1))/((1+('DIVIDEND VALUATION'!$B$42+'DIVIDEND VALUATION'!$B$43))^7)+('DIVIDEND VALUATION'!$J$3*((1+(TE1))^1)*((1+(TE2))^1)*((1+(TE3))^1)*((1+(TE4))^1)*((1+(TE5))^1)*((1+(TE6))^1)*((1+(TE7))^1)*((1+(TE8))^1))/((1+('DIVIDEND VALUATION'!$B$42+'DIVIDEND VALUATION'!$B$43))^8)+('DIVIDEND VALUATION'!$J$3*((1+(TE1))^1)*((1+(TE2))^1)*((1+(TE3))^1)*((1+(TE4))^1)*((1+(TE5))^1)*((1+(TE6))^1)*((1+(TE7))^1)*((1+(TE8))^1)*((1+(TE9))^1))/((1+('DIVIDEND VALUATION'!$B$42+'DIVIDEND VALUATION'!$B$43))^9)+('DIVIDEND VALUATION'!$J$3*((1+(TE1))^1)*((1+(TE2))^1)*((1+(TE3))^1)*((1+(TE4))^1)*((1+(TE5))^1)*((1+(TE6))^1)*((1+(TE7))^1)*((1+(TE8))^1)*((1+(TE9))^1)*((1+(TE10))^1))/((1+('DIVIDEND VALUATION'!$B$42+'DIVIDEND VALUATION'!$B$43))^10)+('DIVIDEND VALUATION'!$J$3*((1+(TE1))^1)*((1+(TE2))^1)*((1+(TE3))^1)*((1+(TE4))^1)*((1+(TE5))^1)*((1+(TE6))^1)*((1+(TE7))^1)*((1+(TE8))^1)*((1+(TE9))^1)*((1+(TE10))^1)*((1+(TE11))^1))/((1+('DIVIDEND VALUATION'!$B$42+'DIVIDEND VALUATION'!$B$43))^11)+('DIVIDEND VALUATION'!$J$3*((1+(TE1))^1)*((1+(TE2))^1)*((1+(TE3))^1)*((1+(TE4))^1)*((1+(TE5))^1)*((1+(TE6))^1)*((1+(TE7))^1)*((1+(TE8))^1)*((1+(TE9))^1)*((1+(TE10))^1)*((1+(TE11))^1)*((1+(TE12))^1))/((1+('DIVIDEND VALUATION'!$B$42+'DIVIDEND VALUATION'!$B$43))^12)+('DIVIDEND VALUATION'!$J$3*((1+(TE1))^1)*((1+(TE2))^1)*((1+(TE3))^1)*((1+(TE4))^1)*((1+(TE5))^1)*((1+(TE6))^1)*((1+(TE7))^1)*((1+(TE8))^1)*((1+(TE9))^1)*((1+(TE10))^1)*((1+(TE11))^1)*((1+(TE12))^1)*((1+(TE13))^1))/((1+('DIVIDEND VALUATION'!$B$42+'DIVIDEND VALUATION'!$B$43))^13)+('DIVIDEND VALUATION'!$J$3*((1+(TE1))^1)*((1+(TE2))^1)*((1+(TE3))^1)*((1+(TE4))^1)*((1+(TE5))^1)*((1+(TE6))^1)*((1+(TE7))^1)*((1+(TE8))^1)*((1+(TE9))^1)*((1+(TE10))^1)*((1+(TE11))^1)*((1+(TE12))^1)*((1+(TE13))^1)*((1+(TE14))^1))/((1+('DIVIDEND VALUATION'!$B$42+'DIVIDEND VALUATION'!$B$43))^14)+('DIVIDEND VALUATION'!$J$3*((1+(TE1))^1)*((1+(TE2))^1)*((1+(TE3))^1)*((1+(TE4))^1)*((1+(TE5))^1)*((1+(TE6))^1)*((1+(TE7))^1)*((1+(TE8))^1)*((1+(TE9))^1)*((1+(TE10))^1)*((1+(TE11))^1)*((1+(TE12))^1)*((1+(TE13))^1)*((1+(TE14))^1)*((1+(TE15))^1))/((1+('DIVIDEND VALUATION'!$B$42+'DIVIDEND VALUATION'!$B$43))^15)+(('DIVIDEND VALUATION'!$J$3*((1+(TE1))^1)*((1+(TE2))^1)*((1+(TE3))^1)*((1+(TE4))^1)*((1+(TE5))^1)*((1+(TE6))^1)*((1+(TE7))^1)*((1+(TE8))^1)*((1+(TE9))^1)*((1+(TE10))^1)*((1+(TE11))^1)*((1+(TE12))^1)*((1+(TE13))^1)*((1+(TE14))^1)*((1+(TE15))^1))/((1+('DIVIDEND VALUATION'!$B$42+'DIVIDEND VALUATION'!$B$43))^15)/('DIVIDEND VALUATION'!$B$42-'DIVIDEND VALUATION'!$B$43)))))</f>
        <v>47.87439322259057</v>
      </c>
      <c r="TF16" s="32">
        <f ca="1">SUM(((('DIVIDEND VALUATION'!$J$3*((1+(TF1))^1))/((1+('DIVIDEND VALUATION'!$B$42+'DIVIDEND VALUATION'!$B$43))^1)+('DIVIDEND VALUATION'!$J$3*((1+(TF1))^1)*((1+(TF2))^1))/((1+('DIVIDEND VALUATION'!$B$42+'DIVIDEND VALUATION'!$B$43))^2)+('DIVIDEND VALUATION'!$J$3*((1+(TF1))^1)*((1+(TF2))^1)*((1+(TF3))^1))/((1+('DIVIDEND VALUATION'!$B$42+'DIVIDEND VALUATION'!$B$43))^3)+('DIVIDEND VALUATION'!$J$3*((1+(TF1))^1)*((1+(TF2))^1)*((1+(TF3))^1)*((1+(TF4))^1))/((1+('DIVIDEND VALUATION'!$B$42+'DIVIDEND VALUATION'!$B$43))^4)+('DIVIDEND VALUATION'!$J$3*((1+(TF1))^1)*((1+(TF2))^1)*((1+(TF3))^1)*((1+(TF4))^1)*((1+(TF5))^1))/((1+('DIVIDEND VALUATION'!$B$42+'DIVIDEND VALUATION'!$B$43))^5)+('DIVIDEND VALUATION'!$J$3*((1+(TF1))^1)*((1+(TF2))^1)*((1+(TF3))^1)*((1+(TF4))^1)*((1+(TF5))^1)*((1+(TF6))^1))/((1+('DIVIDEND VALUATION'!$B$42+'DIVIDEND VALUATION'!$B$43))^6)+('DIVIDEND VALUATION'!$J$3*((1+(TF1))^1)*((1+(TF2))^1)*((1+(TF3))^1)*((1+(TF4))^1)*((1+(TF5))^1)*((1+(TF6))^1)*((1+(TF7))^1))/((1+('DIVIDEND VALUATION'!$B$42+'DIVIDEND VALUATION'!$B$43))^7)+('DIVIDEND VALUATION'!$J$3*((1+(TF1))^1)*((1+(TF2))^1)*((1+(TF3))^1)*((1+(TF4))^1)*((1+(TF5))^1)*((1+(TF6))^1)*((1+(TF7))^1)*((1+(TF8))^1))/((1+('DIVIDEND VALUATION'!$B$42+'DIVIDEND VALUATION'!$B$43))^8)+('DIVIDEND VALUATION'!$J$3*((1+(TF1))^1)*((1+(TF2))^1)*((1+(TF3))^1)*((1+(TF4))^1)*((1+(TF5))^1)*((1+(TF6))^1)*((1+(TF7))^1)*((1+(TF8))^1)*((1+(TF9))^1))/((1+('DIVIDEND VALUATION'!$B$42+'DIVIDEND VALUATION'!$B$43))^9)+('DIVIDEND VALUATION'!$J$3*((1+(TF1))^1)*((1+(TF2))^1)*((1+(TF3))^1)*((1+(TF4))^1)*((1+(TF5))^1)*((1+(TF6))^1)*((1+(TF7))^1)*((1+(TF8))^1)*((1+(TF9))^1)*((1+(TF10))^1))/((1+('DIVIDEND VALUATION'!$B$42+'DIVIDEND VALUATION'!$B$43))^10)+('DIVIDEND VALUATION'!$J$3*((1+(TF1))^1)*((1+(TF2))^1)*((1+(TF3))^1)*((1+(TF4))^1)*((1+(TF5))^1)*((1+(TF6))^1)*((1+(TF7))^1)*((1+(TF8))^1)*((1+(TF9))^1)*((1+(TF10))^1)*((1+(TF11))^1))/((1+('DIVIDEND VALUATION'!$B$42+'DIVIDEND VALUATION'!$B$43))^11)+('DIVIDEND VALUATION'!$J$3*((1+(TF1))^1)*((1+(TF2))^1)*((1+(TF3))^1)*((1+(TF4))^1)*((1+(TF5))^1)*((1+(TF6))^1)*((1+(TF7))^1)*((1+(TF8))^1)*((1+(TF9))^1)*((1+(TF10))^1)*((1+(TF11))^1)*((1+(TF12))^1))/((1+('DIVIDEND VALUATION'!$B$42+'DIVIDEND VALUATION'!$B$43))^12)+('DIVIDEND VALUATION'!$J$3*((1+(TF1))^1)*((1+(TF2))^1)*((1+(TF3))^1)*((1+(TF4))^1)*((1+(TF5))^1)*((1+(TF6))^1)*((1+(TF7))^1)*((1+(TF8))^1)*((1+(TF9))^1)*((1+(TF10))^1)*((1+(TF11))^1)*((1+(TF12))^1)*((1+(TF13))^1))/((1+('DIVIDEND VALUATION'!$B$42+'DIVIDEND VALUATION'!$B$43))^13)+('DIVIDEND VALUATION'!$J$3*((1+(TF1))^1)*((1+(TF2))^1)*((1+(TF3))^1)*((1+(TF4))^1)*((1+(TF5))^1)*((1+(TF6))^1)*((1+(TF7))^1)*((1+(TF8))^1)*((1+(TF9))^1)*((1+(TF10))^1)*((1+(TF11))^1)*((1+(TF12))^1)*((1+(TF13))^1)*((1+(TF14))^1))/((1+('DIVIDEND VALUATION'!$B$42+'DIVIDEND VALUATION'!$B$43))^14)+('DIVIDEND VALUATION'!$J$3*((1+(TF1))^1)*((1+(TF2))^1)*((1+(TF3))^1)*((1+(TF4))^1)*((1+(TF5))^1)*((1+(TF6))^1)*((1+(TF7))^1)*((1+(TF8))^1)*((1+(TF9))^1)*((1+(TF10))^1)*((1+(TF11))^1)*((1+(TF12))^1)*((1+(TF13))^1)*((1+(TF14))^1)*((1+(TF15))^1))/((1+('DIVIDEND VALUATION'!$B$42+'DIVIDEND VALUATION'!$B$43))^15)+(('DIVIDEND VALUATION'!$J$3*((1+(TF1))^1)*((1+(TF2))^1)*((1+(TF3))^1)*((1+(TF4))^1)*((1+(TF5))^1)*((1+(TF6))^1)*((1+(TF7))^1)*((1+(TF8))^1)*((1+(TF9))^1)*((1+(TF10))^1)*((1+(TF11))^1)*((1+(TF12))^1)*((1+(TF13))^1)*((1+(TF14))^1)*((1+(TF15))^1))/((1+('DIVIDEND VALUATION'!$B$42+'DIVIDEND VALUATION'!$B$43))^15)/('DIVIDEND VALUATION'!$B$42-'DIVIDEND VALUATION'!$B$43)))))</f>
        <v>66.741205256469513</v>
      </c>
      <c r="TG16" s="32">
        <f ca="1">SUM(((('DIVIDEND VALUATION'!$J$3*((1+(TG1))^1))/((1+('DIVIDEND VALUATION'!$B$42+'DIVIDEND VALUATION'!$B$43))^1)+('DIVIDEND VALUATION'!$J$3*((1+(TG1))^1)*((1+(TG2))^1))/((1+('DIVIDEND VALUATION'!$B$42+'DIVIDEND VALUATION'!$B$43))^2)+('DIVIDEND VALUATION'!$J$3*((1+(TG1))^1)*((1+(TG2))^1)*((1+(TG3))^1))/((1+('DIVIDEND VALUATION'!$B$42+'DIVIDEND VALUATION'!$B$43))^3)+('DIVIDEND VALUATION'!$J$3*((1+(TG1))^1)*((1+(TG2))^1)*((1+(TG3))^1)*((1+(TG4))^1))/((1+('DIVIDEND VALUATION'!$B$42+'DIVIDEND VALUATION'!$B$43))^4)+('DIVIDEND VALUATION'!$J$3*((1+(TG1))^1)*((1+(TG2))^1)*((1+(TG3))^1)*((1+(TG4))^1)*((1+(TG5))^1))/((1+('DIVIDEND VALUATION'!$B$42+'DIVIDEND VALUATION'!$B$43))^5)+('DIVIDEND VALUATION'!$J$3*((1+(TG1))^1)*((1+(TG2))^1)*((1+(TG3))^1)*((1+(TG4))^1)*((1+(TG5))^1)*((1+(TG6))^1))/((1+('DIVIDEND VALUATION'!$B$42+'DIVIDEND VALUATION'!$B$43))^6)+('DIVIDEND VALUATION'!$J$3*((1+(TG1))^1)*((1+(TG2))^1)*((1+(TG3))^1)*((1+(TG4))^1)*((1+(TG5))^1)*((1+(TG6))^1)*((1+(TG7))^1))/((1+('DIVIDEND VALUATION'!$B$42+'DIVIDEND VALUATION'!$B$43))^7)+('DIVIDEND VALUATION'!$J$3*((1+(TG1))^1)*((1+(TG2))^1)*((1+(TG3))^1)*((1+(TG4))^1)*((1+(TG5))^1)*((1+(TG6))^1)*((1+(TG7))^1)*((1+(TG8))^1))/((1+('DIVIDEND VALUATION'!$B$42+'DIVIDEND VALUATION'!$B$43))^8)+('DIVIDEND VALUATION'!$J$3*((1+(TG1))^1)*((1+(TG2))^1)*((1+(TG3))^1)*((1+(TG4))^1)*((1+(TG5))^1)*((1+(TG6))^1)*((1+(TG7))^1)*((1+(TG8))^1)*((1+(TG9))^1))/((1+('DIVIDEND VALUATION'!$B$42+'DIVIDEND VALUATION'!$B$43))^9)+('DIVIDEND VALUATION'!$J$3*((1+(TG1))^1)*((1+(TG2))^1)*((1+(TG3))^1)*((1+(TG4))^1)*((1+(TG5))^1)*((1+(TG6))^1)*((1+(TG7))^1)*((1+(TG8))^1)*((1+(TG9))^1)*((1+(TG10))^1))/((1+('DIVIDEND VALUATION'!$B$42+'DIVIDEND VALUATION'!$B$43))^10)+('DIVIDEND VALUATION'!$J$3*((1+(TG1))^1)*((1+(TG2))^1)*((1+(TG3))^1)*((1+(TG4))^1)*((1+(TG5))^1)*((1+(TG6))^1)*((1+(TG7))^1)*((1+(TG8))^1)*((1+(TG9))^1)*((1+(TG10))^1)*((1+(TG11))^1))/((1+('DIVIDEND VALUATION'!$B$42+'DIVIDEND VALUATION'!$B$43))^11)+('DIVIDEND VALUATION'!$J$3*((1+(TG1))^1)*((1+(TG2))^1)*((1+(TG3))^1)*((1+(TG4))^1)*((1+(TG5))^1)*((1+(TG6))^1)*((1+(TG7))^1)*((1+(TG8))^1)*((1+(TG9))^1)*((1+(TG10))^1)*((1+(TG11))^1)*((1+(TG12))^1))/((1+('DIVIDEND VALUATION'!$B$42+'DIVIDEND VALUATION'!$B$43))^12)+('DIVIDEND VALUATION'!$J$3*((1+(TG1))^1)*((1+(TG2))^1)*((1+(TG3))^1)*((1+(TG4))^1)*((1+(TG5))^1)*((1+(TG6))^1)*((1+(TG7))^1)*((1+(TG8))^1)*((1+(TG9))^1)*((1+(TG10))^1)*((1+(TG11))^1)*((1+(TG12))^1)*((1+(TG13))^1))/((1+('DIVIDEND VALUATION'!$B$42+'DIVIDEND VALUATION'!$B$43))^13)+('DIVIDEND VALUATION'!$J$3*((1+(TG1))^1)*((1+(TG2))^1)*((1+(TG3))^1)*((1+(TG4))^1)*((1+(TG5))^1)*((1+(TG6))^1)*((1+(TG7))^1)*((1+(TG8))^1)*((1+(TG9))^1)*((1+(TG10))^1)*((1+(TG11))^1)*((1+(TG12))^1)*((1+(TG13))^1)*((1+(TG14))^1))/((1+('DIVIDEND VALUATION'!$B$42+'DIVIDEND VALUATION'!$B$43))^14)+('DIVIDEND VALUATION'!$J$3*((1+(TG1))^1)*((1+(TG2))^1)*((1+(TG3))^1)*((1+(TG4))^1)*((1+(TG5))^1)*((1+(TG6))^1)*((1+(TG7))^1)*((1+(TG8))^1)*((1+(TG9))^1)*((1+(TG10))^1)*((1+(TG11))^1)*((1+(TG12))^1)*((1+(TG13))^1)*((1+(TG14))^1)*((1+(TG15))^1))/((1+('DIVIDEND VALUATION'!$B$42+'DIVIDEND VALUATION'!$B$43))^15)+(('DIVIDEND VALUATION'!$J$3*((1+(TG1))^1)*((1+(TG2))^1)*((1+(TG3))^1)*((1+(TG4))^1)*((1+(TG5))^1)*((1+(TG6))^1)*((1+(TG7))^1)*((1+(TG8))^1)*((1+(TG9))^1)*((1+(TG10))^1)*((1+(TG11))^1)*((1+(TG12))^1)*((1+(TG13))^1)*((1+(TG14))^1)*((1+(TG15))^1))/((1+('DIVIDEND VALUATION'!$B$42+'DIVIDEND VALUATION'!$B$43))^15)/('DIVIDEND VALUATION'!$B$42-'DIVIDEND VALUATION'!$B$43)))))</f>
        <v>42.432990152841946</v>
      </c>
      <c r="TH16" s="32">
        <f ca="1">SUM(((('DIVIDEND VALUATION'!$J$3*((1+(TH1))^1))/((1+('DIVIDEND VALUATION'!$B$42+'DIVIDEND VALUATION'!$B$43))^1)+('DIVIDEND VALUATION'!$J$3*((1+(TH1))^1)*((1+(TH2))^1))/((1+('DIVIDEND VALUATION'!$B$42+'DIVIDEND VALUATION'!$B$43))^2)+('DIVIDEND VALUATION'!$J$3*((1+(TH1))^1)*((1+(TH2))^1)*((1+(TH3))^1))/((1+('DIVIDEND VALUATION'!$B$42+'DIVIDEND VALUATION'!$B$43))^3)+('DIVIDEND VALUATION'!$J$3*((1+(TH1))^1)*((1+(TH2))^1)*((1+(TH3))^1)*((1+(TH4))^1))/((1+('DIVIDEND VALUATION'!$B$42+'DIVIDEND VALUATION'!$B$43))^4)+('DIVIDEND VALUATION'!$J$3*((1+(TH1))^1)*((1+(TH2))^1)*((1+(TH3))^1)*((1+(TH4))^1)*((1+(TH5))^1))/((1+('DIVIDEND VALUATION'!$B$42+'DIVIDEND VALUATION'!$B$43))^5)+('DIVIDEND VALUATION'!$J$3*((1+(TH1))^1)*((1+(TH2))^1)*((1+(TH3))^1)*((1+(TH4))^1)*((1+(TH5))^1)*((1+(TH6))^1))/((1+('DIVIDEND VALUATION'!$B$42+'DIVIDEND VALUATION'!$B$43))^6)+('DIVIDEND VALUATION'!$J$3*((1+(TH1))^1)*((1+(TH2))^1)*((1+(TH3))^1)*((1+(TH4))^1)*((1+(TH5))^1)*((1+(TH6))^1)*((1+(TH7))^1))/((1+('DIVIDEND VALUATION'!$B$42+'DIVIDEND VALUATION'!$B$43))^7)+('DIVIDEND VALUATION'!$J$3*((1+(TH1))^1)*((1+(TH2))^1)*((1+(TH3))^1)*((1+(TH4))^1)*((1+(TH5))^1)*((1+(TH6))^1)*((1+(TH7))^1)*((1+(TH8))^1))/((1+('DIVIDEND VALUATION'!$B$42+'DIVIDEND VALUATION'!$B$43))^8)+('DIVIDEND VALUATION'!$J$3*((1+(TH1))^1)*((1+(TH2))^1)*((1+(TH3))^1)*((1+(TH4))^1)*((1+(TH5))^1)*((1+(TH6))^1)*((1+(TH7))^1)*((1+(TH8))^1)*((1+(TH9))^1))/((1+('DIVIDEND VALUATION'!$B$42+'DIVIDEND VALUATION'!$B$43))^9)+('DIVIDEND VALUATION'!$J$3*((1+(TH1))^1)*((1+(TH2))^1)*((1+(TH3))^1)*((1+(TH4))^1)*((1+(TH5))^1)*((1+(TH6))^1)*((1+(TH7))^1)*((1+(TH8))^1)*((1+(TH9))^1)*((1+(TH10))^1))/((1+('DIVIDEND VALUATION'!$B$42+'DIVIDEND VALUATION'!$B$43))^10)+('DIVIDEND VALUATION'!$J$3*((1+(TH1))^1)*((1+(TH2))^1)*((1+(TH3))^1)*((1+(TH4))^1)*((1+(TH5))^1)*((1+(TH6))^1)*((1+(TH7))^1)*((1+(TH8))^1)*((1+(TH9))^1)*((1+(TH10))^1)*((1+(TH11))^1))/((1+('DIVIDEND VALUATION'!$B$42+'DIVIDEND VALUATION'!$B$43))^11)+('DIVIDEND VALUATION'!$J$3*((1+(TH1))^1)*((1+(TH2))^1)*((1+(TH3))^1)*((1+(TH4))^1)*((1+(TH5))^1)*((1+(TH6))^1)*((1+(TH7))^1)*((1+(TH8))^1)*((1+(TH9))^1)*((1+(TH10))^1)*((1+(TH11))^1)*((1+(TH12))^1))/((1+('DIVIDEND VALUATION'!$B$42+'DIVIDEND VALUATION'!$B$43))^12)+('DIVIDEND VALUATION'!$J$3*((1+(TH1))^1)*((1+(TH2))^1)*((1+(TH3))^1)*((1+(TH4))^1)*((1+(TH5))^1)*((1+(TH6))^1)*((1+(TH7))^1)*((1+(TH8))^1)*((1+(TH9))^1)*((1+(TH10))^1)*((1+(TH11))^1)*((1+(TH12))^1)*((1+(TH13))^1))/((1+('DIVIDEND VALUATION'!$B$42+'DIVIDEND VALUATION'!$B$43))^13)+('DIVIDEND VALUATION'!$J$3*((1+(TH1))^1)*((1+(TH2))^1)*((1+(TH3))^1)*((1+(TH4))^1)*((1+(TH5))^1)*((1+(TH6))^1)*((1+(TH7))^1)*((1+(TH8))^1)*((1+(TH9))^1)*((1+(TH10))^1)*((1+(TH11))^1)*((1+(TH12))^1)*((1+(TH13))^1)*((1+(TH14))^1))/((1+('DIVIDEND VALUATION'!$B$42+'DIVIDEND VALUATION'!$B$43))^14)+('DIVIDEND VALUATION'!$J$3*((1+(TH1))^1)*((1+(TH2))^1)*((1+(TH3))^1)*((1+(TH4))^1)*((1+(TH5))^1)*((1+(TH6))^1)*((1+(TH7))^1)*((1+(TH8))^1)*((1+(TH9))^1)*((1+(TH10))^1)*((1+(TH11))^1)*((1+(TH12))^1)*((1+(TH13))^1)*((1+(TH14))^1)*((1+(TH15))^1))/((1+('DIVIDEND VALUATION'!$B$42+'DIVIDEND VALUATION'!$B$43))^15)+(('DIVIDEND VALUATION'!$J$3*((1+(TH1))^1)*((1+(TH2))^1)*((1+(TH3))^1)*((1+(TH4))^1)*((1+(TH5))^1)*((1+(TH6))^1)*((1+(TH7))^1)*((1+(TH8))^1)*((1+(TH9))^1)*((1+(TH10))^1)*((1+(TH11))^1)*((1+(TH12))^1)*((1+(TH13))^1)*((1+(TH14))^1)*((1+(TH15))^1))/((1+('DIVIDEND VALUATION'!$B$42+'DIVIDEND VALUATION'!$B$43))^15)/('DIVIDEND VALUATION'!$B$42-'DIVIDEND VALUATION'!$B$43)))))</f>
        <v>36.365336947642191</v>
      </c>
      <c r="TI16" s="32">
        <f ca="1">SUM(((('DIVIDEND VALUATION'!$J$3*((1+(TI1))^1))/((1+('DIVIDEND VALUATION'!$B$42+'DIVIDEND VALUATION'!$B$43))^1)+('DIVIDEND VALUATION'!$J$3*((1+(TI1))^1)*((1+(TI2))^1))/((1+('DIVIDEND VALUATION'!$B$42+'DIVIDEND VALUATION'!$B$43))^2)+('DIVIDEND VALUATION'!$J$3*((1+(TI1))^1)*((1+(TI2))^1)*((1+(TI3))^1))/((1+('DIVIDEND VALUATION'!$B$42+'DIVIDEND VALUATION'!$B$43))^3)+('DIVIDEND VALUATION'!$J$3*((1+(TI1))^1)*((1+(TI2))^1)*((1+(TI3))^1)*((1+(TI4))^1))/((1+('DIVIDEND VALUATION'!$B$42+'DIVIDEND VALUATION'!$B$43))^4)+('DIVIDEND VALUATION'!$J$3*((1+(TI1))^1)*((1+(TI2))^1)*((1+(TI3))^1)*((1+(TI4))^1)*((1+(TI5))^1))/((1+('DIVIDEND VALUATION'!$B$42+'DIVIDEND VALUATION'!$B$43))^5)+('DIVIDEND VALUATION'!$J$3*((1+(TI1))^1)*((1+(TI2))^1)*((1+(TI3))^1)*((1+(TI4))^1)*((1+(TI5))^1)*((1+(TI6))^1))/((1+('DIVIDEND VALUATION'!$B$42+'DIVIDEND VALUATION'!$B$43))^6)+('DIVIDEND VALUATION'!$J$3*((1+(TI1))^1)*((1+(TI2))^1)*((1+(TI3))^1)*((1+(TI4))^1)*((1+(TI5))^1)*((1+(TI6))^1)*((1+(TI7))^1))/((1+('DIVIDEND VALUATION'!$B$42+'DIVIDEND VALUATION'!$B$43))^7)+('DIVIDEND VALUATION'!$J$3*((1+(TI1))^1)*((1+(TI2))^1)*((1+(TI3))^1)*((1+(TI4))^1)*((1+(TI5))^1)*((1+(TI6))^1)*((1+(TI7))^1)*((1+(TI8))^1))/((1+('DIVIDEND VALUATION'!$B$42+'DIVIDEND VALUATION'!$B$43))^8)+('DIVIDEND VALUATION'!$J$3*((1+(TI1))^1)*((1+(TI2))^1)*((1+(TI3))^1)*((1+(TI4))^1)*((1+(TI5))^1)*((1+(TI6))^1)*((1+(TI7))^1)*((1+(TI8))^1)*((1+(TI9))^1))/((1+('DIVIDEND VALUATION'!$B$42+'DIVIDEND VALUATION'!$B$43))^9)+('DIVIDEND VALUATION'!$J$3*((1+(TI1))^1)*((1+(TI2))^1)*((1+(TI3))^1)*((1+(TI4))^1)*((1+(TI5))^1)*((1+(TI6))^1)*((1+(TI7))^1)*((1+(TI8))^1)*((1+(TI9))^1)*((1+(TI10))^1))/((1+('DIVIDEND VALUATION'!$B$42+'DIVIDEND VALUATION'!$B$43))^10)+('DIVIDEND VALUATION'!$J$3*((1+(TI1))^1)*((1+(TI2))^1)*((1+(TI3))^1)*((1+(TI4))^1)*((1+(TI5))^1)*((1+(TI6))^1)*((1+(TI7))^1)*((1+(TI8))^1)*((1+(TI9))^1)*((1+(TI10))^1)*((1+(TI11))^1))/((1+('DIVIDEND VALUATION'!$B$42+'DIVIDEND VALUATION'!$B$43))^11)+('DIVIDEND VALUATION'!$J$3*((1+(TI1))^1)*((1+(TI2))^1)*((1+(TI3))^1)*((1+(TI4))^1)*((1+(TI5))^1)*((1+(TI6))^1)*((1+(TI7))^1)*((1+(TI8))^1)*((1+(TI9))^1)*((1+(TI10))^1)*((1+(TI11))^1)*((1+(TI12))^1))/((1+('DIVIDEND VALUATION'!$B$42+'DIVIDEND VALUATION'!$B$43))^12)+('DIVIDEND VALUATION'!$J$3*((1+(TI1))^1)*((1+(TI2))^1)*((1+(TI3))^1)*((1+(TI4))^1)*((1+(TI5))^1)*((1+(TI6))^1)*((1+(TI7))^1)*((1+(TI8))^1)*((1+(TI9))^1)*((1+(TI10))^1)*((1+(TI11))^1)*((1+(TI12))^1)*((1+(TI13))^1))/((1+('DIVIDEND VALUATION'!$B$42+'DIVIDEND VALUATION'!$B$43))^13)+('DIVIDEND VALUATION'!$J$3*((1+(TI1))^1)*((1+(TI2))^1)*((1+(TI3))^1)*((1+(TI4))^1)*((1+(TI5))^1)*((1+(TI6))^1)*((1+(TI7))^1)*((1+(TI8))^1)*((1+(TI9))^1)*((1+(TI10))^1)*((1+(TI11))^1)*((1+(TI12))^1)*((1+(TI13))^1)*((1+(TI14))^1))/((1+('DIVIDEND VALUATION'!$B$42+'DIVIDEND VALUATION'!$B$43))^14)+('DIVIDEND VALUATION'!$J$3*((1+(TI1))^1)*((1+(TI2))^1)*((1+(TI3))^1)*((1+(TI4))^1)*((1+(TI5))^1)*((1+(TI6))^1)*((1+(TI7))^1)*((1+(TI8))^1)*((1+(TI9))^1)*((1+(TI10))^1)*((1+(TI11))^1)*((1+(TI12))^1)*((1+(TI13))^1)*((1+(TI14))^1)*((1+(TI15))^1))/((1+('DIVIDEND VALUATION'!$B$42+'DIVIDEND VALUATION'!$B$43))^15)+(('DIVIDEND VALUATION'!$J$3*((1+(TI1))^1)*((1+(TI2))^1)*((1+(TI3))^1)*((1+(TI4))^1)*((1+(TI5))^1)*((1+(TI6))^1)*((1+(TI7))^1)*((1+(TI8))^1)*((1+(TI9))^1)*((1+(TI10))^1)*((1+(TI11))^1)*((1+(TI12))^1)*((1+(TI13))^1)*((1+(TI14))^1)*((1+(TI15))^1))/((1+('DIVIDEND VALUATION'!$B$42+'DIVIDEND VALUATION'!$B$43))^15)/('DIVIDEND VALUATION'!$B$42-'DIVIDEND VALUATION'!$B$43)))))</f>
        <v>70.704640823780522</v>
      </c>
      <c r="TJ16" s="32">
        <f ca="1">SUM(((('DIVIDEND VALUATION'!$J$3*((1+(TJ1))^1))/((1+('DIVIDEND VALUATION'!$B$42+'DIVIDEND VALUATION'!$B$43))^1)+('DIVIDEND VALUATION'!$J$3*((1+(TJ1))^1)*((1+(TJ2))^1))/((1+('DIVIDEND VALUATION'!$B$42+'DIVIDEND VALUATION'!$B$43))^2)+('DIVIDEND VALUATION'!$J$3*((1+(TJ1))^1)*((1+(TJ2))^1)*((1+(TJ3))^1))/((1+('DIVIDEND VALUATION'!$B$42+'DIVIDEND VALUATION'!$B$43))^3)+('DIVIDEND VALUATION'!$J$3*((1+(TJ1))^1)*((1+(TJ2))^1)*((1+(TJ3))^1)*((1+(TJ4))^1))/((1+('DIVIDEND VALUATION'!$B$42+'DIVIDEND VALUATION'!$B$43))^4)+('DIVIDEND VALUATION'!$J$3*((1+(TJ1))^1)*((1+(TJ2))^1)*((1+(TJ3))^1)*((1+(TJ4))^1)*((1+(TJ5))^1))/((1+('DIVIDEND VALUATION'!$B$42+'DIVIDEND VALUATION'!$B$43))^5)+('DIVIDEND VALUATION'!$J$3*((1+(TJ1))^1)*((1+(TJ2))^1)*((1+(TJ3))^1)*((1+(TJ4))^1)*((1+(TJ5))^1)*((1+(TJ6))^1))/((1+('DIVIDEND VALUATION'!$B$42+'DIVIDEND VALUATION'!$B$43))^6)+('DIVIDEND VALUATION'!$J$3*((1+(TJ1))^1)*((1+(TJ2))^1)*((1+(TJ3))^1)*((1+(TJ4))^1)*((1+(TJ5))^1)*((1+(TJ6))^1)*((1+(TJ7))^1))/((1+('DIVIDEND VALUATION'!$B$42+'DIVIDEND VALUATION'!$B$43))^7)+('DIVIDEND VALUATION'!$J$3*((1+(TJ1))^1)*((1+(TJ2))^1)*((1+(TJ3))^1)*((1+(TJ4))^1)*((1+(TJ5))^1)*((1+(TJ6))^1)*((1+(TJ7))^1)*((1+(TJ8))^1))/((1+('DIVIDEND VALUATION'!$B$42+'DIVIDEND VALUATION'!$B$43))^8)+('DIVIDEND VALUATION'!$J$3*((1+(TJ1))^1)*((1+(TJ2))^1)*((1+(TJ3))^1)*((1+(TJ4))^1)*((1+(TJ5))^1)*((1+(TJ6))^1)*((1+(TJ7))^1)*((1+(TJ8))^1)*((1+(TJ9))^1))/((1+('DIVIDEND VALUATION'!$B$42+'DIVIDEND VALUATION'!$B$43))^9)+('DIVIDEND VALUATION'!$J$3*((1+(TJ1))^1)*((1+(TJ2))^1)*((1+(TJ3))^1)*((1+(TJ4))^1)*((1+(TJ5))^1)*((1+(TJ6))^1)*((1+(TJ7))^1)*((1+(TJ8))^1)*((1+(TJ9))^1)*((1+(TJ10))^1))/((1+('DIVIDEND VALUATION'!$B$42+'DIVIDEND VALUATION'!$B$43))^10)+('DIVIDEND VALUATION'!$J$3*((1+(TJ1))^1)*((1+(TJ2))^1)*((1+(TJ3))^1)*((1+(TJ4))^1)*((1+(TJ5))^1)*((1+(TJ6))^1)*((1+(TJ7))^1)*((1+(TJ8))^1)*((1+(TJ9))^1)*((1+(TJ10))^1)*((1+(TJ11))^1))/((1+('DIVIDEND VALUATION'!$B$42+'DIVIDEND VALUATION'!$B$43))^11)+('DIVIDEND VALUATION'!$J$3*((1+(TJ1))^1)*((1+(TJ2))^1)*((1+(TJ3))^1)*((1+(TJ4))^1)*((1+(TJ5))^1)*((1+(TJ6))^1)*((1+(TJ7))^1)*((1+(TJ8))^1)*((1+(TJ9))^1)*((1+(TJ10))^1)*((1+(TJ11))^1)*((1+(TJ12))^1))/((1+('DIVIDEND VALUATION'!$B$42+'DIVIDEND VALUATION'!$B$43))^12)+('DIVIDEND VALUATION'!$J$3*((1+(TJ1))^1)*((1+(TJ2))^1)*((1+(TJ3))^1)*((1+(TJ4))^1)*((1+(TJ5))^1)*((1+(TJ6))^1)*((1+(TJ7))^1)*((1+(TJ8))^1)*((1+(TJ9))^1)*((1+(TJ10))^1)*((1+(TJ11))^1)*((1+(TJ12))^1)*((1+(TJ13))^1))/((1+('DIVIDEND VALUATION'!$B$42+'DIVIDEND VALUATION'!$B$43))^13)+('DIVIDEND VALUATION'!$J$3*((1+(TJ1))^1)*((1+(TJ2))^1)*((1+(TJ3))^1)*((1+(TJ4))^1)*((1+(TJ5))^1)*((1+(TJ6))^1)*((1+(TJ7))^1)*((1+(TJ8))^1)*((1+(TJ9))^1)*((1+(TJ10))^1)*((1+(TJ11))^1)*((1+(TJ12))^1)*((1+(TJ13))^1)*((1+(TJ14))^1))/((1+('DIVIDEND VALUATION'!$B$42+'DIVIDEND VALUATION'!$B$43))^14)+('DIVIDEND VALUATION'!$J$3*((1+(TJ1))^1)*((1+(TJ2))^1)*((1+(TJ3))^1)*((1+(TJ4))^1)*((1+(TJ5))^1)*((1+(TJ6))^1)*((1+(TJ7))^1)*((1+(TJ8))^1)*((1+(TJ9))^1)*((1+(TJ10))^1)*((1+(TJ11))^1)*((1+(TJ12))^1)*((1+(TJ13))^1)*((1+(TJ14))^1)*((1+(TJ15))^1))/((1+('DIVIDEND VALUATION'!$B$42+'DIVIDEND VALUATION'!$B$43))^15)+(('DIVIDEND VALUATION'!$J$3*((1+(TJ1))^1)*((1+(TJ2))^1)*((1+(TJ3))^1)*((1+(TJ4))^1)*((1+(TJ5))^1)*((1+(TJ6))^1)*((1+(TJ7))^1)*((1+(TJ8))^1)*((1+(TJ9))^1)*((1+(TJ10))^1)*((1+(TJ11))^1)*((1+(TJ12))^1)*((1+(TJ13))^1)*((1+(TJ14))^1)*((1+(TJ15))^1))/((1+('DIVIDEND VALUATION'!$B$42+'DIVIDEND VALUATION'!$B$43))^15)/('DIVIDEND VALUATION'!$B$42-'DIVIDEND VALUATION'!$B$43)))))</f>
        <v>42.854781689219699</v>
      </c>
      <c r="TK16" s="32">
        <f ca="1">SUM(((('DIVIDEND VALUATION'!$J$3*((1+(TK1))^1))/((1+('DIVIDEND VALUATION'!$B$42+'DIVIDEND VALUATION'!$B$43))^1)+('DIVIDEND VALUATION'!$J$3*((1+(TK1))^1)*((1+(TK2))^1))/((1+('DIVIDEND VALUATION'!$B$42+'DIVIDEND VALUATION'!$B$43))^2)+('DIVIDEND VALUATION'!$J$3*((1+(TK1))^1)*((1+(TK2))^1)*((1+(TK3))^1))/((1+('DIVIDEND VALUATION'!$B$42+'DIVIDEND VALUATION'!$B$43))^3)+('DIVIDEND VALUATION'!$J$3*((1+(TK1))^1)*((1+(TK2))^1)*((1+(TK3))^1)*((1+(TK4))^1))/((1+('DIVIDEND VALUATION'!$B$42+'DIVIDEND VALUATION'!$B$43))^4)+('DIVIDEND VALUATION'!$J$3*((1+(TK1))^1)*((1+(TK2))^1)*((1+(TK3))^1)*((1+(TK4))^1)*((1+(TK5))^1))/((1+('DIVIDEND VALUATION'!$B$42+'DIVIDEND VALUATION'!$B$43))^5)+('DIVIDEND VALUATION'!$J$3*((1+(TK1))^1)*((1+(TK2))^1)*((1+(TK3))^1)*((1+(TK4))^1)*((1+(TK5))^1)*((1+(TK6))^1))/((1+('DIVIDEND VALUATION'!$B$42+'DIVIDEND VALUATION'!$B$43))^6)+('DIVIDEND VALUATION'!$J$3*((1+(TK1))^1)*((1+(TK2))^1)*((1+(TK3))^1)*((1+(TK4))^1)*((1+(TK5))^1)*((1+(TK6))^1)*((1+(TK7))^1))/((1+('DIVIDEND VALUATION'!$B$42+'DIVIDEND VALUATION'!$B$43))^7)+('DIVIDEND VALUATION'!$J$3*((1+(TK1))^1)*((1+(TK2))^1)*((1+(TK3))^1)*((1+(TK4))^1)*((1+(TK5))^1)*((1+(TK6))^1)*((1+(TK7))^1)*((1+(TK8))^1))/((1+('DIVIDEND VALUATION'!$B$42+'DIVIDEND VALUATION'!$B$43))^8)+('DIVIDEND VALUATION'!$J$3*((1+(TK1))^1)*((1+(TK2))^1)*((1+(TK3))^1)*((1+(TK4))^1)*((1+(TK5))^1)*((1+(TK6))^1)*((1+(TK7))^1)*((1+(TK8))^1)*((1+(TK9))^1))/((1+('DIVIDEND VALUATION'!$B$42+'DIVIDEND VALUATION'!$B$43))^9)+('DIVIDEND VALUATION'!$J$3*((1+(TK1))^1)*((1+(TK2))^1)*((1+(TK3))^1)*((1+(TK4))^1)*((1+(TK5))^1)*((1+(TK6))^1)*((1+(TK7))^1)*((1+(TK8))^1)*((1+(TK9))^1)*((1+(TK10))^1))/((1+('DIVIDEND VALUATION'!$B$42+'DIVIDEND VALUATION'!$B$43))^10)+('DIVIDEND VALUATION'!$J$3*((1+(TK1))^1)*((1+(TK2))^1)*((1+(TK3))^1)*((1+(TK4))^1)*((1+(TK5))^1)*((1+(TK6))^1)*((1+(TK7))^1)*((1+(TK8))^1)*((1+(TK9))^1)*((1+(TK10))^1)*((1+(TK11))^1))/((1+('DIVIDEND VALUATION'!$B$42+'DIVIDEND VALUATION'!$B$43))^11)+('DIVIDEND VALUATION'!$J$3*((1+(TK1))^1)*((1+(TK2))^1)*((1+(TK3))^1)*((1+(TK4))^1)*((1+(TK5))^1)*((1+(TK6))^1)*((1+(TK7))^1)*((1+(TK8))^1)*((1+(TK9))^1)*((1+(TK10))^1)*((1+(TK11))^1)*((1+(TK12))^1))/((1+('DIVIDEND VALUATION'!$B$42+'DIVIDEND VALUATION'!$B$43))^12)+('DIVIDEND VALUATION'!$J$3*((1+(TK1))^1)*((1+(TK2))^1)*((1+(TK3))^1)*((1+(TK4))^1)*((1+(TK5))^1)*((1+(TK6))^1)*((1+(TK7))^1)*((1+(TK8))^1)*((1+(TK9))^1)*((1+(TK10))^1)*((1+(TK11))^1)*((1+(TK12))^1)*((1+(TK13))^1))/((1+('DIVIDEND VALUATION'!$B$42+'DIVIDEND VALUATION'!$B$43))^13)+('DIVIDEND VALUATION'!$J$3*((1+(TK1))^1)*((1+(TK2))^1)*((1+(TK3))^1)*((1+(TK4))^1)*((1+(TK5))^1)*((1+(TK6))^1)*((1+(TK7))^1)*((1+(TK8))^1)*((1+(TK9))^1)*((1+(TK10))^1)*((1+(TK11))^1)*((1+(TK12))^1)*((1+(TK13))^1)*((1+(TK14))^1))/((1+('DIVIDEND VALUATION'!$B$42+'DIVIDEND VALUATION'!$B$43))^14)+('DIVIDEND VALUATION'!$J$3*((1+(TK1))^1)*((1+(TK2))^1)*((1+(TK3))^1)*((1+(TK4))^1)*((1+(TK5))^1)*((1+(TK6))^1)*((1+(TK7))^1)*((1+(TK8))^1)*((1+(TK9))^1)*((1+(TK10))^1)*((1+(TK11))^1)*((1+(TK12))^1)*((1+(TK13))^1)*((1+(TK14))^1)*((1+(TK15))^1))/((1+('DIVIDEND VALUATION'!$B$42+'DIVIDEND VALUATION'!$B$43))^15)+(('DIVIDEND VALUATION'!$J$3*((1+(TK1))^1)*((1+(TK2))^1)*((1+(TK3))^1)*((1+(TK4))^1)*((1+(TK5))^1)*((1+(TK6))^1)*((1+(TK7))^1)*((1+(TK8))^1)*((1+(TK9))^1)*((1+(TK10))^1)*((1+(TK11))^1)*((1+(TK12))^1)*((1+(TK13))^1)*((1+(TK14))^1)*((1+(TK15))^1))/((1+('DIVIDEND VALUATION'!$B$42+'DIVIDEND VALUATION'!$B$43))^15)/('DIVIDEND VALUATION'!$B$42-'DIVIDEND VALUATION'!$B$43)))))</f>
        <v>48.2859870402513</v>
      </c>
      <c r="TL16" s="32">
        <f ca="1">SUM(((('DIVIDEND VALUATION'!$J$3*((1+(TL1))^1))/((1+('DIVIDEND VALUATION'!$B$42+'DIVIDEND VALUATION'!$B$43))^1)+('DIVIDEND VALUATION'!$J$3*((1+(TL1))^1)*((1+(TL2))^1))/((1+('DIVIDEND VALUATION'!$B$42+'DIVIDEND VALUATION'!$B$43))^2)+('DIVIDEND VALUATION'!$J$3*((1+(TL1))^1)*((1+(TL2))^1)*((1+(TL3))^1))/((1+('DIVIDEND VALUATION'!$B$42+'DIVIDEND VALUATION'!$B$43))^3)+('DIVIDEND VALUATION'!$J$3*((1+(TL1))^1)*((1+(TL2))^1)*((1+(TL3))^1)*((1+(TL4))^1))/((1+('DIVIDEND VALUATION'!$B$42+'DIVIDEND VALUATION'!$B$43))^4)+('DIVIDEND VALUATION'!$J$3*((1+(TL1))^1)*((1+(TL2))^1)*((1+(TL3))^1)*((1+(TL4))^1)*((1+(TL5))^1))/((1+('DIVIDEND VALUATION'!$B$42+'DIVIDEND VALUATION'!$B$43))^5)+('DIVIDEND VALUATION'!$J$3*((1+(TL1))^1)*((1+(TL2))^1)*((1+(TL3))^1)*((1+(TL4))^1)*((1+(TL5))^1)*((1+(TL6))^1))/((1+('DIVIDEND VALUATION'!$B$42+'DIVIDEND VALUATION'!$B$43))^6)+('DIVIDEND VALUATION'!$J$3*((1+(TL1))^1)*((1+(TL2))^1)*((1+(TL3))^1)*((1+(TL4))^1)*((1+(TL5))^1)*((1+(TL6))^1)*((1+(TL7))^1))/((1+('DIVIDEND VALUATION'!$B$42+'DIVIDEND VALUATION'!$B$43))^7)+('DIVIDEND VALUATION'!$J$3*((1+(TL1))^1)*((1+(TL2))^1)*((1+(TL3))^1)*((1+(TL4))^1)*((1+(TL5))^1)*((1+(TL6))^1)*((1+(TL7))^1)*((1+(TL8))^1))/((1+('DIVIDEND VALUATION'!$B$42+'DIVIDEND VALUATION'!$B$43))^8)+('DIVIDEND VALUATION'!$J$3*((1+(TL1))^1)*((1+(TL2))^1)*((1+(TL3))^1)*((1+(TL4))^1)*((1+(TL5))^1)*((1+(TL6))^1)*((1+(TL7))^1)*((1+(TL8))^1)*((1+(TL9))^1))/((1+('DIVIDEND VALUATION'!$B$42+'DIVIDEND VALUATION'!$B$43))^9)+('DIVIDEND VALUATION'!$J$3*((1+(TL1))^1)*((1+(TL2))^1)*((1+(TL3))^1)*((1+(TL4))^1)*((1+(TL5))^1)*((1+(TL6))^1)*((1+(TL7))^1)*((1+(TL8))^1)*((1+(TL9))^1)*((1+(TL10))^1))/((1+('DIVIDEND VALUATION'!$B$42+'DIVIDEND VALUATION'!$B$43))^10)+('DIVIDEND VALUATION'!$J$3*((1+(TL1))^1)*((1+(TL2))^1)*((1+(TL3))^1)*((1+(TL4))^1)*((1+(TL5))^1)*((1+(TL6))^1)*((1+(TL7))^1)*((1+(TL8))^1)*((1+(TL9))^1)*((1+(TL10))^1)*((1+(TL11))^1))/((1+('DIVIDEND VALUATION'!$B$42+'DIVIDEND VALUATION'!$B$43))^11)+('DIVIDEND VALUATION'!$J$3*((1+(TL1))^1)*((1+(TL2))^1)*((1+(TL3))^1)*((1+(TL4))^1)*((1+(TL5))^1)*((1+(TL6))^1)*((1+(TL7))^1)*((1+(TL8))^1)*((1+(TL9))^1)*((1+(TL10))^1)*((1+(TL11))^1)*((1+(TL12))^1))/((1+('DIVIDEND VALUATION'!$B$42+'DIVIDEND VALUATION'!$B$43))^12)+('DIVIDEND VALUATION'!$J$3*((1+(TL1))^1)*((1+(TL2))^1)*((1+(TL3))^1)*((1+(TL4))^1)*((1+(TL5))^1)*((1+(TL6))^1)*((1+(TL7))^1)*((1+(TL8))^1)*((1+(TL9))^1)*((1+(TL10))^1)*((1+(TL11))^1)*((1+(TL12))^1)*((1+(TL13))^1))/((1+('DIVIDEND VALUATION'!$B$42+'DIVIDEND VALUATION'!$B$43))^13)+('DIVIDEND VALUATION'!$J$3*((1+(TL1))^1)*((1+(TL2))^1)*((1+(TL3))^1)*((1+(TL4))^1)*((1+(TL5))^1)*((1+(TL6))^1)*((1+(TL7))^1)*((1+(TL8))^1)*((1+(TL9))^1)*((1+(TL10))^1)*((1+(TL11))^1)*((1+(TL12))^1)*((1+(TL13))^1)*((1+(TL14))^1))/((1+('DIVIDEND VALUATION'!$B$42+'DIVIDEND VALUATION'!$B$43))^14)+('DIVIDEND VALUATION'!$J$3*((1+(TL1))^1)*((1+(TL2))^1)*((1+(TL3))^1)*((1+(TL4))^1)*((1+(TL5))^1)*((1+(TL6))^1)*((1+(TL7))^1)*((1+(TL8))^1)*((1+(TL9))^1)*((1+(TL10))^1)*((1+(TL11))^1)*((1+(TL12))^1)*((1+(TL13))^1)*((1+(TL14))^1)*((1+(TL15))^1))/((1+('DIVIDEND VALUATION'!$B$42+'DIVIDEND VALUATION'!$B$43))^15)+(('DIVIDEND VALUATION'!$J$3*((1+(TL1))^1)*((1+(TL2))^1)*((1+(TL3))^1)*((1+(TL4))^1)*((1+(TL5))^1)*((1+(TL6))^1)*((1+(TL7))^1)*((1+(TL8))^1)*((1+(TL9))^1)*((1+(TL10))^1)*((1+(TL11))^1)*((1+(TL12))^1)*((1+(TL13))^1)*((1+(TL14))^1)*((1+(TL15))^1))/((1+('DIVIDEND VALUATION'!$B$42+'DIVIDEND VALUATION'!$B$43))^15)/('DIVIDEND VALUATION'!$B$42-'DIVIDEND VALUATION'!$B$43)))))</f>
        <v>34.621199901557574</v>
      </c>
      <c r="TM16" s="32">
        <f ca="1">SUM(((('DIVIDEND VALUATION'!$J$3*((1+(TM1))^1))/((1+('DIVIDEND VALUATION'!$B$42+'DIVIDEND VALUATION'!$B$43))^1)+('DIVIDEND VALUATION'!$J$3*((1+(TM1))^1)*((1+(TM2))^1))/((1+('DIVIDEND VALUATION'!$B$42+'DIVIDEND VALUATION'!$B$43))^2)+('DIVIDEND VALUATION'!$J$3*((1+(TM1))^1)*((1+(TM2))^1)*((1+(TM3))^1))/((1+('DIVIDEND VALUATION'!$B$42+'DIVIDEND VALUATION'!$B$43))^3)+('DIVIDEND VALUATION'!$J$3*((1+(TM1))^1)*((1+(TM2))^1)*((1+(TM3))^1)*((1+(TM4))^1))/((1+('DIVIDEND VALUATION'!$B$42+'DIVIDEND VALUATION'!$B$43))^4)+('DIVIDEND VALUATION'!$J$3*((1+(TM1))^1)*((1+(TM2))^1)*((1+(TM3))^1)*((1+(TM4))^1)*((1+(TM5))^1))/((1+('DIVIDEND VALUATION'!$B$42+'DIVIDEND VALUATION'!$B$43))^5)+('DIVIDEND VALUATION'!$J$3*((1+(TM1))^1)*((1+(TM2))^1)*((1+(TM3))^1)*((1+(TM4))^1)*((1+(TM5))^1)*((1+(TM6))^1))/((1+('DIVIDEND VALUATION'!$B$42+'DIVIDEND VALUATION'!$B$43))^6)+('DIVIDEND VALUATION'!$J$3*((1+(TM1))^1)*((1+(TM2))^1)*((1+(TM3))^1)*((1+(TM4))^1)*((1+(TM5))^1)*((1+(TM6))^1)*((1+(TM7))^1))/((1+('DIVIDEND VALUATION'!$B$42+'DIVIDEND VALUATION'!$B$43))^7)+('DIVIDEND VALUATION'!$J$3*((1+(TM1))^1)*((1+(TM2))^1)*((1+(TM3))^1)*((1+(TM4))^1)*((1+(TM5))^1)*((1+(TM6))^1)*((1+(TM7))^1)*((1+(TM8))^1))/((1+('DIVIDEND VALUATION'!$B$42+'DIVIDEND VALUATION'!$B$43))^8)+('DIVIDEND VALUATION'!$J$3*((1+(TM1))^1)*((1+(TM2))^1)*((1+(TM3))^1)*((1+(TM4))^1)*((1+(TM5))^1)*((1+(TM6))^1)*((1+(TM7))^1)*((1+(TM8))^1)*((1+(TM9))^1))/((1+('DIVIDEND VALUATION'!$B$42+'DIVIDEND VALUATION'!$B$43))^9)+('DIVIDEND VALUATION'!$J$3*((1+(TM1))^1)*((1+(TM2))^1)*((1+(TM3))^1)*((1+(TM4))^1)*((1+(TM5))^1)*((1+(TM6))^1)*((1+(TM7))^1)*((1+(TM8))^1)*((1+(TM9))^1)*((1+(TM10))^1))/((1+('DIVIDEND VALUATION'!$B$42+'DIVIDEND VALUATION'!$B$43))^10)+('DIVIDEND VALUATION'!$J$3*((1+(TM1))^1)*((1+(TM2))^1)*((1+(TM3))^1)*((1+(TM4))^1)*((1+(TM5))^1)*((1+(TM6))^1)*((1+(TM7))^1)*((1+(TM8))^1)*((1+(TM9))^1)*((1+(TM10))^1)*((1+(TM11))^1))/((1+('DIVIDEND VALUATION'!$B$42+'DIVIDEND VALUATION'!$B$43))^11)+('DIVIDEND VALUATION'!$J$3*((1+(TM1))^1)*((1+(TM2))^1)*((1+(TM3))^1)*((1+(TM4))^1)*((1+(TM5))^1)*((1+(TM6))^1)*((1+(TM7))^1)*((1+(TM8))^1)*((1+(TM9))^1)*((1+(TM10))^1)*((1+(TM11))^1)*((1+(TM12))^1))/((1+('DIVIDEND VALUATION'!$B$42+'DIVIDEND VALUATION'!$B$43))^12)+('DIVIDEND VALUATION'!$J$3*((1+(TM1))^1)*((1+(TM2))^1)*((1+(TM3))^1)*((1+(TM4))^1)*((1+(TM5))^1)*((1+(TM6))^1)*((1+(TM7))^1)*((1+(TM8))^1)*((1+(TM9))^1)*((1+(TM10))^1)*((1+(TM11))^1)*((1+(TM12))^1)*((1+(TM13))^1))/((1+('DIVIDEND VALUATION'!$B$42+'DIVIDEND VALUATION'!$B$43))^13)+('DIVIDEND VALUATION'!$J$3*((1+(TM1))^1)*((1+(TM2))^1)*((1+(TM3))^1)*((1+(TM4))^1)*((1+(TM5))^1)*((1+(TM6))^1)*((1+(TM7))^1)*((1+(TM8))^1)*((1+(TM9))^1)*((1+(TM10))^1)*((1+(TM11))^1)*((1+(TM12))^1)*((1+(TM13))^1)*((1+(TM14))^1))/((1+('DIVIDEND VALUATION'!$B$42+'DIVIDEND VALUATION'!$B$43))^14)+('DIVIDEND VALUATION'!$J$3*((1+(TM1))^1)*((1+(TM2))^1)*((1+(TM3))^1)*((1+(TM4))^1)*((1+(TM5))^1)*((1+(TM6))^1)*((1+(TM7))^1)*((1+(TM8))^1)*((1+(TM9))^1)*((1+(TM10))^1)*((1+(TM11))^1)*((1+(TM12))^1)*((1+(TM13))^1)*((1+(TM14))^1)*((1+(TM15))^1))/((1+('DIVIDEND VALUATION'!$B$42+'DIVIDEND VALUATION'!$B$43))^15)+(('DIVIDEND VALUATION'!$J$3*((1+(TM1))^1)*((1+(TM2))^1)*((1+(TM3))^1)*((1+(TM4))^1)*((1+(TM5))^1)*((1+(TM6))^1)*((1+(TM7))^1)*((1+(TM8))^1)*((1+(TM9))^1)*((1+(TM10))^1)*((1+(TM11))^1)*((1+(TM12))^1)*((1+(TM13))^1)*((1+(TM14))^1)*((1+(TM15))^1))/((1+('DIVIDEND VALUATION'!$B$42+'DIVIDEND VALUATION'!$B$43))^15)/('DIVIDEND VALUATION'!$B$42-'DIVIDEND VALUATION'!$B$43)))))</f>
        <v>28.777906177239618</v>
      </c>
      <c r="TN16" s="32">
        <f ca="1">SUM(((('DIVIDEND VALUATION'!$J$3*((1+(TN1))^1))/((1+('DIVIDEND VALUATION'!$B$42+'DIVIDEND VALUATION'!$B$43))^1)+('DIVIDEND VALUATION'!$J$3*((1+(TN1))^1)*((1+(TN2))^1))/((1+('DIVIDEND VALUATION'!$B$42+'DIVIDEND VALUATION'!$B$43))^2)+('DIVIDEND VALUATION'!$J$3*((1+(TN1))^1)*((1+(TN2))^1)*((1+(TN3))^1))/((1+('DIVIDEND VALUATION'!$B$42+'DIVIDEND VALUATION'!$B$43))^3)+('DIVIDEND VALUATION'!$J$3*((1+(TN1))^1)*((1+(TN2))^1)*((1+(TN3))^1)*((1+(TN4))^1))/((1+('DIVIDEND VALUATION'!$B$42+'DIVIDEND VALUATION'!$B$43))^4)+('DIVIDEND VALUATION'!$J$3*((1+(TN1))^1)*((1+(TN2))^1)*((1+(TN3))^1)*((1+(TN4))^1)*((1+(TN5))^1))/((1+('DIVIDEND VALUATION'!$B$42+'DIVIDEND VALUATION'!$B$43))^5)+('DIVIDEND VALUATION'!$J$3*((1+(TN1))^1)*((1+(TN2))^1)*((1+(TN3))^1)*((1+(TN4))^1)*((1+(TN5))^1)*((1+(TN6))^1))/((1+('DIVIDEND VALUATION'!$B$42+'DIVIDEND VALUATION'!$B$43))^6)+('DIVIDEND VALUATION'!$J$3*((1+(TN1))^1)*((1+(TN2))^1)*((1+(TN3))^1)*((1+(TN4))^1)*((1+(TN5))^1)*((1+(TN6))^1)*((1+(TN7))^1))/((1+('DIVIDEND VALUATION'!$B$42+'DIVIDEND VALUATION'!$B$43))^7)+('DIVIDEND VALUATION'!$J$3*((1+(TN1))^1)*((1+(TN2))^1)*((1+(TN3))^1)*((1+(TN4))^1)*((1+(TN5))^1)*((1+(TN6))^1)*((1+(TN7))^1)*((1+(TN8))^1))/((1+('DIVIDEND VALUATION'!$B$42+'DIVIDEND VALUATION'!$B$43))^8)+('DIVIDEND VALUATION'!$J$3*((1+(TN1))^1)*((1+(TN2))^1)*((1+(TN3))^1)*((1+(TN4))^1)*((1+(TN5))^1)*((1+(TN6))^1)*((1+(TN7))^1)*((1+(TN8))^1)*((1+(TN9))^1))/((1+('DIVIDEND VALUATION'!$B$42+'DIVIDEND VALUATION'!$B$43))^9)+('DIVIDEND VALUATION'!$J$3*((1+(TN1))^1)*((1+(TN2))^1)*((1+(TN3))^1)*((1+(TN4))^1)*((1+(TN5))^1)*((1+(TN6))^1)*((1+(TN7))^1)*((1+(TN8))^1)*((1+(TN9))^1)*((1+(TN10))^1))/((1+('DIVIDEND VALUATION'!$B$42+'DIVIDEND VALUATION'!$B$43))^10)+('DIVIDEND VALUATION'!$J$3*((1+(TN1))^1)*((1+(TN2))^1)*((1+(TN3))^1)*((1+(TN4))^1)*((1+(TN5))^1)*((1+(TN6))^1)*((1+(TN7))^1)*((1+(TN8))^1)*((1+(TN9))^1)*((1+(TN10))^1)*((1+(TN11))^1))/((1+('DIVIDEND VALUATION'!$B$42+'DIVIDEND VALUATION'!$B$43))^11)+('DIVIDEND VALUATION'!$J$3*((1+(TN1))^1)*((1+(TN2))^1)*((1+(TN3))^1)*((1+(TN4))^1)*((1+(TN5))^1)*((1+(TN6))^1)*((1+(TN7))^1)*((1+(TN8))^1)*((1+(TN9))^1)*((1+(TN10))^1)*((1+(TN11))^1)*((1+(TN12))^1))/((1+('DIVIDEND VALUATION'!$B$42+'DIVIDEND VALUATION'!$B$43))^12)+('DIVIDEND VALUATION'!$J$3*((1+(TN1))^1)*((1+(TN2))^1)*((1+(TN3))^1)*((1+(TN4))^1)*((1+(TN5))^1)*((1+(TN6))^1)*((1+(TN7))^1)*((1+(TN8))^1)*((1+(TN9))^1)*((1+(TN10))^1)*((1+(TN11))^1)*((1+(TN12))^1)*((1+(TN13))^1))/((1+('DIVIDEND VALUATION'!$B$42+'DIVIDEND VALUATION'!$B$43))^13)+('DIVIDEND VALUATION'!$J$3*((1+(TN1))^1)*((1+(TN2))^1)*((1+(TN3))^1)*((1+(TN4))^1)*((1+(TN5))^1)*((1+(TN6))^1)*((1+(TN7))^1)*((1+(TN8))^1)*((1+(TN9))^1)*((1+(TN10))^1)*((1+(TN11))^1)*((1+(TN12))^1)*((1+(TN13))^1)*((1+(TN14))^1))/((1+('DIVIDEND VALUATION'!$B$42+'DIVIDEND VALUATION'!$B$43))^14)+('DIVIDEND VALUATION'!$J$3*((1+(TN1))^1)*((1+(TN2))^1)*((1+(TN3))^1)*((1+(TN4))^1)*((1+(TN5))^1)*((1+(TN6))^1)*((1+(TN7))^1)*((1+(TN8))^1)*((1+(TN9))^1)*((1+(TN10))^1)*((1+(TN11))^1)*((1+(TN12))^1)*((1+(TN13))^1)*((1+(TN14))^1)*((1+(TN15))^1))/((1+('DIVIDEND VALUATION'!$B$42+'DIVIDEND VALUATION'!$B$43))^15)+(('DIVIDEND VALUATION'!$J$3*((1+(TN1))^1)*((1+(TN2))^1)*((1+(TN3))^1)*((1+(TN4))^1)*((1+(TN5))^1)*((1+(TN6))^1)*((1+(TN7))^1)*((1+(TN8))^1)*((1+(TN9))^1)*((1+(TN10))^1)*((1+(TN11))^1)*((1+(TN12))^1)*((1+(TN13))^1)*((1+(TN14))^1)*((1+(TN15))^1))/((1+('DIVIDEND VALUATION'!$B$42+'DIVIDEND VALUATION'!$B$43))^15)/('DIVIDEND VALUATION'!$B$42-'DIVIDEND VALUATION'!$B$43)))))</f>
        <v>31.838135953478499</v>
      </c>
      <c r="TO16" s="32">
        <f ca="1">SUM(((('DIVIDEND VALUATION'!$J$3*((1+(TO1))^1))/((1+('DIVIDEND VALUATION'!$B$42+'DIVIDEND VALUATION'!$B$43))^1)+('DIVIDEND VALUATION'!$J$3*((1+(TO1))^1)*((1+(TO2))^1))/((1+('DIVIDEND VALUATION'!$B$42+'DIVIDEND VALUATION'!$B$43))^2)+('DIVIDEND VALUATION'!$J$3*((1+(TO1))^1)*((1+(TO2))^1)*((1+(TO3))^1))/((1+('DIVIDEND VALUATION'!$B$42+'DIVIDEND VALUATION'!$B$43))^3)+('DIVIDEND VALUATION'!$J$3*((1+(TO1))^1)*((1+(TO2))^1)*((1+(TO3))^1)*((1+(TO4))^1))/((1+('DIVIDEND VALUATION'!$B$42+'DIVIDEND VALUATION'!$B$43))^4)+('DIVIDEND VALUATION'!$J$3*((1+(TO1))^1)*((1+(TO2))^1)*((1+(TO3))^1)*((1+(TO4))^1)*((1+(TO5))^1))/((1+('DIVIDEND VALUATION'!$B$42+'DIVIDEND VALUATION'!$B$43))^5)+('DIVIDEND VALUATION'!$J$3*((1+(TO1))^1)*((1+(TO2))^1)*((1+(TO3))^1)*((1+(TO4))^1)*((1+(TO5))^1)*((1+(TO6))^1))/((1+('DIVIDEND VALUATION'!$B$42+'DIVIDEND VALUATION'!$B$43))^6)+('DIVIDEND VALUATION'!$J$3*((1+(TO1))^1)*((1+(TO2))^1)*((1+(TO3))^1)*((1+(TO4))^1)*((1+(TO5))^1)*((1+(TO6))^1)*((1+(TO7))^1))/((1+('DIVIDEND VALUATION'!$B$42+'DIVIDEND VALUATION'!$B$43))^7)+('DIVIDEND VALUATION'!$J$3*((1+(TO1))^1)*((1+(TO2))^1)*((1+(TO3))^1)*((1+(TO4))^1)*((1+(TO5))^1)*((1+(TO6))^1)*((1+(TO7))^1)*((1+(TO8))^1))/((1+('DIVIDEND VALUATION'!$B$42+'DIVIDEND VALUATION'!$B$43))^8)+('DIVIDEND VALUATION'!$J$3*((1+(TO1))^1)*((1+(TO2))^1)*((1+(TO3))^1)*((1+(TO4))^1)*((1+(TO5))^1)*((1+(TO6))^1)*((1+(TO7))^1)*((1+(TO8))^1)*((1+(TO9))^1))/((1+('DIVIDEND VALUATION'!$B$42+'DIVIDEND VALUATION'!$B$43))^9)+('DIVIDEND VALUATION'!$J$3*((1+(TO1))^1)*((1+(TO2))^1)*((1+(TO3))^1)*((1+(TO4))^1)*((1+(TO5))^1)*((1+(TO6))^1)*((1+(TO7))^1)*((1+(TO8))^1)*((1+(TO9))^1)*((1+(TO10))^1))/((1+('DIVIDEND VALUATION'!$B$42+'DIVIDEND VALUATION'!$B$43))^10)+('DIVIDEND VALUATION'!$J$3*((1+(TO1))^1)*((1+(TO2))^1)*((1+(TO3))^1)*((1+(TO4))^1)*((1+(TO5))^1)*((1+(TO6))^1)*((1+(TO7))^1)*((1+(TO8))^1)*((1+(TO9))^1)*((1+(TO10))^1)*((1+(TO11))^1))/((1+('DIVIDEND VALUATION'!$B$42+'DIVIDEND VALUATION'!$B$43))^11)+('DIVIDEND VALUATION'!$J$3*((1+(TO1))^1)*((1+(TO2))^1)*((1+(TO3))^1)*((1+(TO4))^1)*((1+(TO5))^1)*((1+(TO6))^1)*((1+(TO7))^1)*((1+(TO8))^1)*((1+(TO9))^1)*((1+(TO10))^1)*((1+(TO11))^1)*((1+(TO12))^1))/((1+('DIVIDEND VALUATION'!$B$42+'DIVIDEND VALUATION'!$B$43))^12)+('DIVIDEND VALUATION'!$J$3*((1+(TO1))^1)*((1+(TO2))^1)*((1+(TO3))^1)*((1+(TO4))^1)*((1+(TO5))^1)*((1+(TO6))^1)*((1+(TO7))^1)*((1+(TO8))^1)*((1+(TO9))^1)*((1+(TO10))^1)*((1+(TO11))^1)*((1+(TO12))^1)*((1+(TO13))^1))/((1+('DIVIDEND VALUATION'!$B$42+'DIVIDEND VALUATION'!$B$43))^13)+('DIVIDEND VALUATION'!$J$3*((1+(TO1))^1)*((1+(TO2))^1)*((1+(TO3))^1)*((1+(TO4))^1)*((1+(TO5))^1)*((1+(TO6))^1)*((1+(TO7))^1)*((1+(TO8))^1)*((1+(TO9))^1)*((1+(TO10))^1)*((1+(TO11))^1)*((1+(TO12))^1)*((1+(TO13))^1)*((1+(TO14))^1))/((1+('DIVIDEND VALUATION'!$B$42+'DIVIDEND VALUATION'!$B$43))^14)+('DIVIDEND VALUATION'!$J$3*((1+(TO1))^1)*((1+(TO2))^1)*((1+(TO3))^1)*((1+(TO4))^1)*((1+(TO5))^1)*((1+(TO6))^1)*((1+(TO7))^1)*((1+(TO8))^1)*((1+(TO9))^1)*((1+(TO10))^1)*((1+(TO11))^1)*((1+(TO12))^1)*((1+(TO13))^1)*((1+(TO14))^1)*((1+(TO15))^1))/((1+('DIVIDEND VALUATION'!$B$42+'DIVIDEND VALUATION'!$B$43))^15)+(('DIVIDEND VALUATION'!$J$3*((1+(TO1))^1)*((1+(TO2))^1)*((1+(TO3))^1)*((1+(TO4))^1)*((1+(TO5))^1)*((1+(TO6))^1)*((1+(TO7))^1)*((1+(TO8))^1)*((1+(TO9))^1)*((1+(TO10))^1)*((1+(TO11))^1)*((1+(TO12))^1)*((1+(TO13))^1)*((1+(TO14))^1)*((1+(TO15))^1))/((1+('DIVIDEND VALUATION'!$B$42+'DIVIDEND VALUATION'!$B$43))^15)/('DIVIDEND VALUATION'!$B$42-'DIVIDEND VALUATION'!$B$43)))))</f>
        <v>35.810758814012743</v>
      </c>
      <c r="TP16" s="32">
        <f ca="1">SUM(((('DIVIDEND VALUATION'!$J$3*((1+(TP1))^1))/((1+('DIVIDEND VALUATION'!$B$42+'DIVIDEND VALUATION'!$B$43))^1)+('DIVIDEND VALUATION'!$J$3*((1+(TP1))^1)*((1+(TP2))^1))/((1+('DIVIDEND VALUATION'!$B$42+'DIVIDEND VALUATION'!$B$43))^2)+('DIVIDEND VALUATION'!$J$3*((1+(TP1))^1)*((1+(TP2))^1)*((1+(TP3))^1))/((1+('DIVIDEND VALUATION'!$B$42+'DIVIDEND VALUATION'!$B$43))^3)+('DIVIDEND VALUATION'!$J$3*((1+(TP1))^1)*((1+(TP2))^1)*((1+(TP3))^1)*((1+(TP4))^1))/((1+('DIVIDEND VALUATION'!$B$42+'DIVIDEND VALUATION'!$B$43))^4)+('DIVIDEND VALUATION'!$J$3*((1+(TP1))^1)*((1+(TP2))^1)*((1+(TP3))^1)*((1+(TP4))^1)*((1+(TP5))^1))/((1+('DIVIDEND VALUATION'!$B$42+'DIVIDEND VALUATION'!$B$43))^5)+('DIVIDEND VALUATION'!$J$3*((1+(TP1))^1)*((1+(TP2))^1)*((1+(TP3))^1)*((1+(TP4))^1)*((1+(TP5))^1)*((1+(TP6))^1))/((1+('DIVIDEND VALUATION'!$B$42+'DIVIDEND VALUATION'!$B$43))^6)+('DIVIDEND VALUATION'!$J$3*((1+(TP1))^1)*((1+(TP2))^1)*((1+(TP3))^1)*((1+(TP4))^1)*((1+(TP5))^1)*((1+(TP6))^1)*((1+(TP7))^1))/((1+('DIVIDEND VALUATION'!$B$42+'DIVIDEND VALUATION'!$B$43))^7)+('DIVIDEND VALUATION'!$J$3*((1+(TP1))^1)*((1+(TP2))^1)*((1+(TP3))^1)*((1+(TP4))^1)*((1+(TP5))^1)*((1+(TP6))^1)*((1+(TP7))^1)*((1+(TP8))^1))/((1+('DIVIDEND VALUATION'!$B$42+'DIVIDEND VALUATION'!$B$43))^8)+('DIVIDEND VALUATION'!$J$3*((1+(TP1))^1)*((1+(TP2))^1)*((1+(TP3))^1)*((1+(TP4))^1)*((1+(TP5))^1)*((1+(TP6))^1)*((1+(TP7))^1)*((1+(TP8))^1)*((1+(TP9))^1))/((1+('DIVIDEND VALUATION'!$B$42+'DIVIDEND VALUATION'!$B$43))^9)+('DIVIDEND VALUATION'!$J$3*((1+(TP1))^1)*((1+(TP2))^1)*((1+(TP3))^1)*((1+(TP4))^1)*((1+(TP5))^1)*((1+(TP6))^1)*((1+(TP7))^1)*((1+(TP8))^1)*((1+(TP9))^1)*((1+(TP10))^1))/((1+('DIVIDEND VALUATION'!$B$42+'DIVIDEND VALUATION'!$B$43))^10)+('DIVIDEND VALUATION'!$J$3*((1+(TP1))^1)*((1+(TP2))^1)*((1+(TP3))^1)*((1+(TP4))^1)*((1+(TP5))^1)*((1+(TP6))^1)*((1+(TP7))^1)*((1+(TP8))^1)*((1+(TP9))^1)*((1+(TP10))^1)*((1+(TP11))^1))/((1+('DIVIDEND VALUATION'!$B$42+'DIVIDEND VALUATION'!$B$43))^11)+('DIVIDEND VALUATION'!$J$3*((1+(TP1))^1)*((1+(TP2))^1)*((1+(TP3))^1)*((1+(TP4))^1)*((1+(TP5))^1)*((1+(TP6))^1)*((1+(TP7))^1)*((1+(TP8))^1)*((1+(TP9))^1)*((1+(TP10))^1)*((1+(TP11))^1)*((1+(TP12))^1))/((1+('DIVIDEND VALUATION'!$B$42+'DIVIDEND VALUATION'!$B$43))^12)+('DIVIDEND VALUATION'!$J$3*((1+(TP1))^1)*((1+(TP2))^1)*((1+(TP3))^1)*((1+(TP4))^1)*((1+(TP5))^1)*((1+(TP6))^1)*((1+(TP7))^1)*((1+(TP8))^1)*((1+(TP9))^1)*((1+(TP10))^1)*((1+(TP11))^1)*((1+(TP12))^1)*((1+(TP13))^1))/((1+('DIVIDEND VALUATION'!$B$42+'DIVIDEND VALUATION'!$B$43))^13)+('DIVIDEND VALUATION'!$J$3*((1+(TP1))^1)*((1+(TP2))^1)*((1+(TP3))^1)*((1+(TP4))^1)*((1+(TP5))^1)*((1+(TP6))^1)*((1+(TP7))^1)*((1+(TP8))^1)*((1+(TP9))^1)*((1+(TP10))^1)*((1+(TP11))^1)*((1+(TP12))^1)*((1+(TP13))^1)*((1+(TP14))^1))/((1+('DIVIDEND VALUATION'!$B$42+'DIVIDEND VALUATION'!$B$43))^14)+('DIVIDEND VALUATION'!$J$3*((1+(TP1))^1)*((1+(TP2))^1)*((1+(TP3))^1)*((1+(TP4))^1)*((1+(TP5))^1)*((1+(TP6))^1)*((1+(TP7))^1)*((1+(TP8))^1)*((1+(TP9))^1)*((1+(TP10))^1)*((1+(TP11))^1)*((1+(TP12))^1)*((1+(TP13))^1)*((1+(TP14))^1)*((1+(TP15))^1))/((1+('DIVIDEND VALUATION'!$B$42+'DIVIDEND VALUATION'!$B$43))^15)+(('DIVIDEND VALUATION'!$J$3*((1+(TP1))^1)*((1+(TP2))^1)*((1+(TP3))^1)*((1+(TP4))^1)*((1+(TP5))^1)*((1+(TP6))^1)*((1+(TP7))^1)*((1+(TP8))^1)*((1+(TP9))^1)*((1+(TP10))^1)*((1+(TP11))^1)*((1+(TP12))^1)*((1+(TP13))^1)*((1+(TP14))^1)*((1+(TP15))^1))/((1+('DIVIDEND VALUATION'!$B$42+'DIVIDEND VALUATION'!$B$43))^15)/('DIVIDEND VALUATION'!$B$42-'DIVIDEND VALUATION'!$B$43)))))</f>
        <v>35.221968759913786</v>
      </c>
      <c r="TQ16" s="32">
        <f ca="1">SUM(((('DIVIDEND VALUATION'!$J$3*((1+(TQ1))^1))/((1+('DIVIDEND VALUATION'!$B$42+'DIVIDEND VALUATION'!$B$43))^1)+('DIVIDEND VALUATION'!$J$3*((1+(TQ1))^1)*((1+(TQ2))^1))/((1+('DIVIDEND VALUATION'!$B$42+'DIVIDEND VALUATION'!$B$43))^2)+('DIVIDEND VALUATION'!$J$3*((1+(TQ1))^1)*((1+(TQ2))^1)*((1+(TQ3))^1))/((1+('DIVIDEND VALUATION'!$B$42+'DIVIDEND VALUATION'!$B$43))^3)+('DIVIDEND VALUATION'!$J$3*((1+(TQ1))^1)*((1+(TQ2))^1)*((1+(TQ3))^1)*((1+(TQ4))^1))/((1+('DIVIDEND VALUATION'!$B$42+'DIVIDEND VALUATION'!$B$43))^4)+('DIVIDEND VALUATION'!$J$3*((1+(TQ1))^1)*((1+(TQ2))^1)*((1+(TQ3))^1)*((1+(TQ4))^1)*((1+(TQ5))^1))/((1+('DIVIDEND VALUATION'!$B$42+'DIVIDEND VALUATION'!$B$43))^5)+('DIVIDEND VALUATION'!$J$3*((1+(TQ1))^1)*((1+(TQ2))^1)*((1+(TQ3))^1)*((1+(TQ4))^1)*((1+(TQ5))^1)*((1+(TQ6))^1))/((1+('DIVIDEND VALUATION'!$B$42+'DIVIDEND VALUATION'!$B$43))^6)+('DIVIDEND VALUATION'!$J$3*((1+(TQ1))^1)*((1+(TQ2))^1)*((1+(TQ3))^1)*((1+(TQ4))^1)*((1+(TQ5))^1)*((1+(TQ6))^1)*((1+(TQ7))^1))/((1+('DIVIDEND VALUATION'!$B$42+'DIVIDEND VALUATION'!$B$43))^7)+('DIVIDEND VALUATION'!$J$3*((1+(TQ1))^1)*((1+(TQ2))^1)*((1+(TQ3))^1)*((1+(TQ4))^1)*((1+(TQ5))^1)*((1+(TQ6))^1)*((1+(TQ7))^1)*((1+(TQ8))^1))/((1+('DIVIDEND VALUATION'!$B$42+'DIVIDEND VALUATION'!$B$43))^8)+('DIVIDEND VALUATION'!$J$3*((1+(TQ1))^1)*((1+(TQ2))^1)*((1+(TQ3))^1)*((1+(TQ4))^1)*((1+(TQ5))^1)*((1+(TQ6))^1)*((1+(TQ7))^1)*((1+(TQ8))^1)*((1+(TQ9))^1))/((1+('DIVIDEND VALUATION'!$B$42+'DIVIDEND VALUATION'!$B$43))^9)+('DIVIDEND VALUATION'!$J$3*((1+(TQ1))^1)*((1+(TQ2))^1)*((1+(TQ3))^1)*((1+(TQ4))^1)*((1+(TQ5))^1)*((1+(TQ6))^1)*((1+(TQ7))^1)*((1+(TQ8))^1)*((1+(TQ9))^1)*((1+(TQ10))^1))/((1+('DIVIDEND VALUATION'!$B$42+'DIVIDEND VALUATION'!$B$43))^10)+('DIVIDEND VALUATION'!$J$3*((1+(TQ1))^1)*((1+(TQ2))^1)*((1+(TQ3))^1)*((1+(TQ4))^1)*((1+(TQ5))^1)*((1+(TQ6))^1)*((1+(TQ7))^1)*((1+(TQ8))^1)*((1+(TQ9))^1)*((1+(TQ10))^1)*((1+(TQ11))^1))/((1+('DIVIDEND VALUATION'!$B$42+'DIVIDEND VALUATION'!$B$43))^11)+('DIVIDEND VALUATION'!$J$3*((1+(TQ1))^1)*((1+(TQ2))^1)*((1+(TQ3))^1)*((1+(TQ4))^1)*((1+(TQ5))^1)*((1+(TQ6))^1)*((1+(TQ7))^1)*((1+(TQ8))^1)*((1+(TQ9))^1)*((1+(TQ10))^1)*((1+(TQ11))^1)*((1+(TQ12))^1))/((1+('DIVIDEND VALUATION'!$B$42+'DIVIDEND VALUATION'!$B$43))^12)+('DIVIDEND VALUATION'!$J$3*((1+(TQ1))^1)*((1+(TQ2))^1)*((1+(TQ3))^1)*((1+(TQ4))^1)*((1+(TQ5))^1)*((1+(TQ6))^1)*((1+(TQ7))^1)*((1+(TQ8))^1)*((1+(TQ9))^1)*((1+(TQ10))^1)*((1+(TQ11))^1)*((1+(TQ12))^1)*((1+(TQ13))^1))/((1+('DIVIDEND VALUATION'!$B$42+'DIVIDEND VALUATION'!$B$43))^13)+('DIVIDEND VALUATION'!$J$3*((1+(TQ1))^1)*((1+(TQ2))^1)*((1+(TQ3))^1)*((1+(TQ4))^1)*((1+(TQ5))^1)*((1+(TQ6))^1)*((1+(TQ7))^1)*((1+(TQ8))^1)*((1+(TQ9))^1)*((1+(TQ10))^1)*((1+(TQ11))^1)*((1+(TQ12))^1)*((1+(TQ13))^1)*((1+(TQ14))^1))/((1+('DIVIDEND VALUATION'!$B$42+'DIVIDEND VALUATION'!$B$43))^14)+('DIVIDEND VALUATION'!$J$3*((1+(TQ1))^1)*((1+(TQ2))^1)*((1+(TQ3))^1)*((1+(TQ4))^1)*((1+(TQ5))^1)*((1+(TQ6))^1)*((1+(TQ7))^1)*((1+(TQ8))^1)*((1+(TQ9))^1)*((1+(TQ10))^1)*((1+(TQ11))^1)*((1+(TQ12))^1)*((1+(TQ13))^1)*((1+(TQ14))^1)*((1+(TQ15))^1))/((1+('DIVIDEND VALUATION'!$B$42+'DIVIDEND VALUATION'!$B$43))^15)+(('DIVIDEND VALUATION'!$J$3*((1+(TQ1))^1)*((1+(TQ2))^1)*((1+(TQ3))^1)*((1+(TQ4))^1)*((1+(TQ5))^1)*((1+(TQ6))^1)*((1+(TQ7))^1)*((1+(TQ8))^1)*((1+(TQ9))^1)*((1+(TQ10))^1)*((1+(TQ11))^1)*((1+(TQ12))^1)*((1+(TQ13))^1)*((1+(TQ14))^1)*((1+(TQ15))^1))/((1+('DIVIDEND VALUATION'!$B$42+'DIVIDEND VALUATION'!$B$43))^15)/('DIVIDEND VALUATION'!$B$42-'DIVIDEND VALUATION'!$B$43)))))</f>
        <v>34.359410581831675</v>
      </c>
      <c r="TR16" s="32">
        <f ca="1">SUM(((('DIVIDEND VALUATION'!$J$3*((1+(TR1))^1))/((1+('DIVIDEND VALUATION'!$B$42+'DIVIDEND VALUATION'!$B$43))^1)+('DIVIDEND VALUATION'!$J$3*((1+(TR1))^1)*((1+(TR2))^1))/((1+('DIVIDEND VALUATION'!$B$42+'DIVIDEND VALUATION'!$B$43))^2)+('DIVIDEND VALUATION'!$J$3*((1+(TR1))^1)*((1+(TR2))^1)*((1+(TR3))^1))/((1+('DIVIDEND VALUATION'!$B$42+'DIVIDEND VALUATION'!$B$43))^3)+('DIVIDEND VALUATION'!$J$3*((1+(TR1))^1)*((1+(TR2))^1)*((1+(TR3))^1)*((1+(TR4))^1))/((1+('DIVIDEND VALUATION'!$B$42+'DIVIDEND VALUATION'!$B$43))^4)+('DIVIDEND VALUATION'!$J$3*((1+(TR1))^1)*((1+(TR2))^1)*((1+(TR3))^1)*((1+(TR4))^1)*((1+(TR5))^1))/((1+('DIVIDEND VALUATION'!$B$42+'DIVIDEND VALUATION'!$B$43))^5)+('DIVIDEND VALUATION'!$J$3*((1+(TR1))^1)*((1+(TR2))^1)*((1+(TR3))^1)*((1+(TR4))^1)*((1+(TR5))^1)*((1+(TR6))^1))/((1+('DIVIDEND VALUATION'!$B$42+'DIVIDEND VALUATION'!$B$43))^6)+('DIVIDEND VALUATION'!$J$3*((1+(TR1))^1)*((1+(TR2))^1)*((1+(TR3))^1)*((1+(TR4))^1)*((1+(TR5))^1)*((1+(TR6))^1)*((1+(TR7))^1))/((1+('DIVIDEND VALUATION'!$B$42+'DIVIDEND VALUATION'!$B$43))^7)+('DIVIDEND VALUATION'!$J$3*((1+(TR1))^1)*((1+(TR2))^1)*((1+(TR3))^1)*((1+(TR4))^1)*((1+(TR5))^1)*((1+(TR6))^1)*((1+(TR7))^1)*((1+(TR8))^1))/((1+('DIVIDEND VALUATION'!$B$42+'DIVIDEND VALUATION'!$B$43))^8)+('DIVIDEND VALUATION'!$J$3*((1+(TR1))^1)*((1+(TR2))^1)*((1+(TR3))^1)*((1+(TR4))^1)*((1+(TR5))^1)*((1+(TR6))^1)*((1+(TR7))^1)*((1+(TR8))^1)*((1+(TR9))^1))/((1+('DIVIDEND VALUATION'!$B$42+'DIVIDEND VALUATION'!$B$43))^9)+('DIVIDEND VALUATION'!$J$3*((1+(TR1))^1)*((1+(TR2))^1)*((1+(TR3))^1)*((1+(TR4))^1)*((1+(TR5))^1)*((1+(TR6))^1)*((1+(TR7))^1)*((1+(TR8))^1)*((1+(TR9))^1)*((1+(TR10))^1))/((1+('DIVIDEND VALUATION'!$B$42+'DIVIDEND VALUATION'!$B$43))^10)+('DIVIDEND VALUATION'!$J$3*((1+(TR1))^1)*((1+(TR2))^1)*((1+(TR3))^1)*((1+(TR4))^1)*((1+(TR5))^1)*((1+(TR6))^1)*((1+(TR7))^1)*((1+(TR8))^1)*((1+(TR9))^1)*((1+(TR10))^1)*((1+(TR11))^1))/((1+('DIVIDEND VALUATION'!$B$42+'DIVIDEND VALUATION'!$B$43))^11)+('DIVIDEND VALUATION'!$J$3*((1+(TR1))^1)*((1+(TR2))^1)*((1+(TR3))^1)*((1+(TR4))^1)*((1+(TR5))^1)*((1+(TR6))^1)*((1+(TR7))^1)*((1+(TR8))^1)*((1+(TR9))^1)*((1+(TR10))^1)*((1+(TR11))^1)*((1+(TR12))^1))/((1+('DIVIDEND VALUATION'!$B$42+'DIVIDEND VALUATION'!$B$43))^12)+('DIVIDEND VALUATION'!$J$3*((1+(TR1))^1)*((1+(TR2))^1)*((1+(TR3))^1)*((1+(TR4))^1)*((1+(TR5))^1)*((1+(TR6))^1)*((1+(TR7))^1)*((1+(TR8))^1)*((1+(TR9))^1)*((1+(TR10))^1)*((1+(TR11))^1)*((1+(TR12))^1)*((1+(TR13))^1))/((1+('DIVIDEND VALUATION'!$B$42+'DIVIDEND VALUATION'!$B$43))^13)+('DIVIDEND VALUATION'!$J$3*((1+(TR1))^1)*((1+(TR2))^1)*((1+(TR3))^1)*((1+(TR4))^1)*((1+(TR5))^1)*((1+(TR6))^1)*((1+(TR7))^1)*((1+(TR8))^1)*((1+(TR9))^1)*((1+(TR10))^1)*((1+(TR11))^1)*((1+(TR12))^1)*((1+(TR13))^1)*((1+(TR14))^1))/((1+('DIVIDEND VALUATION'!$B$42+'DIVIDEND VALUATION'!$B$43))^14)+('DIVIDEND VALUATION'!$J$3*((1+(TR1))^1)*((1+(TR2))^1)*((1+(TR3))^1)*((1+(TR4))^1)*((1+(TR5))^1)*((1+(TR6))^1)*((1+(TR7))^1)*((1+(TR8))^1)*((1+(TR9))^1)*((1+(TR10))^1)*((1+(TR11))^1)*((1+(TR12))^1)*((1+(TR13))^1)*((1+(TR14))^1)*((1+(TR15))^1))/((1+('DIVIDEND VALUATION'!$B$42+'DIVIDEND VALUATION'!$B$43))^15)+(('DIVIDEND VALUATION'!$J$3*((1+(TR1))^1)*((1+(TR2))^1)*((1+(TR3))^1)*((1+(TR4))^1)*((1+(TR5))^1)*((1+(TR6))^1)*((1+(TR7))^1)*((1+(TR8))^1)*((1+(TR9))^1)*((1+(TR10))^1)*((1+(TR11))^1)*((1+(TR12))^1)*((1+(TR13))^1)*((1+(TR14))^1)*((1+(TR15))^1))/((1+('DIVIDEND VALUATION'!$B$42+'DIVIDEND VALUATION'!$B$43))^15)/('DIVIDEND VALUATION'!$B$42-'DIVIDEND VALUATION'!$B$43)))))</f>
        <v>34.662700974267395</v>
      </c>
      <c r="TS16" s="32">
        <f ca="1">SUM(((('DIVIDEND VALUATION'!$J$3*((1+(TS1))^1))/((1+('DIVIDEND VALUATION'!$B$42+'DIVIDEND VALUATION'!$B$43))^1)+('DIVIDEND VALUATION'!$J$3*((1+(TS1))^1)*((1+(TS2))^1))/((1+('DIVIDEND VALUATION'!$B$42+'DIVIDEND VALUATION'!$B$43))^2)+('DIVIDEND VALUATION'!$J$3*((1+(TS1))^1)*((1+(TS2))^1)*((1+(TS3))^1))/((1+('DIVIDEND VALUATION'!$B$42+'DIVIDEND VALUATION'!$B$43))^3)+('DIVIDEND VALUATION'!$J$3*((1+(TS1))^1)*((1+(TS2))^1)*((1+(TS3))^1)*((1+(TS4))^1))/((1+('DIVIDEND VALUATION'!$B$42+'DIVIDEND VALUATION'!$B$43))^4)+('DIVIDEND VALUATION'!$J$3*((1+(TS1))^1)*((1+(TS2))^1)*((1+(TS3))^1)*((1+(TS4))^1)*((1+(TS5))^1))/((1+('DIVIDEND VALUATION'!$B$42+'DIVIDEND VALUATION'!$B$43))^5)+('DIVIDEND VALUATION'!$J$3*((1+(TS1))^1)*((1+(TS2))^1)*((1+(TS3))^1)*((1+(TS4))^1)*((1+(TS5))^1)*((1+(TS6))^1))/((1+('DIVIDEND VALUATION'!$B$42+'DIVIDEND VALUATION'!$B$43))^6)+('DIVIDEND VALUATION'!$J$3*((1+(TS1))^1)*((1+(TS2))^1)*((1+(TS3))^1)*((1+(TS4))^1)*((1+(TS5))^1)*((1+(TS6))^1)*((1+(TS7))^1))/((1+('DIVIDEND VALUATION'!$B$42+'DIVIDEND VALUATION'!$B$43))^7)+('DIVIDEND VALUATION'!$J$3*((1+(TS1))^1)*((1+(TS2))^1)*((1+(TS3))^1)*((1+(TS4))^1)*((1+(TS5))^1)*((1+(TS6))^1)*((1+(TS7))^1)*((1+(TS8))^1))/((1+('DIVIDEND VALUATION'!$B$42+'DIVIDEND VALUATION'!$B$43))^8)+('DIVIDEND VALUATION'!$J$3*((1+(TS1))^1)*((1+(TS2))^1)*((1+(TS3))^1)*((1+(TS4))^1)*((1+(TS5))^1)*((1+(TS6))^1)*((1+(TS7))^1)*((1+(TS8))^1)*((1+(TS9))^1))/((1+('DIVIDEND VALUATION'!$B$42+'DIVIDEND VALUATION'!$B$43))^9)+('DIVIDEND VALUATION'!$J$3*((1+(TS1))^1)*((1+(TS2))^1)*((1+(TS3))^1)*((1+(TS4))^1)*((1+(TS5))^1)*((1+(TS6))^1)*((1+(TS7))^1)*((1+(TS8))^1)*((1+(TS9))^1)*((1+(TS10))^1))/((1+('DIVIDEND VALUATION'!$B$42+'DIVIDEND VALUATION'!$B$43))^10)+('DIVIDEND VALUATION'!$J$3*((1+(TS1))^1)*((1+(TS2))^1)*((1+(TS3))^1)*((1+(TS4))^1)*((1+(TS5))^1)*((1+(TS6))^1)*((1+(TS7))^1)*((1+(TS8))^1)*((1+(TS9))^1)*((1+(TS10))^1)*((1+(TS11))^1))/((1+('DIVIDEND VALUATION'!$B$42+'DIVIDEND VALUATION'!$B$43))^11)+('DIVIDEND VALUATION'!$J$3*((1+(TS1))^1)*((1+(TS2))^1)*((1+(TS3))^1)*((1+(TS4))^1)*((1+(TS5))^1)*((1+(TS6))^1)*((1+(TS7))^1)*((1+(TS8))^1)*((1+(TS9))^1)*((1+(TS10))^1)*((1+(TS11))^1)*((1+(TS12))^1))/((1+('DIVIDEND VALUATION'!$B$42+'DIVIDEND VALUATION'!$B$43))^12)+('DIVIDEND VALUATION'!$J$3*((1+(TS1))^1)*((1+(TS2))^1)*((1+(TS3))^1)*((1+(TS4))^1)*((1+(TS5))^1)*((1+(TS6))^1)*((1+(TS7))^1)*((1+(TS8))^1)*((1+(TS9))^1)*((1+(TS10))^1)*((1+(TS11))^1)*((1+(TS12))^1)*((1+(TS13))^1))/((1+('DIVIDEND VALUATION'!$B$42+'DIVIDEND VALUATION'!$B$43))^13)+('DIVIDEND VALUATION'!$J$3*((1+(TS1))^1)*((1+(TS2))^1)*((1+(TS3))^1)*((1+(TS4))^1)*((1+(TS5))^1)*((1+(TS6))^1)*((1+(TS7))^1)*((1+(TS8))^1)*((1+(TS9))^1)*((1+(TS10))^1)*((1+(TS11))^1)*((1+(TS12))^1)*((1+(TS13))^1)*((1+(TS14))^1))/((1+('DIVIDEND VALUATION'!$B$42+'DIVIDEND VALUATION'!$B$43))^14)+('DIVIDEND VALUATION'!$J$3*((1+(TS1))^1)*((1+(TS2))^1)*((1+(TS3))^1)*((1+(TS4))^1)*((1+(TS5))^1)*((1+(TS6))^1)*((1+(TS7))^1)*((1+(TS8))^1)*((1+(TS9))^1)*((1+(TS10))^1)*((1+(TS11))^1)*((1+(TS12))^1)*((1+(TS13))^1)*((1+(TS14))^1)*((1+(TS15))^1))/((1+('DIVIDEND VALUATION'!$B$42+'DIVIDEND VALUATION'!$B$43))^15)+(('DIVIDEND VALUATION'!$J$3*((1+(TS1))^1)*((1+(TS2))^1)*((1+(TS3))^1)*((1+(TS4))^1)*((1+(TS5))^1)*((1+(TS6))^1)*((1+(TS7))^1)*((1+(TS8))^1)*((1+(TS9))^1)*((1+(TS10))^1)*((1+(TS11))^1)*((1+(TS12))^1)*((1+(TS13))^1)*((1+(TS14))^1)*((1+(TS15))^1))/((1+('DIVIDEND VALUATION'!$B$42+'DIVIDEND VALUATION'!$B$43))^15)/('DIVIDEND VALUATION'!$B$42-'DIVIDEND VALUATION'!$B$43)))))</f>
        <v>44.76902284377293</v>
      </c>
      <c r="TT16" s="32">
        <f ca="1">SUM(((('DIVIDEND VALUATION'!$J$3*((1+(TT1))^1))/((1+('DIVIDEND VALUATION'!$B$42+'DIVIDEND VALUATION'!$B$43))^1)+('DIVIDEND VALUATION'!$J$3*((1+(TT1))^1)*((1+(TT2))^1))/((1+('DIVIDEND VALUATION'!$B$42+'DIVIDEND VALUATION'!$B$43))^2)+('DIVIDEND VALUATION'!$J$3*((1+(TT1))^1)*((1+(TT2))^1)*((1+(TT3))^1))/((1+('DIVIDEND VALUATION'!$B$42+'DIVIDEND VALUATION'!$B$43))^3)+('DIVIDEND VALUATION'!$J$3*((1+(TT1))^1)*((1+(TT2))^1)*((1+(TT3))^1)*((1+(TT4))^1))/((1+('DIVIDEND VALUATION'!$B$42+'DIVIDEND VALUATION'!$B$43))^4)+('DIVIDEND VALUATION'!$J$3*((1+(TT1))^1)*((1+(TT2))^1)*((1+(TT3))^1)*((1+(TT4))^1)*((1+(TT5))^1))/((1+('DIVIDEND VALUATION'!$B$42+'DIVIDEND VALUATION'!$B$43))^5)+('DIVIDEND VALUATION'!$J$3*((1+(TT1))^1)*((1+(TT2))^1)*((1+(TT3))^1)*((1+(TT4))^1)*((1+(TT5))^1)*((1+(TT6))^1))/((1+('DIVIDEND VALUATION'!$B$42+'DIVIDEND VALUATION'!$B$43))^6)+('DIVIDEND VALUATION'!$J$3*((1+(TT1))^1)*((1+(TT2))^1)*((1+(TT3))^1)*((1+(TT4))^1)*((1+(TT5))^1)*((1+(TT6))^1)*((1+(TT7))^1))/((1+('DIVIDEND VALUATION'!$B$42+'DIVIDEND VALUATION'!$B$43))^7)+('DIVIDEND VALUATION'!$J$3*((1+(TT1))^1)*((1+(TT2))^1)*((1+(TT3))^1)*((1+(TT4))^1)*((1+(TT5))^1)*((1+(TT6))^1)*((1+(TT7))^1)*((1+(TT8))^1))/((1+('DIVIDEND VALUATION'!$B$42+'DIVIDEND VALUATION'!$B$43))^8)+('DIVIDEND VALUATION'!$J$3*((1+(TT1))^1)*((1+(TT2))^1)*((1+(TT3))^1)*((1+(TT4))^1)*((1+(TT5))^1)*((1+(TT6))^1)*((1+(TT7))^1)*((1+(TT8))^1)*((1+(TT9))^1))/((1+('DIVIDEND VALUATION'!$B$42+'DIVIDEND VALUATION'!$B$43))^9)+('DIVIDEND VALUATION'!$J$3*((1+(TT1))^1)*((1+(TT2))^1)*((1+(TT3))^1)*((1+(TT4))^1)*((1+(TT5))^1)*((1+(TT6))^1)*((1+(TT7))^1)*((1+(TT8))^1)*((1+(TT9))^1)*((1+(TT10))^1))/((1+('DIVIDEND VALUATION'!$B$42+'DIVIDEND VALUATION'!$B$43))^10)+('DIVIDEND VALUATION'!$J$3*((1+(TT1))^1)*((1+(TT2))^1)*((1+(TT3))^1)*((1+(TT4))^1)*((1+(TT5))^1)*((1+(TT6))^1)*((1+(TT7))^1)*((1+(TT8))^1)*((1+(TT9))^1)*((1+(TT10))^1)*((1+(TT11))^1))/((1+('DIVIDEND VALUATION'!$B$42+'DIVIDEND VALUATION'!$B$43))^11)+('DIVIDEND VALUATION'!$J$3*((1+(TT1))^1)*((1+(TT2))^1)*((1+(TT3))^1)*((1+(TT4))^1)*((1+(TT5))^1)*((1+(TT6))^1)*((1+(TT7))^1)*((1+(TT8))^1)*((1+(TT9))^1)*((1+(TT10))^1)*((1+(TT11))^1)*((1+(TT12))^1))/((1+('DIVIDEND VALUATION'!$B$42+'DIVIDEND VALUATION'!$B$43))^12)+('DIVIDEND VALUATION'!$J$3*((1+(TT1))^1)*((1+(TT2))^1)*((1+(TT3))^1)*((1+(TT4))^1)*((1+(TT5))^1)*((1+(TT6))^1)*((1+(TT7))^1)*((1+(TT8))^1)*((1+(TT9))^1)*((1+(TT10))^1)*((1+(TT11))^1)*((1+(TT12))^1)*((1+(TT13))^1))/((1+('DIVIDEND VALUATION'!$B$42+'DIVIDEND VALUATION'!$B$43))^13)+('DIVIDEND VALUATION'!$J$3*((1+(TT1))^1)*((1+(TT2))^1)*((1+(TT3))^1)*((1+(TT4))^1)*((1+(TT5))^1)*((1+(TT6))^1)*((1+(TT7))^1)*((1+(TT8))^1)*((1+(TT9))^1)*((1+(TT10))^1)*((1+(TT11))^1)*((1+(TT12))^1)*((1+(TT13))^1)*((1+(TT14))^1))/((1+('DIVIDEND VALUATION'!$B$42+'DIVIDEND VALUATION'!$B$43))^14)+('DIVIDEND VALUATION'!$J$3*((1+(TT1))^1)*((1+(TT2))^1)*((1+(TT3))^1)*((1+(TT4))^1)*((1+(TT5))^1)*((1+(TT6))^1)*((1+(TT7))^1)*((1+(TT8))^1)*((1+(TT9))^1)*((1+(TT10))^1)*((1+(TT11))^1)*((1+(TT12))^1)*((1+(TT13))^1)*((1+(TT14))^1)*((1+(TT15))^1))/((1+('DIVIDEND VALUATION'!$B$42+'DIVIDEND VALUATION'!$B$43))^15)+(('DIVIDEND VALUATION'!$J$3*((1+(TT1))^1)*((1+(TT2))^1)*((1+(TT3))^1)*((1+(TT4))^1)*((1+(TT5))^1)*((1+(TT6))^1)*((1+(TT7))^1)*((1+(TT8))^1)*((1+(TT9))^1)*((1+(TT10))^1)*((1+(TT11))^1)*((1+(TT12))^1)*((1+(TT13))^1)*((1+(TT14))^1)*((1+(TT15))^1))/((1+('DIVIDEND VALUATION'!$B$42+'DIVIDEND VALUATION'!$B$43))^15)/('DIVIDEND VALUATION'!$B$42-'DIVIDEND VALUATION'!$B$43)))))</f>
        <v>76.350673078644746</v>
      </c>
      <c r="TU16" s="32">
        <f ca="1">SUM(((('DIVIDEND VALUATION'!$J$3*((1+(TU1))^1))/((1+('DIVIDEND VALUATION'!$B$42+'DIVIDEND VALUATION'!$B$43))^1)+('DIVIDEND VALUATION'!$J$3*((1+(TU1))^1)*((1+(TU2))^1))/((1+('DIVIDEND VALUATION'!$B$42+'DIVIDEND VALUATION'!$B$43))^2)+('DIVIDEND VALUATION'!$J$3*((1+(TU1))^1)*((1+(TU2))^1)*((1+(TU3))^1))/((1+('DIVIDEND VALUATION'!$B$42+'DIVIDEND VALUATION'!$B$43))^3)+('DIVIDEND VALUATION'!$J$3*((1+(TU1))^1)*((1+(TU2))^1)*((1+(TU3))^1)*((1+(TU4))^1))/((1+('DIVIDEND VALUATION'!$B$42+'DIVIDEND VALUATION'!$B$43))^4)+('DIVIDEND VALUATION'!$J$3*((1+(TU1))^1)*((1+(TU2))^1)*((1+(TU3))^1)*((1+(TU4))^1)*((1+(TU5))^1))/((1+('DIVIDEND VALUATION'!$B$42+'DIVIDEND VALUATION'!$B$43))^5)+('DIVIDEND VALUATION'!$J$3*((1+(TU1))^1)*((1+(TU2))^1)*((1+(TU3))^1)*((1+(TU4))^1)*((1+(TU5))^1)*((1+(TU6))^1))/((1+('DIVIDEND VALUATION'!$B$42+'DIVIDEND VALUATION'!$B$43))^6)+('DIVIDEND VALUATION'!$J$3*((1+(TU1))^1)*((1+(TU2))^1)*((1+(TU3))^1)*((1+(TU4))^1)*((1+(TU5))^1)*((1+(TU6))^1)*((1+(TU7))^1))/((1+('DIVIDEND VALUATION'!$B$42+'DIVIDEND VALUATION'!$B$43))^7)+('DIVIDEND VALUATION'!$J$3*((1+(TU1))^1)*((1+(TU2))^1)*((1+(TU3))^1)*((1+(TU4))^1)*((1+(TU5))^1)*((1+(TU6))^1)*((1+(TU7))^1)*((1+(TU8))^1))/((1+('DIVIDEND VALUATION'!$B$42+'DIVIDEND VALUATION'!$B$43))^8)+('DIVIDEND VALUATION'!$J$3*((1+(TU1))^1)*((1+(TU2))^1)*((1+(TU3))^1)*((1+(TU4))^1)*((1+(TU5))^1)*((1+(TU6))^1)*((1+(TU7))^1)*((1+(TU8))^1)*((1+(TU9))^1))/((1+('DIVIDEND VALUATION'!$B$42+'DIVIDEND VALUATION'!$B$43))^9)+('DIVIDEND VALUATION'!$J$3*((1+(TU1))^1)*((1+(TU2))^1)*((1+(TU3))^1)*((1+(TU4))^1)*((1+(TU5))^1)*((1+(TU6))^1)*((1+(TU7))^1)*((1+(TU8))^1)*((1+(TU9))^1)*((1+(TU10))^1))/((1+('DIVIDEND VALUATION'!$B$42+'DIVIDEND VALUATION'!$B$43))^10)+('DIVIDEND VALUATION'!$J$3*((1+(TU1))^1)*((1+(TU2))^1)*((1+(TU3))^1)*((1+(TU4))^1)*((1+(TU5))^1)*((1+(TU6))^1)*((1+(TU7))^1)*((1+(TU8))^1)*((1+(TU9))^1)*((1+(TU10))^1)*((1+(TU11))^1))/((1+('DIVIDEND VALUATION'!$B$42+'DIVIDEND VALUATION'!$B$43))^11)+('DIVIDEND VALUATION'!$J$3*((1+(TU1))^1)*((1+(TU2))^1)*((1+(TU3))^1)*((1+(TU4))^1)*((1+(TU5))^1)*((1+(TU6))^1)*((1+(TU7))^1)*((1+(TU8))^1)*((1+(TU9))^1)*((1+(TU10))^1)*((1+(TU11))^1)*((1+(TU12))^1))/((1+('DIVIDEND VALUATION'!$B$42+'DIVIDEND VALUATION'!$B$43))^12)+('DIVIDEND VALUATION'!$J$3*((1+(TU1))^1)*((1+(TU2))^1)*((1+(TU3))^1)*((1+(TU4))^1)*((1+(TU5))^1)*((1+(TU6))^1)*((1+(TU7))^1)*((1+(TU8))^1)*((1+(TU9))^1)*((1+(TU10))^1)*((1+(TU11))^1)*((1+(TU12))^1)*((1+(TU13))^1))/((1+('DIVIDEND VALUATION'!$B$42+'DIVIDEND VALUATION'!$B$43))^13)+('DIVIDEND VALUATION'!$J$3*((1+(TU1))^1)*((1+(TU2))^1)*((1+(TU3))^1)*((1+(TU4))^1)*((1+(TU5))^1)*((1+(TU6))^1)*((1+(TU7))^1)*((1+(TU8))^1)*((1+(TU9))^1)*((1+(TU10))^1)*((1+(TU11))^1)*((1+(TU12))^1)*((1+(TU13))^1)*((1+(TU14))^1))/((1+('DIVIDEND VALUATION'!$B$42+'DIVIDEND VALUATION'!$B$43))^14)+('DIVIDEND VALUATION'!$J$3*((1+(TU1))^1)*((1+(TU2))^1)*((1+(TU3))^1)*((1+(TU4))^1)*((1+(TU5))^1)*((1+(TU6))^1)*((1+(TU7))^1)*((1+(TU8))^1)*((1+(TU9))^1)*((1+(TU10))^1)*((1+(TU11))^1)*((1+(TU12))^1)*((1+(TU13))^1)*((1+(TU14))^1)*((1+(TU15))^1))/((1+('DIVIDEND VALUATION'!$B$42+'DIVIDEND VALUATION'!$B$43))^15)+(('DIVIDEND VALUATION'!$J$3*((1+(TU1))^1)*((1+(TU2))^1)*((1+(TU3))^1)*((1+(TU4))^1)*((1+(TU5))^1)*((1+(TU6))^1)*((1+(TU7))^1)*((1+(TU8))^1)*((1+(TU9))^1)*((1+(TU10))^1)*((1+(TU11))^1)*((1+(TU12))^1)*((1+(TU13))^1)*((1+(TU14))^1)*((1+(TU15))^1))/((1+('DIVIDEND VALUATION'!$B$42+'DIVIDEND VALUATION'!$B$43))^15)/('DIVIDEND VALUATION'!$B$42-'DIVIDEND VALUATION'!$B$43)))))</f>
        <v>24.081972941882611</v>
      </c>
      <c r="TV16" s="32">
        <f ca="1">SUM(((('DIVIDEND VALUATION'!$J$3*((1+(TV1))^1))/((1+('DIVIDEND VALUATION'!$B$42+'DIVIDEND VALUATION'!$B$43))^1)+('DIVIDEND VALUATION'!$J$3*((1+(TV1))^1)*((1+(TV2))^1))/((1+('DIVIDEND VALUATION'!$B$42+'DIVIDEND VALUATION'!$B$43))^2)+('DIVIDEND VALUATION'!$J$3*((1+(TV1))^1)*((1+(TV2))^1)*((1+(TV3))^1))/((1+('DIVIDEND VALUATION'!$B$42+'DIVIDEND VALUATION'!$B$43))^3)+('DIVIDEND VALUATION'!$J$3*((1+(TV1))^1)*((1+(TV2))^1)*((1+(TV3))^1)*((1+(TV4))^1))/((1+('DIVIDEND VALUATION'!$B$42+'DIVIDEND VALUATION'!$B$43))^4)+('DIVIDEND VALUATION'!$J$3*((1+(TV1))^1)*((1+(TV2))^1)*((1+(TV3))^1)*((1+(TV4))^1)*((1+(TV5))^1))/((1+('DIVIDEND VALUATION'!$B$42+'DIVIDEND VALUATION'!$B$43))^5)+('DIVIDEND VALUATION'!$J$3*((1+(TV1))^1)*((1+(TV2))^1)*((1+(TV3))^1)*((1+(TV4))^1)*((1+(TV5))^1)*((1+(TV6))^1))/((1+('DIVIDEND VALUATION'!$B$42+'DIVIDEND VALUATION'!$B$43))^6)+('DIVIDEND VALUATION'!$J$3*((1+(TV1))^1)*((1+(TV2))^1)*((1+(TV3))^1)*((1+(TV4))^1)*((1+(TV5))^1)*((1+(TV6))^1)*((1+(TV7))^1))/((1+('DIVIDEND VALUATION'!$B$42+'DIVIDEND VALUATION'!$B$43))^7)+('DIVIDEND VALUATION'!$J$3*((1+(TV1))^1)*((1+(TV2))^1)*((1+(TV3))^1)*((1+(TV4))^1)*((1+(TV5))^1)*((1+(TV6))^1)*((1+(TV7))^1)*((1+(TV8))^1))/((1+('DIVIDEND VALUATION'!$B$42+'DIVIDEND VALUATION'!$B$43))^8)+('DIVIDEND VALUATION'!$J$3*((1+(TV1))^1)*((1+(TV2))^1)*((1+(TV3))^1)*((1+(TV4))^1)*((1+(TV5))^1)*((1+(TV6))^1)*((1+(TV7))^1)*((1+(TV8))^1)*((1+(TV9))^1))/((1+('DIVIDEND VALUATION'!$B$42+'DIVIDEND VALUATION'!$B$43))^9)+('DIVIDEND VALUATION'!$J$3*((1+(TV1))^1)*((1+(TV2))^1)*((1+(TV3))^1)*((1+(TV4))^1)*((1+(TV5))^1)*((1+(TV6))^1)*((1+(TV7))^1)*((1+(TV8))^1)*((1+(TV9))^1)*((1+(TV10))^1))/((1+('DIVIDEND VALUATION'!$B$42+'DIVIDEND VALUATION'!$B$43))^10)+('DIVIDEND VALUATION'!$J$3*((1+(TV1))^1)*((1+(TV2))^1)*((1+(TV3))^1)*((1+(TV4))^1)*((1+(TV5))^1)*((1+(TV6))^1)*((1+(TV7))^1)*((1+(TV8))^1)*((1+(TV9))^1)*((1+(TV10))^1)*((1+(TV11))^1))/((1+('DIVIDEND VALUATION'!$B$42+'DIVIDEND VALUATION'!$B$43))^11)+('DIVIDEND VALUATION'!$J$3*((1+(TV1))^1)*((1+(TV2))^1)*((1+(TV3))^1)*((1+(TV4))^1)*((1+(TV5))^1)*((1+(TV6))^1)*((1+(TV7))^1)*((1+(TV8))^1)*((1+(TV9))^1)*((1+(TV10))^1)*((1+(TV11))^1)*((1+(TV12))^1))/((1+('DIVIDEND VALUATION'!$B$42+'DIVIDEND VALUATION'!$B$43))^12)+('DIVIDEND VALUATION'!$J$3*((1+(TV1))^1)*((1+(TV2))^1)*((1+(TV3))^1)*((1+(TV4))^1)*((1+(TV5))^1)*((1+(TV6))^1)*((1+(TV7))^1)*((1+(TV8))^1)*((1+(TV9))^1)*((1+(TV10))^1)*((1+(TV11))^1)*((1+(TV12))^1)*((1+(TV13))^1))/((1+('DIVIDEND VALUATION'!$B$42+'DIVIDEND VALUATION'!$B$43))^13)+('DIVIDEND VALUATION'!$J$3*((1+(TV1))^1)*((1+(TV2))^1)*((1+(TV3))^1)*((1+(TV4))^1)*((1+(TV5))^1)*((1+(TV6))^1)*((1+(TV7))^1)*((1+(TV8))^1)*((1+(TV9))^1)*((1+(TV10))^1)*((1+(TV11))^1)*((1+(TV12))^1)*((1+(TV13))^1)*((1+(TV14))^1))/((1+('DIVIDEND VALUATION'!$B$42+'DIVIDEND VALUATION'!$B$43))^14)+('DIVIDEND VALUATION'!$J$3*((1+(TV1))^1)*((1+(TV2))^1)*((1+(TV3))^1)*((1+(TV4))^1)*((1+(TV5))^1)*((1+(TV6))^1)*((1+(TV7))^1)*((1+(TV8))^1)*((1+(TV9))^1)*((1+(TV10))^1)*((1+(TV11))^1)*((1+(TV12))^1)*((1+(TV13))^1)*((1+(TV14))^1)*((1+(TV15))^1))/((1+('DIVIDEND VALUATION'!$B$42+'DIVIDEND VALUATION'!$B$43))^15)+(('DIVIDEND VALUATION'!$J$3*((1+(TV1))^1)*((1+(TV2))^1)*((1+(TV3))^1)*((1+(TV4))^1)*((1+(TV5))^1)*((1+(TV6))^1)*((1+(TV7))^1)*((1+(TV8))^1)*((1+(TV9))^1)*((1+(TV10))^1)*((1+(TV11))^1)*((1+(TV12))^1)*((1+(TV13))^1)*((1+(TV14))^1)*((1+(TV15))^1))/((1+('DIVIDEND VALUATION'!$B$42+'DIVIDEND VALUATION'!$B$43))^15)/('DIVIDEND VALUATION'!$B$42-'DIVIDEND VALUATION'!$B$43)))))</f>
        <v>29.260061282317487</v>
      </c>
      <c r="TW16" s="32">
        <f ca="1">SUM(((('DIVIDEND VALUATION'!$J$3*((1+(TW1))^1))/((1+('DIVIDEND VALUATION'!$B$42+'DIVIDEND VALUATION'!$B$43))^1)+('DIVIDEND VALUATION'!$J$3*((1+(TW1))^1)*((1+(TW2))^1))/((1+('DIVIDEND VALUATION'!$B$42+'DIVIDEND VALUATION'!$B$43))^2)+('DIVIDEND VALUATION'!$J$3*((1+(TW1))^1)*((1+(TW2))^1)*((1+(TW3))^1))/((1+('DIVIDEND VALUATION'!$B$42+'DIVIDEND VALUATION'!$B$43))^3)+('DIVIDEND VALUATION'!$J$3*((1+(TW1))^1)*((1+(TW2))^1)*((1+(TW3))^1)*((1+(TW4))^1))/((1+('DIVIDEND VALUATION'!$B$42+'DIVIDEND VALUATION'!$B$43))^4)+('DIVIDEND VALUATION'!$J$3*((1+(TW1))^1)*((1+(TW2))^1)*((1+(TW3))^1)*((1+(TW4))^1)*((1+(TW5))^1))/((1+('DIVIDEND VALUATION'!$B$42+'DIVIDEND VALUATION'!$B$43))^5)+('DIVIDEND VALUATION'!$J$3*((1+(TW1))^1)*((1+(TW2))^1)*((1+(TW3))^1)*((1+(TW4))^1)*((1+(TW5))^1)*((1+(TW6))^1))/((1+('DIVIDEND VALUATION'!$B$42+'DIVIDEND VALUATION'!$B$43))^6)+('DIVIDEND VALUATION'!$J$3*((1+(TW1))^1)*((1+(TW2))^1)*((1+(TW3))^1)*((1+(TW4))^1)*((1+(TW5))^1)*((1+(TW6))^1)*((1+(TW7))^1))/((1+('DIVIDEND VALUATION'!$B$42+'DIVIDEND VALUATION'!$B$43))^7)+('DIVIDEND VALUATION'!$J$3*((1+(TW1))^1)*((1+(TW2))^1)*((1+(TW3))^1)*((1+(TW4))^1)*((1+(TW5))^1)*((1+(TW6))^1)*((1+(TW7))^1)*((1+(TW8))^1))/((1+('DIVIDEND VALUATION'!$B$42+'DIVIDEND VALUATION'!$B$43))^8)+('DIVIDEND VALUATION'!$J$3*((1+(TW1))^1)*((1+(TW2))^1)*((1+(TW3))^1)*((1+(TW4))^1)*((1+(TW5))^1)*((1+(TW6))^1)*((1+(TW7))^1)*((1+(TW8))^1)*((1+(TW9))^1))/((1+('DIVIDEND VALUATION'!$B$42+'DIVIDEND VALUATION'!$B$43))^9)+('DIVIDEND VALUATION'!$J$3*((1+(TW1))^1)*((1+(TW2))^1)*((1+(TW3))^1)*((1+(TW4))^1)*((1+(TW5))^1)*((1+(TW6))^1)*((1+(TW7))^1)*((1+(TW8))^1)*((1+(TW9))^1)*((1+(TW10))^1))/((1+('DIVIDEND VALUATION'!$B$42+'DIVIDEND VALUATION'!$B$43))^10)+('DIVIDEND VALUATION'!$J$3*((1+(TW1))^1)*((1+(TW2))^1)*((1+(TW3))^1)*((1+(TW4))^1)*((1+(TW5))^1)*((1+(TW6))^1)*((1+(TW7))^1)*((1+(TW8))^1)*((1+(TW9))^1)*((1+(TW10))^1)*((1+(TW11))^1))/((1+('DIVIDEND VALUATION'!$B$42+'DIVIDEND VALUATION'!$B$43))^11)+('DIVIDEND VALUATION'!$J$3*((1+(TW1))^1)*((1+(TW2))^1)*((1+(TW3))^1)*((1+(TW4))^1)*((1+(TW5))^1)*((1+(TW6))^1)*((1+(TW7))^1)*((1+(TW8))^1)*((1+(TW9))^1)*((1+(TW10))^1)*((1+(TW11))^1)*((1+(TW12))^1))/((1+('DIVIDEND VALUATION'!$B$42+'DIVIDEND VALUATION'!$B$43))^12)+('DIVIDEND VALUATION'!$J$3*((1+(TW1))^1)*((1+(TW2))^1)*((1+(TW3))^1)*((1+(TW4))^1)*((1+(TW5))^1)*((1+(TW6))^1)*((1+(TW7))^1)*((1+(TW8))^1)*((1+(TW9))^1)*((1+(TW10))^1)*((1+(TW11))^1)*((1+(TW12))^1)*((1+(TW13))^1))/((1+('DIVIDEND VALUATION'!$B$42+'DIVIDEND VALUATION'!$B$43))^13)+('DIVIDEND VALUATION'!$J$3*((1+(TW1))^1)*((1+(TW2))^1)*((1+(TW3))^1)*((1+(TW4))^1)*((1+(TW5))^1)*((1+(TW6))^1)*((1+(TW7))^1)*((1+(TW8))^1)*((1+(TW9))^1)*((1+(TW10))^1)*((1+(TW11))^1)*((1+(TW12))^1)*((1+(TW13))^1)*((1+(TW14))^1))/((1+('DIVIDEND VALUATION'!$B$42+'DIVIDEND VALUATION'!$B$43))^14)+('DIVIDEND VALUATION'!$J$3*((1+(TW1))^1)*((1+(TW2))^1)*((1+(TW3))^1)*((1+(TW4))^1)*((1+(TW5))^1)*((1+(TW6))^1)*((1+(TW7))^1)*((1+(TW8))^1)*((1+(TW9))^1)*((1+(TW10))^1)*((1+(TW11))^1)*((1+(TW12))^1)*((1+(TW13))^1)*((1+(TW14))^1)*((1+(TW15))^1))/((1+('DIVIDEND VALUATION'!$B$42+'DIVIDEND VALUATION'!$B$43))^15)+(('DIVIDEND VALUATION'!$J$3*((1+(TW1))^1)*((1+(TW2))^1)*((1+(TW3))^1)*((1+(TW4))^1)*((1+(TW5))^1)*((1+(TW6))^1)*((1+(TW7))^1)*((1+(TW8))^1)*((1+(TW9))^1)*((1+(TW10))^1)*((1+(TW11))^1)*((1+(TW12))^1)*((1+(TW13))^1)*((1+(TW14))^1)*((1+(TW15))^1))/((1+('DIVIDEND VALUATION'!$B$42+'DIVIDEND VALUATION'!$B$43))^15)/('DIVIDEND VALUATION'!$B$42-'DIVIDEND VALUATION'!$B$43)))))</f>
        <v>38.007916028857437</v>
      </c>
      <c r="TX16" s="32">
        <f ca="1">SUM(((('DIVIDEND VALUATION'!$J$3*((1+(TX1))^1))/((1+('DIVIDEND VALUATION'!$B$42+'DIVIDEND VALUATION'!$B$43))^1)+('DIVIDEND VALUATION'!$J$3*((1+(TX1))^1)*((1+(TX2))^1))/((1+('DIVIDEND VALUATION'!$B$42+'DIVIDEND VALUATION'!$B$43))^2)+('DIVIDEND VALUATION'!$J$3*((1+(TX1))^1)*((1+(TX2))^1)*((1+(TX3))^1))/((1+('DIVIDEND VALUATION'!$B$42+'DIVIDEND VALUATION'!$B$43))^3)+('DIVIDEND VALUATION'!$J$3*((1+(TX1))^1)*((1+(TX2))^1)*((1+(TX3))^1)*((1+(TX4))^1))/((1+('DIVIDEND VALUATION'!$B$42+'DIVIDEND VALUATION'!$B$43))^4)+('DIVIDEND VALUATION'!$J$3*((1+(TX1))^1)*((1+(TX2))^1)*((1+(TX3))^1)*((1+(TX4))^1)*((1+(TX5))^1))/((1+('DIVIDEND VALUATION'!$B$42+'DIVIDEND VALUATION'!$B$43))^5)+('DIVIDEND VALUATION'!$J$3*((1+(TX1))^1)*((1+(TX2))^1)*((1+(TX3))^1)*((1+(TX4))^1)*((1+(TX5))^1)*((1+(TX6))^1))/((1+('DIVIDEND VALUATION'!$B$42+'DIVIDEND VALUATION'!$B$43))^6)+('DIVIDEND VALUATION'!$J$3*((1+(TX1))^1)*((1+(TX2))^1)*((1+(TX3))^1)*((1+(TX4))^1)*((1+(TX5))^1)*((1+(TX6))^1)*((1+(TX7))^1))/((1+('DIVIDEND VALUATION'!$B$42+'DIVIDEND VALUATION'!$B$43))^7)+('DIVIDEND VALUATION'!$J$3*((1+(TX1))^1)*((1+(TX2))^1)*((1+(TX3))^1)*((1+(TX4))^1)*((1+(TX5))^1)*((1+(TX6))^1)*((1+(TX7))^1)*((1+(TX8))^1))/((1+('DIVIDEND VALUATION'!$B$42+'DIVIDEND VALUATION'!$B$43))^8)+('DIVIDEND VALUATION'!$J$3*((1+(TX1))^1)*((1+(TX2))^1)*((1+(TX3))^1)*((1+(TX4))^1)*((1+(TX5))^1)*((1+(TX6))^1)*((1+(TX7))^1)*((1+(TX8))^1)*((1+(TX9))^1))/((1+('DIVIDEND VALUATION'!$B$42+'DIVIDEND VALUATION'!$B$43))^9)+('DIVIDEND VALUATION'!$J$3*((1+(TX1))^1)*((1+(TX2))^1)*((1+(TX3))^1)*((1+(TX4))^1)*((1+(TX5))^1)*((1+(TX6))^1)*((1+(TX7))^1)*((1+(TX8))^1)*((1+(TX9))^1)*((1+(TX10))^1))/((1+('DIVIDEND VALUATION'!$B$42+'DIVIDEND VALUATION'!$B$43))^10)+('DIVIDEND VALUATION'!$J$3*((1+(TX1))^1)*((1+(TX2))^1)*((1+(TX3))^1)*((1+(TX4))^1)*((1+(TX5))^1)*((1+(TX6))^1)*((1+(TX7))^1)*((1+(TX8))^1)*((1+(TX9))^1)*((1+(TX10))^1)*((1+(TX11))^1))/((1+('DIVIDEND VALUATION'!$B$42+'DIVIDEND VALUATION'!$B$43))^11)+('DIVIDEND VALUATION'!$J$3*((1+(TX1))^1)*((1+(TX2))^1)*((1+(TX3))^1)*((1+(TX4))^1)*((1+(TX5))^1)*((1+(TX6))^1)*((1+(TX7))^1)*((1+(TX8))^1)*((1+(TX9))^1)*((1+(TX10))^1)*((1+(TX11))^1)*((1+(TX12))^1))/((1+('DIVIDEND VALUATION'!$B$42+'DIVIDEND VALUATION'!$B$43))^12)+('DIVIDEND VALUATION'!$J$3*((1+(TX1))^1)*((1+(TX2))^1)*((1+(TX3))^1)*((1+(TX4))^1)*((1+(TX5))^1)*((1+(TX6))^1)*((1+(TX7))^1)*((1+(TX8))^1)*((1+(TX9))^1)*((1+(TX10))^1)*((1+(TX11))^1)*((1+(TX12))^1)*((1+(TX13))^1))/((1+('DIVIDEND VALUATION'!$B$42+'DIVIDEND VALUATION'!$B$43))^13)+('DIVIDEND VALUATION'!$J$3*((1+(TX1))^1)*((1+(TX2))^1)*((1+(TX3))^1)*((1+(TX4))^1)*((1+(TX5))^1)*((1+(TX6))^1)*((1+(TX7))^1)*((1+(TX8))^1)*((1+(TX9))^1)*((1+(TX10))^1)*((1+(TX11))^1)*((1+(TX12))^1)*((1+(TX13))^1)*((1+(TX14))^1))/((1+('DIVIDEND VALUATION'!$B$42+'DIVIDEND VALUATION'!$B$43))^14)+('DIVIDEND VALUATION'!$J$3*((1+(TX1))^1)*((1+(TX2))^1)*((1+(TX3))^1)*((1+(TX4))^1)*((1+(TX5))^1)*((1+(TX6))^1)*((1+(TX7))^1)*((1+(TX8))^1)*((1+(TX9))^1)*((1+(TX10))^1)*((1+(TX11))^1)*((1+(TX12))^1)*((1+(TX13))^1)*((1+(TX14))^1)*((1+(TX15))^1))/((1+('DIVIDEND VALUATION'!$B$42+'DIVIDEND VALUATION'!$B$43))^15)+(('DIVIDEND VALUATION'!$J$3*((1+(TX1))^1)*((1+(TX2))^1)*((1+(TX3))^1)*((1+(TX4))^1)*((1+(TX5))^1)*((1+(TX6))^1)*((1+(TX7))^1)*((1+(TX8))^1)*((1+(TX9))^1)*((1+(TX10))^1)*((1+(TX11))^1)*((1+(TX12))^1)*((1+(TX13))^1)*((1+(TX14))^1)*((1+(TX15))^1))/((1+('DIVIDEND VALUATION'!$B$42+'DIVIDEND VALUATION'!$B$43))^15)/('DIVIDEND VALUATION'!$B$42-'DIVIDEND VALUATION'!$B$43)))))</f>
        <v>65.841719686887231</v>
      </c>
      <c r="TY16" s="32">
        <f ca="1">SUM(((('DIVIDEND VALUATION'!$J$3*((1+(TY1))^1))/((1+('DIVIDEND VALUATION'!$B$42+'DIVIDEND VALUATION'!$B$43))^1)+('DIVIDEND VALUATION'!$J$3*((1+(TY1))^1)*((1+(TY2))^1))/((1+('DIVIDEND VALUATION'!$B$42+'DIVIDEND VALUATION'!$B$43))^2)+('DIVIDEND VALUATION'!$J$3*((1+(TY1))^1)*((1+(TY2))^1)*((1+(TY3))^1))/((1+('DIVIDEND VALUATION'!$B$42+'DIVIDEND VALUATION'!$B$43))^3)+('DIVIDEND VALUATION'!$J$3*((1+(TY1))^1)*((1+(TY2))^1)*((1+(TY3))^1)*((1+(TY4))^1))/((1+('DIVIDEND VALUATION'!$B$42+'DIVIDEND VALUATION'!$B$43))^4)+('DIVIDEND VALUATION'!$J$3*((1+(TY1))^1)*((1+(TY2))^1)*((1+(TY3))^1)*((1+(TY4))^1)*((1+(TY5))^1))/((1+('DIVIDEND VALUATION'!$B$42+'DIVIDEND VALUATION'!$B$43))^5)+('DIVIDEND VALUATION'!$J$3*((1+(TY1))^1)*((1+(TY2))^1)*((1+(TY3))^1)*((1+(TY4))^1)*((1+(TY5))^1)*((1+(TY6))^1))/((1+('DIVIDEND VALUATION'!$B$42+'DIVIDEND VALUATION'!$B$43))^6)+('DIVIDEND VALUATION'!$J$3*((1+(TY1))^1)*((1+(TY2))^1)*((1+(TY3))^1)*((1+(TY4))^1)*((1+(TY5))^1)*((1+(TY6))^1)*((1+(TY7))^1))/((1+('DIVIDEND VALUATION'!$B$42+'DIVIDEND VALUATION'!$B$43))^7)+('DIVIDEND VALUATION'!$J$3*((1+(TY1))^1)*((1+(TY2))^1)*((1+(TY3))^1)*((1+(TY4))^1)*((1+(TY5))^1)*((1+(TY6))^1)*((1+(TY7))^1)*((1+(TY8))^1))/((1+('DIVIDEND VALUATION'!$B$42+'DIVIDEND VALUATION'!$B$43))^8)+('DIVIDEND VALUATION'!$J$3*((1+(TY1))^1)*((1+(TY2))^1)*((1+(TY3))^1)*((1+(TY4))^1)*((1+(TY5))^1)*((1+(TY6))^1)*((1+(TY7))^1)*((1+(TY8))^1)*((1+(TY9))^1))/((1+('DIVIDEND VALUATION'!$B$42+'DIVIDEND VALUATION'!$B$43))^9)+('DIVIDEND VALUATION'!$J$3*((1+(TY1))^1)*((1+(TY2))^1)*((1+(TY3))^1)*((1+(TY4))^1)*((1+(TY5))^1)*((1+(TY6))^1)*((1+(TY7))^1)*((1+(TY8))^1)*((1+(TY9))^1)*((1+(TY10))^1))/((1+('DIVIDEND VALUATION'!$B$42+'DIVIDEND VALUATION'!$B$43))^10)+('DIVIDEND VALUATION'!$J$3*((1+(TY1))^1)*((1+(TY2))^1)*((1+(TY3))^1)*((1+(TY4))^1)*((1+(TY5))^1)*((1+(TY6))^1)*((1+(TY7))^1)*((1+(TY8))^1)*((1+(TY9))^1)*((1+(TY10))^1)*((1+(TY11))^1))/((1+('DIVIDEND VALUATION'!$B$42+'DIVIDEND VALUATION'!$B$43))^11)+('DIVIDEND VALUATION'!$J$3*((1+(TY1))^1)*((1+(TY2))^1)*((1+(TY3))^1)*((1+(TY4))^1)*((1+(TY5))^1)*((1+(TY6))^1)*((1+(TY7))^1)*((1+(TY8))^1)*((1+(TY9))^1)*((1+(TY10))^1)*((1+(TY11))^1)*((1+(TY12))^1))/((1+('DIVIDEND VALUATION'!$B$42+'DIVIDEND VALUATION'!$B$43))^12)+('DIVIDEND VALUATION'!$J$3*((1+(TY1))^1)*((1+(TY2))^1)*((1+(TY3))^1)*((1+(TY4))^1)*((1+(TY5))^1)*((1+(TY6))^1)*((1+(TY7))^1)*((1+(TY8))^1)*((1+(TY9))^1)*((1+(TY10))^1)*((1+(TY11))^1)*((1+(TY12))^1)*((1+(TY13))^1))/((1+('DIVIDEND VALUATION'!$B$42+'DIVIDEND VALUATION'!$B$43))^13)+('DIVIDEND VALUATION'!$J$3*((1+(TY1))^1)*((1+(TY2))^1)*((1+(TY3))^1)*((1+(TY4))^1)*((1+(TY5))^1)*((1+(TY6))^1)*((1+(TY7))^1)*((1+(TY8))^1)*((1+(TY9))^1)*((1+(TY10))^1)*((1+(TY11))^1)*((1+(TY12))^1)*((1+(TY13))^1)*((1+(TY14))^1))/((1+('DIVIDEND VALUATION'!$B$42+'DIVIDEND VALUATION'!$B$43))^14)+('DIVIDEND VALUATION'!$J$3*((1+(TY1))^1)*((1+(TY2))^1)*((1+(TY3))^1)*((1+(TY4))^1)*((1+(TY5))^1)*((1+(TY6))^1)*((1+(TY7))^1)*((1+(TY8))^1)*((1+(TY9))^1)*((1+(TY10))^1)*((1+(TY11))^1)*((1+(TY12))^1)*((1+(TY13))^1)*((1+(TY14))^1)*((1+(TY15))^1))/((1+('DIVIDEND VALUATION'!$B$42+'DIVIDEND VALUATION'!$B$43))^15)+(('DIVIDEND VALUATION'!$J$3*((1+(TY1))^1)*((1+(TY2))^1)*((1+(TY3))^1)*((1+(TY4))^1)*((1+(TY5))^1)*((1+(TY6))^1)*((1+(TY7))^1)*((1+(TY8))^1)*((1+(TY9))^1)*((1+(TY10))^1)*((1+(TY11))^1)*((1+(TY12))^1)*((1+(TY13))^1)*((1+(TY14))^1)*((1+(TY15))^1))/((1+('DIVIDEND VALUATION'!$B$42+'DIVIDEND VALUATION'!$B$43))^15)/('DIVIDEND VALUATION'!$B$42-'DIVIDEND VALUATION'!$B$43)))))</f>
        <v>38.568490263292588</v>
      </c>
      <c r="TZ16" s="32">
        <f ca="1">SUM(((('DIVIDEND VALUATION'!$J$3*((1+(TZ1))^1))/((1+('DIVIDEND VALUATION'!$B$42+'DIVIDEND VALUATION'!$B$43))^1)+('DIVIDEND VALUATION'!$J$3*((1+(TZ1))^1)*((1+(TZ2))^1))/((1+('DIVIDEND VALUATION'!$B$42+'DIVIDEND VALUATION'!$B$43))^2)+('DIVIDEND VALUATION'!$J$3*((1+(TZ1))^1)*((1+(TZ2))^1)*((1+(TZ3))^1))/((1+('DIVIDEND VALUATION'!$B$42+'DIVIDEND VALUATION'!$B$43))^3)+('DIVIDEND VALUATION'!$J$3*((1+(TZ1))^1)*((1+(TZ2))^1)*((1+(TZ3))^1)*((1+(TZ4))^1))/((1+('DIVIDEND VALUATION'!$B$42+'DIVIDEND VALUATION'!$B$43))^4)+('DIVIDEND VALUATION'!$J$3*((1+(TZ1))^1)*((1+(TZ2))^1)*((1+(TZ3))^1)*((1+(TZ4))^1)*((1+(TZ5))^1))/((1+('DIVIDEND VALUATION'!$B$42+'DIVIDEND VALUATION'!$B$43))^5)+('DIVIDEND VALUATION'!$J$3*((1+(TZ1))^1)*((1+(TZ2))^1)*((1+(TZ3))^1)*((1+(TZ4))^1)*((1+(TZ5))^1)*((1+(TZ6))^1))/((1+('DIVIDEND VALUATION'!$B$42+'DIVIDEND VALUATION'!$B$43))^6)+('DIVIDEND VALUATION'!$J$3*((1+(TZ1))^1)*((1+(TZ2))^1)*((1+(TZ3))^1)*((1+(TZ4))^1)*((1+(TZ5))^1)*((1+(TZ6))^1)*((1+(TZ7))^1))/((1+('DIVIDEND VALUATION'!$B$42+'DIVIDEND VALUATION'!$B$43))^7)+('DIVIDEND VALUATION'!$J$3*((1+(TZ1))^1)*((1+(TZ2))^1)*((1+(TZ3))^1)*((1+(TZ4))^1)*((1+(TZ5))^1)*((1+(TZ6))^1)*((1+(TZ7))^1)*((1+(TZ8))^1))/((1+('DIVIDEND VALUATION'!$B$42+'DIVIDEND VALUATION'!$B$43))^8)+('DIVIDEND VALUATION'!$J$3*((1+(TZ1))^1)*((1+(TZ2))^1)*((1+(TZ3))^1)*((1+(TZ4))^1)*((1+(TZ5))^1)*((1+(TZ6))^1)*((1+(TZ7))^1)*((1+(TZ8))^1)*((1+(TZ9))^1))/((1+('DIVIDEND VALUATION'!$B$42+'DIVIDEND VALUATION'!$B$43))^9)+('DIVIDEND VALUATION'!$J$3*((1+(TZ1))^1)*((1+(TZ2))^1)*((1+(TZ3))^1)*((1+(TZ4))^1)*((1+(TZ5))^1)*((1+(TZ6))^1)*((1+(TZ7))^1)*((1+(TZ8))^1)*((1+(TZ9))^1)*((1+(TZ10))^1))/((1+('DIVIDEND VALUATION'!$B$42+'DIVIDEND VALUATION'!$B$43))^10)+('DIVIDEND VALUATION'!$J$3*((1+(TZ1))^1)*((1+(TZ2))^1)*((1+(TZ3))^1)*((1+(TZ4))^1)*((1+(TZ5))^1)*((1+(TZ6))^1)*((1+(TZ7))^1)*((1+(TZ8))^1)*((1+(TZ9))^1)*((1+(TZ10))^1)*((1+(TZ11))^1))/((1+('DIVIDEND VALUATION'!$B$42+'DIVIDEND VALUATION'!$B$43))^11)+('DIVIDEND VALUATION'!$J$3*((1+(TZ1))^1)*((1+(TZ2))^1)*((1+(TZ3))^1)*((1+(TZ4))^1)*((1+(TZ5))^1)*((1+(TZ6))^1)*((1+(TZ7))^1)*((1+(TZ8))^1)*((1+(TZ9))^1)*((1+(TZ10))^1)*((1+(TZ11))^1)*((1+(TZ12))^1))/((1+('DIVIDEND VALUATION'!$B$42+'DIVIDEND VALUATION'!$B$43))^12)+('DIVIDEND VALUATION'!$J$3*((1+(TZ1))^1)*((1+(TZ2))^1)*((1+(TZ3))^1)*((1+(TZ4))^1)*((1+(TZ5))^1)*((1+(TZ6))^1)*((1+(TZ7))^1)*((1+(TZ8))^1)*((1+(TZ9))^1)*((1+(TZ10))^1)*((1+(TZ11))^1)*((1+(TZ12))^1)*((1+(TZ13))^1))/((1+('DIVIDEND VALUATION'!$B$42+'DIVIDEND VALUATION'!$B$43))^13)+('DIVIDEND VALUATION'!$J$3*((1+(TZ1))^1)*((1+(TZ2))^1)*((1+(TZ3))^1)*((1+(TZ4))^1)*((1+(TZ5))^1)*((1+(TZ6))^1)*((1+(TZ7))^1)*((1+(TZ8))^1)*((1+(TZ9))^1)*((1+(TZ10))^1)*((1+(TZ11))^1)*((1+(TZ12))^1)*((1+(TZ13))^1)*((1+(TZ14))^1))/((1+('DIVIDEND VALUATION'!$B$42+'DIVIDEND VALUATION'!$B$43))^14)+('DIVIDEND VALUATION'!$J$3*((1+(TZ1))^1)*((1+(TZ2))^1)*((1+(TZ3))^1)*((1+(TZ4))^1)*((1+(TZ5))^1)*((1+(TZ6))^1)*((1+(TZ7))^1)*((1+(TZ8))^1)*((1+(TZ9))^1)*((1+(TZ10))^1)*((1+(TZ11))^1)*((1+(TZ12))^1)*((1+(TZ13))^1)*((1+(TZ14))^1)*((1+(TZ15))^1))/((1+('DIVIDEND VALUATION'!$B$42+'DIVIDEND VALUATION'!$B$43))^15)+(('DIVIDEND VALUATION'!$J$3*((1+(TZ1))^1)*((1+(TZ2))^1)*((1+(TZ3))^1)*((1+(TZ4))^1)*((1+(TZ5))^1)*((1+(TZ6))^1)*((1+(TZ7))^1)*((1+(TZ8))^1)*((1+(TZ9))^1)*((1+(TZ10))^1)*((1+(TZ11))^1)*((1+(TZ12))^1)*((1+(TZ13))^1)*((1+(TZ14))^1)*((1+(TZ15))^1))/((1+('DIVIDEND VALUATION'!$B$42+'DIVIDEND VALUATION'!$B$43))^15)/('DIVIDEND VALUATION'!$B$42-'DIVIDEND VALUATION'!$B$43)))))</f>
        <v>64.373873619909361</v>
      </c>
      <c r="UA16" s="32">
        <f ca="1">SUM(((('DIVIDEND VALUATION'!$J$3*((1+(UA1))^1))/((1+('DIVIDEND VALUATION'!$B$42+'DIVIDEND VALUATION'!$B$43))^1)+('DIVIDEND VALUATION'!$J$3*((1+(UA1))^1)*((1+(UA2))^1))/((1+('DIVIDEND VALUATION'!$B$42+'DIVIDEND VALUATION'!$B$43))^2)+('DIVIDEND VALUATION'!$J$3*((1+(UA1))^1)*((1+(UA2))^1)*((1+(UA3))^1))/((1+('DIVIDEND VALUATION'!$B$42+'DIVIDEND VALUATION'!$B$43))^3)+('DIVIDEND VALUATION'!$J$3*((1+(UA1))^1)*((1+(UA2))^1)*((1+(UA3))^1)*((1+(UA4))^1))/((1+('DIVIDEND VALUATION'!$B$42+'DIVIDEND VALUATION'!$B$43))^4)+('DIVIDEND VALUATION'!$J$3*((1+(UA1))^1)*((1+(UA2))^1)*((1+(UA3))^1)*((1+(UA4))^1)*((1+(UA5))^1))/((1+('DIVIDEND VALUATION'!$B$42+'DIVIDEND VALUATION'!$B$43))^5)+('DIVIDEND VALUATION'!$J$3*((1+(UA1))^1)*((1+(UA2))^1)*((1+(UA3))^1)*((1+(UA4))^1)*((1+(UA5))^1)*((1+(UA6))^1))/((1+('DIVIDEND VALUATION'!$B$42+'DIVIDEND VALUATION'!$B$43))^6)+('DIVIDEND VALUATION'!$J$3*((1+(UA1))^1)*((1+(UA2))^1)*((1+(UA3))^1)*((1+(UA4))^1)*((1+(UA5))^1)*((1+(UA6))^1)*((1+(UA7))^1))/((1+('DIVIDEND VALUATION'!$B$42+'DIVIDEND VALUATION'!$B$43))^7)+('DIVIDEND VALUATION'!$J$3*((1+(UA1))^1)*((1+(UA2))^1)*((1+(UA3))^1)*((1+(UA4))^1)*((1+(UA5))^1)*((1+(UA6))^1)*((1+(UA7))^1)*((1+(UA8))^1))/((1+('DIVIDEND VALUATION'!$B$42+'DIVIDEND VALUATION'!$B$43))^8)+('DIVIDEND VALUATION'!$J$3*((1+(UA1))^1)*((1+(UA2))^1)*((1+(UA3))^1)*((1+(UA4))^1)*((1+(UA5))^1)*((1+(UA6))^1)*((1+(UA7))^1)*((1+(UA8))^1)*((1+(UA9))^1))/((1+('DIVIDEND VALUATION'!$B$42+'DIVIDEND VALUATION'!$B$43))^9)+('DIVIDEND VALUATION'!$J$3*((1+(UA1))^1)*((1+(UA2))^1)*((1+(UA3))^1)*((1+(UA4))^1)*((1+(UA5))^1)*((1+(UA6))^1)*((1+(UA7))^1)*((1+(UA8))^1)*((1+(UA9))^1)*((1+(UA10))^1))/((1+('DIVIDEND VALUATION'!$B$42+'DIVIDEND VALUATION'!$B$43))^10)+('DIVIDEND VALUATION'!$J$3*((1+(UA1))^1)*((1+(UA2))^1)*((1+(UA3))^1)*((1+(UA4))^1)*((1+(UA5))^1)*((1+(UA6))^1)*((1+(UA7))^1)*((1+(UA8))^1)*((1+(UA9))^1)*((1+(UA10))^1)*((1+(UA11))^1))/((1+('DIVIDEND VALUATION'!$B$42+'DIVIDEND VALUATION'!$B$43))^11)+('DIVIDEND VALUATION'!$J$3*((1+(UA1))^1)*((1+(UA2))^1)*((1+(UA3))^1)*((1+(UA4))^1)*((1+(UA5))^1)*((1+(UA6))^1)*((1+(UA7))^1)*((1+(UA8))^1)*((1+(UA9))^1)*((1+(UA10))^1)*((1+(UA11))^1)*((1+(UA12))^1))/((1+('DIVIDEND VALUATION'!$B$42+'DIVIDEND VALUATION'!$B$43))^12)+('DIVIDEND VALUATION'!$J$3*((1+(UA1))^1)*((1+(UA2))^1)*((1+(UA3))^1)*((1+(UA4))^1)*((1+(UA5))^1)*((1+(UA6))^1)*((1+(UA7))^1)*((1+(UA8))^1)*((1+(UA9))^1)*((1+(UA10))^1)*((1+(UA11))^1)*((1+(UA12))^1)*((1+(UA13))^1))/((1+('DIVIDEND VALUATION'!$B$42+'DIVIDEND VALUATION'!$B$43))^13)+('DIVIDEND VALUATION'!$J$3*((1+(UA1))^1)*((1+(UA2))^1)*((1+(UA3))^1)*((1+(UA4))^1)*((1+(UA5))^1)*((1+(UA6))^1)*((1+(UA7))^1)*((1+(UA8))^1)*((1+(UA9))^1)*((1+(UA10))^1)*((1+(UA11))^1)*((1+(UA12))^1)*((1+(UA13))^1)*((1+(UA14))^1))/((1+('DIVIDEND VALUATION'!$B$42+'DIVIDEND VALUATION'!$B$43))^14)+('DIVIDEND VALUATION'!$J$3*((1+(UA1))^1)*((1+(UA2))^1)*((1+(UA3))^1)*((1+(UA4))^1)*((1+(UA5))^1)*((1+(UA6))^1)*((1+(UA7))^1)*((1+(UA8))^1)*((1+(UA9))^1)*((1+(UA10))^1)*((1+(UA11))^1)*((1+(UA12))^1)*((1+(UA13))^1)*((1+(UA14))^1)*((1+(UA15))^1))/((1+('DIVIDEND VALUATION'!$B$42+'DIVIDEND VALUATION'!$B$43))^15)+(('DIVIDEND VALUATION'!$J$3*((1+(UA1))^1)*((1+(UA2))^1)*((1+(UA3))^1)*((1+(UA4))^1)*((1+(UA5))^1)*((1+(UA6))^1)*((1+(UA7))^1)*((1+(UA8))^1)*((1+(UA9))^1)*((1+(UA10))^1)*((1+(UA11))^1)*((1+(UA12))^1)*((1+(UA13))^1)*((1+(UA14))^1)*((1+(UA15))^1))/((1+('DIVIDEND VALUATION'!$B$42+'DIVIDEND VALUATION'!$B$43))^15)/('DIVIDEND VALUATION'!$B$42-'DIVIDEND VALUATION'!$B$43)))))</f>
        <v>41.942333510279028</v>
      </c>
      <c r="UB16" s="32">
        <f ca="1">SUM(((('DIVIDEND VALUATION'!$J$3*((1+(UB1))^1))/((1+('DIVIDEND VALUATION'!$B$42+'DIVIDEND VALUATION'!$B$43))^1)+('DIVIDEND VALUATION'!$J$3*((1+(UB1))^1)*((1+(UB2))^1))/((1+('DIVIDEND VALUATION'!$B$42+'DIVIDEND VALUATION'!$B$43))^2)+('DIVIDEND VALUATION'!$J$3*((1+(UB1))^1)*((1+(UB2))^1)*((1+(UB3))^1))/((1+('DIVIDEND VALUATION'!$B$42+'DIVIDEND VALUATION'!$B$43))^3)+('DIVIDEND VALUATION'!$J$3*((1+(UB1))^1)*((1+(UB2))^1)*((1+(UB3))^1)*((1+(UB4))^1))/((1+('DIVIDEND VALUATION'!$B$42+'DIVIDEND VALUATION'!$B$43))^4)+('DIVIDEND VALUATION'!$J$3*((1+(UB1))^1)*((1+(UB2))^1)*((1+(UB3))^1)*((1+(UB4))^1)*((1+(UB5))^1))/((1+('DIVIDEND VALUATION'!$B$42+'DIVIDEND VALUATION'!$B$43))^5)+('DIVIDEND VALUATION'!$J$3*((1+(UB1))^1)*((1+(UB2))^1)*((1+(UB3))^1)*((1+(UB4))^1)*((1+(UB5))^1)*((1+(UB6))^1))/((1+('DIVIDEND VALUATION'!$B$42+'DIVIDEND VALUATION'!$B$43))^6)+('DIVIDEND VALUATION'!$J$3*((1+(UB1))^1)*((1+(UB2))^1)*((1+(UB3))^1)*((1+(UB4))^1)*((1+(UB5))^1)*((1+(UB6))^1)*((1+(UB7))^1))/((1+('DIVIDEND VALUATION'!$B$42+'DIVIDEND VALUATION'!$B$43))^7)+('DIVIDEND VALUATION'!$J$3*((1+(UB1))^1)*((1+(UB2))^1)*((1+(UB3))^1)*((1+(UB4))^1)*((1+(UB5))^1)*((1+(UB6))^1)*((1+(UB7))^1)*((1+(UB8))^1))/((1+('DIVIDEND VALUATION'!$B$42+'DIVIDEND VALUATION'!$B$43))^8)+('DIVIDEND VALUATION'!$J$3*((1+(UB1))^1)*((1+(UB2))^1)*((1+(UB3))^1)*((1+(UB4))^1)*((1+(UB5))^1)*((1+(UB6))^1)*((1+(UB7))^1)*((1+(UB8))^1)*((1+(UB9))^1))/((1+('DIVIDEND VALUATION'!$B$42+'DIVIDEND VALUATION'!$B$43))^9)+('DIVIDEND VALUATION'!$J$3*((1+(UB1))^1)*((1+(UB2))^1)*((1+(UB3))^1)*((1+(UB4))^1)*((1+(UB5))^1)*((1+(UB6))^1)*((1+(UB7))^1)*((1+(UB8))^1)*((1+(UB9))^1)*((1+(UB10))^1))/((1+('DIVIDEND VALUATION'!$B$42+'DIVIDEND VALUATION'!$B$43))^10)+('DIVIDEND VALUATION'!$J$3*((1+(UB1))^1)*((1+(UB2))^1)*((1+(UB3))^1)*((1+(UB4))^1)*((1+(UB5))^1)*((1+(UB6))^1)*((1+(UB7))^1)*((1+(UB8))^1)*((1+(UB9))^1)*((1+(UB10))^1)*((1+(UB11))^1))/((1+('DIVIDEND VALUATION'!$B$42+'DIVIDEND VALUATION'!$B$43))^11)+('DIVIDEND VALUATION'!$J$3*((1+(UB1))^1)*((1+(UB2))^1)*((1+(UB3))^1)*((1+(UB4))^1)*((1+(UB5))^1)*((1+(UB6))^1)*((1+(UB7))^1)*((1+(UB8))^1)*((1+(UB9))^1)*((1+(UB10))^1)*((1+(UB11))^1)*((1+(UB12))^1))/((1+('DIVIDEND VALUATION'!$B$42+'DIVIDEND VALUATION'!$B$43))^12)+('DIVIDEND VALUATION'!$J$3*((1+(UB1))^1)*((1+(UB2))^1)*((1+(UB3))^1)*((1+(UB4))^1)*((1+(UB5))^1)*((1+(UB6))^1)*((1+(UB7))^1)*((1+(UB8))^1)*((1+(UB9))^1)*((1+(UB10))^1)*((1+(UB11))^1)*((1+(UB12))^1)*((1+(UB13))^1))/((1+('DIVIDEND VALUATION'!$B$42+'DIVIDEND VALUATION'!$B$43))^13)+('DIVIDEND VALUATION'!$J$3*((1+(UB1))^1)*((1+(UB2))^1)*((1+(UB3))^1)*((1+(UB4))^1)*((1+(UB5))^1)*((1+(UB6))^1)*((1+(UB7))^1)*((1+(UB8))^1)*((1+(UB9))^1)*((1+(UB10))^1)*((1+(UB11))^1)*((1+(UB12))^1)*((1+(UB13))^1)*((1+(UB14))^1))/((1+('DIVIDEND VALUATION'!$B$42+'DIVIDEND VALUATION'!$B$43))^14)+('DIVIDEND VALUATION'!$J$3*((1+(UB1))^1)*((1+(UB2))^1)*((1+(UB3))^1)*((1+(UB4))^1)*((1+(UB5))^1)*((1+(UB6))^1)*((1+(UB7))^1)*((1+(UB8))^1)*((1+(UB9))^1)*((1+(UB10))^1)*((1+(UB11))^1)*((1+(UB12))^1)*((1+(UB13))^1)*((1+(UB14))^1)*((1+(UB15))^1))/((1+('DIVIDEND VALUATION'!$B$42+'DIVIDEND VALUATION'!$B$43))^15)+(('DIVIDEND VALUATION'!$J$3*((1+(UB1))^1)*((1+(UB2))^1)*((1+(UB3))^1)*((1+(UB4))^1)*((1+(UB5))^1)*((1+(UB6))^1)*((1+(UB7))^1)*((1+(UB8))^1)*((1+(UB9))^1)*((1+(UB10))^1)*((1+(UB11))^1)*((1+(UB12))^1)*((1+(UB13))^1)*((1+(UB14))^1)*((1+(UB15))^1))/((1+('DIVIDEND VALUATION'!$B$42+'DIVIDEND VALUATION'!$B$43))^15)/('DIVIDEND VALUATION'!$B$42-'DIVIDEND VALUATION'!$B$43)))))</f>
        <v>32.486667833091296</v>
      </c>
      <c r="UC16" s="32">
        <f ca="1">SUM(((('DIVIDEND VALUATION'!$J$3*((1+(UC1))^1))/((1+('DIVIDEND VALUATION'!$B$42+'DIVIDEND VALUATION'!$B$43))^1)+('DIVIDEND VALUATION'!$J$3*((1+(UC1))^1)*((1+(UC2))^1))/((1+('DIVIDEND VALUATION'!$B$42+'DIVIDEND VALUATION'!$B$43))^2)+('DIVIDEND VALUATION'!$J$3*((1+(UC1))^1)*((1+(UC2))^1)*((1+(UC3))^1))/((1+('DIVIDEND VALUATION'!$B$42+'DIVIDEND VALUATION'!$B$43))^3)+('DIVIDEND VALUATION'!$J$3*((1+(UC1))^1)*((1+(UC2))^1)*((1+(UC3))^1)*((1+(UC4))^1))/((1+('DIVIDEND VALUATION'!$B$42+'DIVIDEND VALUATION'!$B$43))^4)+('DIVIDEND VALUATION'!$J$3*((1+(UC1))^1)*((1+(UC2))^1)*((1+(UC3))^1)*((1+(UC4))^1)*((1+(UC5))^1))/((1+('DIVIDEND VALUATION'!$B$42+'DIVIDEND VALUATION'!$B$43))^5)+('DIVIDEND VALUATION'!$J$3*((1+(UC1))^1)*((1+(UC2))^1)*((1+(UC3))^1)*((1+(UC4))^1)*((1+(UC5))^1)*((1+(UC6))^1))/((1+('DIVIDEND VALUATION'!$B$42+'DIVIDEND VALUATION'!$B$43))^6)+('DIVIDEND VALUATION'!$J$3*((1+(UC1))^1)*((1+(UC2))^1)*((1+(UC3))^1)*((1+(UC4))^1)*((1+(UC5))^1)*((1+(UC6))^1)*((1+(UC7))^1))/((1+('DIVIDEND VALUATION'!$B$42+'DIVIDEND VALUATION'!$B$43))^7)+('DIVIDEND VALUATION'!$J$3*((1+(UC1))^1)*((1+(UC2))^1)*((1+(UC3))^1)*((1+(UC4))^1)*((1+(UC5))^1)*((1+(UC6))^1)*((1+(UC7))^1)*((1+(UC8))^1))/((1+('DIVIDEND VALUATION'!$B$42+'DIVIDEND VALUATION'!$B$43))^8)+('DIVIDEND VALUATION'!$J$3*((1+(UC1))^1)*((1+(UC2))^1)*((1+(UC3))^1)*((1+(UC4))^1)*((1+(UC5))^1)*((1+(UC6))^1)*((1+(UC7))^1)*((1+(UC8))^1)*((1+(UC9))^1))/((1+('DIVIDEND VALUATION'!$B$42+'DIVIDEND VALUATION'!$B$43))^9)+('DIVIDEND VALUATION'!$J$3*((1+(UC1))^1)*((1+(UC2))^1)*((1+(UC3))^1)*((1+(UC4))^1)*((1+(UC5))^1)*((1+(UC6))^1)*((1+(UC7))^1)*((1+(UC8))^1)*((1+(UC9))^1)*((1+(UC10))^1))/((1+('DIVIDEND VALUATION'!$B$42+'DIVIDEND VALUATION'!$B$43))^10)+('DIVIDEND VALUATION'!$J$3*((1+(UC1))^1)*((1+(UC2))^1)*((1+(UC3))^1)*((1+(UC4))^1)*((1+(UC5))^1)*((1+(UC6))^1)*((1+(UC7))^1)*((1+(UC8))^1)*((1+(UC9))^1)*((1+(UC10))^1)*((1+(UC11))^1))/((1+('DIVIDEND VALUATION'!$B$42+'DIVIDEND VALUATION'!$B$43))^11)+('DIVIDEND VALUATION'!$J$3*((1+(UC1))^1)*((1+(UC2))^1)*((1+(UC3))^1)*((1+(UC4))^1)*((1+(UC5))^1)*((1+(UC6))^1)*((1+(UC7))^1)*((1+(UC8))^1)*((1+(UC9))^1)*((1+(UC10))^1)*((1+(UC11))^1)*((1+(UC12))^1))/((1+('DIVIDEND VALUATION'!$B$42+'DIVIDEND VALUATION'!$B$43))^12)+('DIVIDEND VALUATION'!$J$3*((1+(UC1))^1)*((1+(UC2))^1)*((1+(UC3))^1)*((1+(UC4))^1)*((1+(UC5))^1)*((1+(UC6))^1)*((1+(UC7))^1)*((1+(UC8))^1)*((1+(UC9))^1)*((1+(UC10))^1)*((1+(UC11))^1)*((1+(UC12))^1)*((1+(UC13))^1))/((1+('DIVIDEND VALUATION'!$B$42+'DIVIDEND VALUATION'!$B$43))^13)+('DIVIDEND VALUATION'!$J$3*((1+(UC1))^1)*((1+(UC2))^1)*((1+(UC3))^1)*((1+(UC4))^1)*((1+(UC5))^1)*((1+(UC6))^1)*((1+(UC7))^1)*((1+(UC8))^1)*((1+(UC9))^1)*((1+(UC10))^1)*((1+(UC11))^1)*((1+(UC12))^1)*((1+(UC13))^1)*((1+(UC14))^1))/((1+('DIVIDEND VALUATION'!$B$42+'DIVIDEND VALUATION'!$B$43))^14)+('DIVIDEND VALUATION'!$J$3*((1+(UC1))^1)*((1+(UC2))^1)*((1+(UC3))^1)*((1+(UC4))^1)*((1+(UC5))^1)*((1+(UC6))^1)*((1+(UC7))^1)*((1+(UC8))^1)*((1+(UC9))^1)*((1+(UC10))^1)*((1+(UC11))^1)*((1+(UC12))^1)*((1+(UC13))^1)*((1+(UC14))^1)*((1+(UC15))^1))/((1+('DIVIDEND VALUATION'!$B$42+'DIVIDEND VALUATION'!$B$43))^15)+(('DIVIDEND VALUATION'!$J$3*((1+(UC1))^1)*((1+(UC2))^1)*((1+(UC3))^1)*((1+(UC4))^1)*((1+(UC5))^1)*((1+(UC6))^1)*((1+(UC7))^1)*((1+(UC8))^1)*((1+(UC9))^1)*((1+(UC10))^1)*((1+(UC11))^1)*((1+(UC12))^1)*((1+(UC13))^1)*((1+(UC14))^1)*((1+(UC15))^1))/((1+('DIVIDEND VALUATION'!$B$42+'DIVIDEND VALUATION'!$B$43))^15)/('DIVIDEND VALUATION'!$B$42-'DIVIDEND VALUATION'!$B$43)))))</f>
        <v>74.455742567761675</v>
      </c>
      <c r="UD16" s="32">
        <f ca="1">SUM(((('DIVIDEND VALUATION'!$J$3*((1+(UD1))^1))/((1+('DIVIDEND VALUATION'!$B$42+'DIVIDEND VALUATION'!$B$43))^1)+('DIVIDEND VALUATION'!$J$3*((1+(UD1))^1)*((1+(UD2))^1))/((1+('DIVIDEND VALUATION'!$B$42+'DIVIDEND VALUATION'!$B$43))^2)+('DIVIDEND VALUATION'!$J$3*((1+(UD1))^1)*((1+(UD2))^1)*((1+(UD3))^1))/((1+('DIVIDEND VALUATION'!$B$42+'DIVIDEND VALUATION'!$B$43))^3)+('DIVIDEND VALUATION'!$J$3*((1+(UD1))^1)*((1+(UD2))^1)*((1+(UD3))^1)*((1+(UD4))^1))/((1+('DIVIDEND VALUATION'!$B$42+'DIVIDEND VALUATION'!$B$43))^4)+('DIVIDEND VALUATION'!$J$3*((1+(UD1))^1)*((1+(UD2))^1)*((1+(UD3))^1)*((1+(UD4))^1)*((1+(UD5))^1))/((1+('DIVIDEND VALUATION'!$B$42+'DIVIDEND VALUATION'!$B$43))^5)+('DIVIDEND VALUATION'!$J$3*((1+(UD1))^1)*((1+(UD2))^1)*((1+(UD3))^1)*((1+(UD4))^1)*((1+(UD5))^1)*((1+(UD6))^1))/((1+('DIVIDEND VALUATION'!$B$42+'DIVIDEND VALUATION'!$B$43))^6)+('DIVIDEND VALUATION'!$J$3*((1+(UD1))^1)*((1+(UD2))^1)*((1+(UD3))^1)*((1+(UD4))^1)*((1+(UD5))^1)*((1+(UD6))^1)*((1+(UD7))^1))/((1+('DIVIDEND VALUATION'!$B$42+'DIVIDEND VALUATION'!$B$43))^7)+('DIVIDEND VALUATION'!$J$3*((1+(UD1))^1)*((1+(UD2))^1)*((1+(UD3))^1)*((1+(UD4))^1)*((1+(UD5))^1)*((1+(UD6))^1)*((1+(UD7))^1)*((1+(UD8))^1))/((1+('DIVIDEND VALUATION'!$B$42+'DIVIDEND VALUATION'!$B$43))^8)+('DIVIDEND VALUATION'!$J$3*((1+(UD1))^1)*((1+(UD2))^1)*((1+(UD3))^1)*((1+(UD4))^1)*((1+(UD5))^1)*((1+(UD6))^1)*((1+(UD7))^1)*((1+(UD8))^1)*((1+(UD9))^1))/((1+('DIVIDEND VALUATION'!$B$42+'DIVIDEND VALUATION'!$B$43))^9)+('DIVIDEND VALUATION'!$J$3*((1+(UD1))^1)*((1+(UD2))^1)*((1+(UD3))^1)*((1+(UD4))^1)*((1+(UD5))^1)*((1+(UD6))^1)*((1+(UD7))^1)*((1+(UD8))^1)*((1+(UD9))^1)*((1+(UD10))^1))/((1+('DIVIDEND VALUATION'!$B$42+'DIVIDEND VALUATION'!$B$43))^10)+('DIVIDEND VALUATION'!$J$3*((1+(UD1))^1)*((1+(UD2))^1)*((1+(UD3))^1)*((1+(UD4))^1)*((1+(UD5))^1)*((1+(UD6))^1)*((1+(UD7))^1)*((1+(UD8))^1)*((1+(UD9))^1)*((1+(UD10))^1)*((1+(UD11))^1))/((1+('DIVIDEND VALUATION'!$B$42+'DIVIDEND VALUATION'!$B$43))^11)+('DIVIDEND VALUATION'!$J$3*((1+(UD1))^1)*((1+(UD2))^1)*((1+(UD3))^1)*((1+(UD4))^1)*((1+(UD5))^1)*((1+(UD6))^1)*((1+(UD7))^1)*((1+(UD8))^1)*((1+(UD9))^1)*((1+(UD10))^1)*((1+(UD11))^1)*((1+(UD12))^1))/((1+('DIVIDEND VALUATION'!$B$42+'DIVIDEND VALUATION'!$B$43))^12)+('DIVIDEND VALUATION'!$J$3*((1+(UD1))^1)*((1+(UD2))^1)*((1+(UD3))^1)*((1+(UD4))^1)*((1+(UD5))^1)*((1+(UD6))^1)*((1+(UD7))^1)*((1+(UD8))^1)*((1+(UD9))^1)*((1+(UD10))^1)*((1+(UD11))^1)*((1+(UD12))^1)*((1+(UD13))^1))/((1+('DIVIDEND VALUATION'!$B$42+'DIVIDEND VALUATION'!$B$43))^13)+('DIVIDEND VALUATION'!$J$3*((1+(UD1))^1)*((1+(UD2))^1)*((1+(UD3))^1)*((1+(UD4))^1)*((1+(UD5))^1)*((1+(UD6))^1)*((1+(UD7))^1)*((1+(UD8))^1)*((1+(UD9))^1)*((1+(UD10))^1)*((1+(UD11))^1)*((1+(UD12))^1)*((1+(UD13))^1)*((1+(UD14))^1))/((1+('DIVIDEND VALUATION'!$B$42+'DIVIDEND VALUATION'!$B$43))^14)+('DIVIDEND VALUATION'!$J$3*((1+(UD1))^1)*((1+(UD2))^1)*((1+(UD3))^1)*((1+(UD4))^1)*((1+(UD5))^1)*((1+(UD6))^1)*((1+(UD7))^1)*((1+(UD8))^1)*((1+(UD9))^1)*((1+(UD10))^1)*((1+(UD11))^1)*((1+(UD12))^1)*((1+(UD13))^1)*((1+(UD14))^1)*((1+(UD15))^1))/((1+('DIVIDEND VALUATION'!$B$42+'DIVIDEND VALUATION'!$B$43))^15)+(('DIVIDEND VALUATION'!$J$3*((1+(UD1))^1)*((1+(UD2))^1)*((1+(UD3))^1)*((1+(UD4))^1)*((1+(UD5))^1)*((1+(UD6))^1)*((1+(UD7))^1)*((1+(UD8))^1)*((1+(UD9))^1)*((1+(UD10))^1)*((1+(UD11))^1)*((1+(UD12))^1)*((1+(UD13))^1)*((1+(UD14))^1)*((1+(UD15))^1))/((1+('DIVIDEND VALUATION'!$B$42+'DIVIDEND VALUATION'!$B$43))^15)/('DIVIDEND VALUATION'!$B$42-'DIVIDEND VALUATION'!$B$43)))))</f>
        <v>45.285175111388249</v>
      </c>
      <c r="UE16" s="32">
        <f ca="1">SUM(((('DIVIDEND VALUATION'!$J$3*((1+(UE1))^1))/((1+('DIVIDEND VALUATION'!$B$42+'DIVIDEND VALUATION'!$B$43))^1)+('DIVIDEND VALUATION'!$J$3*((1+(UE1))^1)*((1+(UE2))^1))/((1+('DIVIDEND VALUATION'!$B$42+'DIVIDEND VALUATION'!$B$43))^2)+('DIVIDEND VALUATION'!$J$3*((1+(UE1))^1)*((1+(UE2))^1)*((1+(UE3))^1))/((1+('DIVIDEND VALUATION'!$B$42+'DIVIDEND VALUATION'!$B$43))^3)+('DIVIDEND VALUATION'!$J$3*((1+(UE1))^1)*((1+(UE2))^1)*((1+(UE3))^1)*((1+(UE4))^1))/((1+('DIVIDEND VALUATION'!$B$42+'DIVIDEND VALUATION'!$B$43))^4)+('DIVIDEND VALUATION'!$J$3*((1+(UE1))^1)*((1+(UE2))^1)*((1+(UE3))^1)*((1+(UE4))^1)*((1+(UE5))^1))/((1+('DIVIDEND VALUATION'!$B$42+'DIVIDEND VALUATION'!$B$43))^5)+('DIVIDEND VALUATION'!$J$3*((1+(UE1))^1)*((1+(UE2))^1)*((1+(UE3))^1)*((1+(UE4))^1)*((1+(UE5))^1)*((1+(UE6))^1))/((1+('DIVIDEND VALUATION'!$B$42+'DIVIDEND VALUATION'!$B$43))^6)+('DIVIDEND VALUATION'!$J$3*((1+(UE1))^1)*((1+(UE2))^1)*((1+(UE3))^1)*((1+(UE4))^1)*((1+(UE5))^1)*((1+(UE6))^1)*((1+(UE7))^1))/((1+('DIVIDEND VALUATION'!$B$42+'DIVIDEND VALUATION'!$B$43))^7)+('DIVIDEND VALUATION'!$J$3*((1+(UE1))^1)*((1+(UE2))^1)*((1+(UE3))^1)*((1+(UE4))^1)*((1+(UE5))^1)*((1+(UE6))^1)*((1+(UE7))^1)*((1+(UE8))^1))/((1+('DIVIDEND VALUATION'!$B$42+'DIVIDEND VALUATION'!$B$43))^8)+('DIVIDEND VALUATION'!$J$3*((1+(UE1))^1)*((1+(UE2))^1)*((1+(UE3))^1)*((1+(UE4))^1)*((1+(UE5))^1)*((1+(UE6))^1)*((1+(UE7))^1)*((1+(UE8))^1)*((1+(UE9))^1))/((1+('DIVIDEND VALUATION'!$B$42+'DIVIDEND VALUATION'!$B$43))^9)+('DIVIDEND VALUATION'!$J$3*((1+(UE1))^1)*((1+(UE2))^1)*((1+(UE3))^1)*((1+(UE4))^1)*((1+(UE5))^1)*((1+(UE6))^1)*((1+(UE7))^1)*((1+(UE8))^1)*((1+(UE9))^1)*((1+(UE10))^1))/((1+('DIVIDEND VALUATION'!$B$42+'DIVIDEND VALUATION'!$B$43))^10)+('DIVIDEND VALUATION'!$J$3*((1+(UE1))^1)*((1+(UE2))^1)*((1+(UE3))^1)*((1+(UE4))^1)*((1+(UE5))^1)*((1+(UE6))^1)*((1+(UE7))^1)*((1+(UE8))^1)*((1+(UE9))^1)*((1+(UE10))^1)*((1+(UE11))^1))/((1+('DIVIDEND VALUATION'!$B$42+'DIVIDEND VALUATION'!$B$43))^11)+('DIVIDEND VALUATION'!$J$3*((1+(UE1))^1)*((1+(UE2))^1)*((1+(UE3))^1)*((1+(UE4))^1)*((1+(UE5))^1)*((1+(UE6))^1)*((1+(UE7))^1)*((1+(UE8))^1)*((1+(UE9))^1)*((1+(UE10))^1)*((1+(UE11))^1)*((1+(UE12))^1))/((1+('DIVIDEND VALUATION'!$B$42+'DIVIDEND VALUATION'!$B$43))^12)+('DIVIDEND VALUATION'!$J$3*((1+(UE1))^1)*((1+(UE2))^1)*((1+(UE3))^1)*((1+(UE4))^1)*((1+(UE5))^1)*((1+(UE6))^1)*((1+(UE7))^1)*((1+(UE8))^1)*((1+(UE9))^1)*((1+(UE10))^1)*((1+(UE11))^1)*((1+(UE12))^1)*((1+(UE13))^1))/((1+('DIVIDEND VALUATION'!$B$42+'DIVIDEND VALUATION'!$B$43))^13)+('DIVIDEND VALUATION'!$J$3*((1+(UE1))^1)*((1+(UE2))^1)*((1+(UE3))^1)*((1+(UE4))^1)*((1+(UE5))^1)*((1+(UE6))^1)*((1+(UE7))^1)*((1+(UE8))^1)*((1+(UE9))^1)*((1+(UE10))^1)*((1+(UE11))^1)*((1+(UE12))^1)*((1+(UE13))^1)*((1+(UE14))^1))/((1+('DIVIDEND VALUATION'!$B$42+'DIVIDEND VALUATION'!$B$43))^14)+('DIVIDEND VALUATION'!$J$3*((1+(UE1))^1)*((1+(UE2))^1)*((1+(UE3))^1)*((1+(UE4))^1)*((1+(UE5))^1)*((1+(UE6))^1)*((1+(UE7))^1)*((1+(UE8))^1)*((1+(UE9))^1)*((1+(UE10))^1)*((1+(UE11))^1)*((1+(UE12))^1)*((1+(UE13))^1)*((1+(UE14))^1)*((1+(UE15))^1))/((1+('DIVIDEND VALUATION'!$B$42+'DIVIDEND VALUATION'!$B$43))^15)+(('DIVIDEND VALUATION'!$J$3*((1+(UE1))^1)*((1+(UE2))^1)*((1+(UE3))^1)*((1+(UE4))^1)*((1+(UE5))^1)*((1+(UE6))^1)*((1+(UE7))^1)*((1+(UE8))^1)*((1+(UE9))^1)*((1+(UE10))^1)*((1+(UE11))^1)*((1+(UE12))^1)*((1+(UE13))^1)*((1+(UE14))^1)*((1+(UE15))^1))/((1+('DIVIDEND VALUATION'!$B$42+'DIVIDEND VALUATION'!$B$43))^15)/('DIVIDEND VALUATION'!$B$42-'DIVIDEND VALUATION'!$B$43)))))</f>
        <v>65.206699052265179</v>
      </c>
      <c r="UF16" s="32">
        <f ca="1">SUM(((('DIVIDEND VALUATION'!$J$3*((1+(UF1))^1))/((1+('DIVIDEND VALUATION'!$B$42+'DIVIDEND VALUATION'!$B$43))^1)+('DIVIDEND VALUATION'!$J$3*((1+(UF1))^1)*((1+(UF2))^1))/((1+('DIVIDEND VALUATION'!$B$42+'DIVIDEND VALUATION'!$B$43))^2)+('DIVIDEND VALUATION'!$J$3*((1+(UF1))^1)*((1+(UF2))^1)*((1+(UF3))^1))/((1+('DIVIDEND VALUATION'!$B$42+'DIVIDEND VALUATION'!$B$43))^3)+('DIVIDEND VALUATION'!$J$3*((1+(UF1))^1)*((1+(UF2))^1)*((1+(UF3))^1)*((1+(UF4))^1))/((1+('DIVIDEND VALUATION'!$B$42+'DIVIDEND VALUATION'!$B$43))^4)+('DIVIDEND VALUATION'!$J$3*((1+(UF1))^1)*((1+(UF2))^1)*((1+(UF3))^1)*((1+(UF4))^1)*((1+(UF5))^1))/((1+('DIVIDEND VALUATION'!$B$42+'DIVIDEND VALUATION'!$B$43))^5)+('DIVIDEND VALUATION'!$J$3*((1+(UF1))^1)*((1+(UF2))^1)*((1+(UF3))^1)*((1+(UF4))^1)*((1+(UF5))^1)*((1+(UF6))^1))/((1+('DIVIDEND VALUATION'!$B$42+'DIVIDEND VALUATION'!$B$43))^6)+('DIVIDEND VALUATION'!$J$3*((1+(UF1))^1)*((1+(UF2))^1)*((1+(UF3))^1)*((1+(UF4))^1)*((1+(UF5))^1)*((1+(UF6))^1)*((1+(UF7))^1))/((1+('DIVIDEND VALUATION'!$B$42+'DIVIDEND VALUATION'!$B$43))^7)+('DIVIDEND VALUATION'!$J$3*((1+(UF1))^1)*((1+(UF2))^1)*((1+(UF3))^1)*((1+(UF4))^1)*((1+(UF5))^1)*((1+(UF6))^1)*((1+(UF7))^1)*((1+(UF8))^1))/((1+('DIVIDEND VALUATION'!$B$42+'DIVIDEND VALUATION'!$B$43))^8)+('DIVIDEND VALUATION'!$J$3*((1+(UF1))^1)*((1+(UF2))^1)*((1+(UF3))^1)*((1+(UF4))^1)*((1+(UF5))^1)*((1+(UF6))^1)*((1+(UF7))^1)*((1+(UF8))^1)*((1+(UF9))^1))/((1+('DIVIDEND VALUATION'!$B$42+'DIVIDEND VALUATION'!$B$43))^9)+('DIVIDEND VALUATION'!$J$3*((1+(UF1))^1)*((1+(UF2))^1)*((1+(UF3))^1)*((1+(UF4))^1)*((1+(UF5))^1)*((1+(UF6))^1)*((1+(UF7))^1)*((1+(UF8))^1)*((1+(UF9))^1)*((1+(UF10))^1))/((1+('DIVIDEND VALUATION'!$B$42+'DIVIDEND VALUATION'!$B$43))^10)+('DIVIDEND VALUATION'!$J$3*((1+(UF1))^1)*((1+(UF2))^1)*((1+(UF3))^1)*((1+(UF4))^1)*((1+(UF5))^1)*((1+(UF6))^1)*((1+(UF7))^1)*((1+(UF8))^1)*((1+(UF9))^1)*((1+(UF10))^1)*((1+(UF11))^1))/((1+('DIVIDEND VALUATION'!$B$42+'DIVIDEND VALUATION'!$B$43))^11)+('DIVIDEND VALUATION'!$J$3*((1+(UF1))^1)*((1+(UF2))^1)*((1+(UF3))^1)*((1+(UF4))^1)*((1+(UF5))^1)*((1+(UF6))^1)*((1+(UF7))^1)*((1+(UF8))^1)*((1+(UF9))^1)*((1+(UF10))^1)*((1+(UF11))^1)*((1+(UF12))^1))/((1+('DIVIDEND VALUATION'!$B$42+'DIVIDEND VALUATION'!$B$43))^12)+('DIVIDEND VALUATION'!$J$3*((1+(UF1))^1)*((1+(UF2))^1)*((1+(UF3))^1)*((1+(UF4))^1)*((1+(UF5))^1)*((1+(UF6))^1)*((1+(UF7))^1)*((1+(UF8))^1)*((1+(UF9))^1)*((1+(UF10))^1)*((1+(UF11))^1)*((1+(UF12))^1)*((1+(UF13))^1))/((1+('DIVIDEND VALUATION'!$B$42+'DIVIDEND VALUATION'!$B$43))^13)+('DIVIDEND VALUATION'!$J$3*((1+(UF1))^1)*((1+(UF2))^1)*((1+(UF3))^1)*((1+(UF4))^1)*((1+(UF5))^1)*((1+(UF6))^1)*((1+(UF7))^1)*((1+(UF8))^1)*((1+(UF9))^1)*((1+(UF10))^1)*((1+(UF11))^1)*((1+(UF12))^1)*((1+(UF13))^1)*((1+(UF14))^1))/((1+('DIVIDEND VALUATION'!$B$42+'DIVIDEND VALUATION'!$B$43))^14)+('DIVIDEND VALUATION'!$J$3*((1+(UF1))^1)*((1+(UF2))^1)*((1+(UF3))^1)*((1+(UF4))^1)*((1+(UF5))^1)*((1+(UF6))^1)*((1+(UF7))^1)*((1+(UF8))^1)*((1+(UF9))^1)*((1+(UF10))^1)*((1+(UF11))^1)*((1+(UF12))^1)*((1+(UF13))^1)*((1+(UF14))^1)*((1+(UF15))^1))/((1+('DIVIDEND VALUATION'!$B$42+'DIVIDEND VALUATION'!$B$43))^15)+(('DIVIDEND VALUATION'!$J$3*((1+(UF1))^1)*((1+(UF2))^1)*((1+(UF3))^1)*((1+(UF4))^1)*((1+(UF5))^1)*((1+(UF6))^1)*((1+(UF7))^1)*((1+(UF8))^1)*((1+(UF9))^1)*((1+(UF10))^1)*((1+(UF11))^1)*((1+(UF12))^1)*((1+(UF13))^1)*((1+(UF14))^1)*((1+(UF15))^1))/((1+('DIVIDEND VALUATION'!$B$42+'DIVIDEND VALUATION'!$B$43))^15)/('DIVIDEND VALUATION'!$B$42-'DIVIDEND VALUATION'!$B$43)))))</f>
        <v>26.82983598385939</v>
      </c>
      <c r="UG16" s="32">
        <f ca="1">SUM(((('DIVIDEND VALUATION'!$J$3*((1+(UG1))^1))/((1+('DIVIDEND VALUATION'!$B$42+'DIVIDEND VALUATION'!$B$43))^1)+('DIVIDEND VALUATION'!$J$3*((1+(UG1))^1)*((1+(UG2))^1))/((1+('DIVIDEND VALUATION'!$B$42+'DIVIDEND VALUATION'!$B$43))^2)+('DIVIDEND VALUATION'!$J$3*((1+(UG1))^1)*((1+(UG2))^1)*((1+(UG3))^1))/((1+('DIVIDEND VALUATION'!$B$42+'DIVIDEND VALUATION'!$B$43))^3)+('DIVIDEND VALUATION'!$J$3*((1+(UG1))^1)*((1+(UG2))^1)*((1+(UG3))^1)*((1+(UG4))^1))/((1+('DIVIDEND VALUATION'!$B$42+'DIVIDEND VALUATION'!$B$43))^4)+('DIVIDEND VALUATION'!$J$3*((1+(UG1))^1)*((1+(UG2))^1)*((1+(UG3))^1)*((1+(UG4))^1)*((1+(UG5))^1))/((1+('DIVIDEND VALUATION'!$B$42+'DIVIDEND VALUATION'!$B$43))^5)+('DIVIDEND VALUATION'!$J$3*((1+(UG1))^1)*((1+(UG2))^1)*((1+(UG3))^1)*((1+(UG4))^1)*((1+(UG5))^1)*((1+(UG6))^1))/((1+('DIVIDEND VALUATION'!$B$42+'DIVIDEND VALUATION'!$B$43))^6)+('DIVIDEND VALUATION'!$J$3*((1+(UG1))^1)*((1+(UG2))^1)*((1+(UG3))^1)*((1+(UG4))^1)*((1+(UG5))^1)*((1+(UG6))^1)*((1+(UG7))^1))/((1+('DIVIDEND VALUATION'!$B$42+'DIVIDEND VALUATION'!$B$43))^7)+('DIVIDEND VALUATION'!$J$3*((1+(UG1))^1)*((1+(UG2))^1)*((1+(UG3))^1)*((1+(UG4))^1)*((1+(UG5))^1)*((1+(UG6))^1)*((1+(UG7))^1)*((1+(UG8))^1))/((1+('DIVIDEND VALUATION'!$B$42+'DIVIDEND VALUATION'!$B$43))^8)+('DIVIDEND VALUATION'!$J$3*((1+(UG1))^1)*((1+(UG2))^1)*((1+(UG3))^1)*((1+(UG4))^1)*((1+(UG5))^1)*((1+(UG6))^1)*((1+(UG7))^1)*((1+(UG8))^1)*((1+(UG9))^1))/((1+('DIVIDEND VALUATION'!$B$42+'DIVIDEND VALUATION'!$B$43))^9)+('DIVIDEND VALUATION'!$J$3*((1+(UG1))^1)*((1+(UG2))^1)*((1+(UG3))^1)*((1+(UG4))^1)*((1+(UG5))^1)*((1+(UG6))^1)*((1+(UG7))^1)*((1+(UG8))^1)*((1+(UG9))^1)*((1+(UG10))^1))/((1+('DIVIDEND VALUATION'!$B$42+'DIVIDEND VALUATION'!$B$43))^10)+('DIVIDEND VALUATION'!$J$3*((1+(UG1))^1)*((1+(UG2))^1)*((1+(UG3))^1)*((1+(UG4))^1)*((1+(UG5))^1)*((1+(UG6))^1)*((1+(UG7))^1)*((1+(UG8))^1)*((1+(UG9))^1)*((1+(UG10))^1)*((1+(UG11))^1))/((1+('DIVIDEND VALUATION'!$B$42+'DIVIDEND VALUATION'!$B$43))^11)+('DIVIDEND VALUATION'!$J$3*((1+(UG1))^1)*((1+(UG2))^1)*((1+(UG3))^1)*((1+(UG4))^1)*((1+(UG5))^1)*((1+(UG6))^1)*((1+(UG7))^1)*((1+(UG8))^1)*((1+(UG9))^1)*((1+(UG10))^1)*((1+(UG11))^1)*((1+(UG12))^1))/((1+('DIVIDEND VALUATION'!$B$42+'DIVIDEND VALUATION'!$B$43))^12)+('DIVIDEND VALUATION'!$J$3*((1+(UG1))^1)*((1+(UG2))^1)*((1+(UG3))^1)*((1+(UG4))^1)*((1+(UG5))^1)*((1+(UG6))^1)*((1+(UG7))^1)*((1+(UG8))^1)*((1+(UG9))^1)*((1+(UG10))^1)*((1+(UG11))^1)*((1+(UG12))^1)*((1+(UG13))^1))/((1+('DIVIDEND VALUATION'!$B$42+'DIVIDEND VALUATION'!$B$43))^13)+('DIVIDEND VALUATION'!$J$3*((1+(UG1))^1)*((1+(UG2))^1)*((1+(UG3))^1)*((1+(UG4))^1)*((1+(UG5))^1)*((1+(UG6))^1)*((1+(UG7))^1)*((1+(UG8))^1)*((1+(UG9))^1)*((1+(UG10))^1)*((1+(UG11))^1)*((1+(UG12))^1)*((1+(UG13))^1)*((1+(UG14))^1))/((1+('DIVIDEND VALUATION'!$B$42+'DIVIDEND VALUATION'!$B$43))^14)+('DIVIDEND VALUATION'!$J$3*((1+(UG1))^1)*((1+(UG2))^1)*((1+(UG3))^1)*((1+(UG4))^1)*((1+(UG5))^1)*((1+(UG6))^1)*((1+(UG7))^1)*((1+(UG8))^1)*((1+(UG9))^1)*((1+(UG10))^1)*((1+(UG11))^1)*((1+(UG12))^1)*((1+(UG13))^1)*((1+(UG14))^1)*((1+(UG15))^1))/((1+('DIVIDEND VALUATION'!$B$42+'DIVIDEND VALUATION'!$B$43))^15)+(('DIVIDEND VALUATION'!$J$3*((1+(UG1))^1)*((1+(UG2))^1)*((1+(UG3))^1)*((1+(UG4))^1)*((1+(UG5))^1)*((1+(UG6))^1)*((1+(UG7))^1)*((1+(UG8))^1)*((1+(UG9))^1)*((1+(UG10))^1)*((1+(UG11))^1)*((1+(UG12))^1)*((1+(UG13))^1)*((1+(UG14))^1)*((1+(UG15))^1))/((1+('DIVIDEND VALUATION'!$B$42+'DIVIDEND VALUATION'!$B$43))^15)/('DIVIDEND VALUATION'!$B$42-'DIVIDEND VALUATION'!$B$43)))))</f>
        <v>49.120801800762095</v>
      </c>
      <c r="UH16" s="32">
        <f ca="1">SUM(((('DIVIDEND VALUATION'!$J$3*((1+(UH1))^1))/((1+('DIVIDEND VALUATION'!$B$42+'DIVIDEND VALUATION'!$B$43))^1)+('DIVIDEND VALUATION'!$J$3*((1+(UH1))^1)*((1+(UH2))^1))/((1+('DIVIDEND VALUATION'!$B$42+'DIVIDEND VALUATION'!$B$43))^2)+('DIVIDEND VALUATION'!$J$3*((1+(UH1))^1)*((1+(UH2))^1)*((1+(UH3))^1))/((1+('DIVIDEND VALUATION'!$B$42+'DIVIDEND VALUATION'!$B$43))^3)+('DIVIDEND VALUATION'!$J$3*((1+(UH1))^1)*((1+(UH2))^1)*((1+(UH3))^1)*((1+(UH4))^1))/((1+('DIVIDEND VALUATION'!$B$42+'DIVIDEND VALUATION'!$B$43))^4)+('DIVIDEND VALUATION'!$J$3*((1+(UH1))^1)*((1+(UH2))^1)*((1+(UH3))^1)*((1+(UH4))^1)*((1+(UH5))^1))/((1+('DIVIDEND VALUATION'!$B$42+'DIVIDEND VALUATION'!$B$43))^5)+('DIVIDEND VALUATION'!$J$3*((1+(UH1))^1)*((1+(UH2))^1)*((1+(UH3))^1)*((1+(UH4))^1)*((1+(UH5))^1)*((1+(UH6))^1))/((1+('DIVIDEND VALUATION'!$B$42+'DIVIDEND VALUATION'!$B$43))^6)+('DIVIDEND VALUATION'!$J$3*((1+(UH1))^1)*((1+(UH2))^1)*((1+(UH3))^1)*((1+(UH4))^1)*((1+(UH5))^1)*((1+(UH6))^1)*((1+(UH7))^1))/((1+('DIVIDEND VALUATION'!$B$42+'DIVIDEND VALUATION'!$B$43))^7)+('DIVIDEND VALUATION'!$J$3*((1+(UH1))^1)*((1+(UH2))^1)*((1+(UH3))^1)*((1+(UH4))^1)*((1+(UH5))^1)*((1+(UH6))^1)*((1+(UH7))^1)*((1+(UH8))^1))/((1+('DIVIDEND VALUATION'!$B$42+'DIVIDEND VALUATION'!$B$43))^8)+('DIVIDEND VALUATION'!$J$3*((1+(UH1))^1)*((1+(UH2))^1)*((1+(UH3))^1)*((1+(UH4))^1)*((1+(UH5))^1)*((1+(UH6))^1)*((1+(UH7))^1)*((1+(UH8))^1)*((1+(UH9))^1))/((1+('DIVIDEND VALUATION'!$B$42+'DIVIDEND VALUATION'!$B$43))^9)+('DIVIDEND VALUATION'!$J$3*((1+(UH1))^1)*((1+(UH2))^1)*((1+(UH3))^1)*((1+(UH4))^1)*((1+(UH5))^1)*((1+(UH6))^1)*((1+(UH7))^1)*((1+(UH8))^1)*((1+(UH9))^1)*((1+(UH10))^1))/((1+('DIVIDEND VALUATION'!$B$42+'DIVIDEND VALUATION'!$B$43))^10)+('DIVIDEND VALUATION'!$J$3*((1+(UH1))^1)*((1+(UH2))^1)*((1+(UH3))^1)*((1+(UH4))^1)*((1+(UH5))^1)*((1+(UH6))^1)*((1+(UH7))^1)*((1+(UH8))^1)*((1+(UH9))^1)*((1+(UH10))^1)*((1+(UH11))^1))/((1+('DIVIDEND VALUATION'!$B$42+'DIVIDEND VALUATION'!$B$43))^11)+('DIVIDEND VALUATION'!$J$3*((1+(UH1))^1)*((1+(UH2))^1)*((1+(UH3))^1)*((1+(UH4))^1)*((1+(UH5))^1)*((1+(UH6))^1)*((1+(UH7))^1)*((1+(UH8))^1)*((1+(UH9))^1)*((1+(UH10))^1)*((1+(UH11))^1)*((1+(UH12))^1))/((1+('DIVIDEND VALUATION'!$B$42+'DIVIDEND VALUATION'!$B$43))^12)+('DIVIDEND VALUATION'!$J$3*((1+(UH1))^1)*((1+(UH2))^1)*((1+(UH3))^1)*((1+(UH4))^1)*((1+(UH5))^1)*((1+(UH6))^1)*((1+(UH7))^1)*((1+(UH8))^1)*((1+(UH9))^1)*((1+(UH10))^1)*((1+(UH11))^1)*((1+(UH12))^1)*((1+(UH13))^1))/((1+('DIVIDEND VALUATION'!$B$42+'DIVIDEND VALUATION'!$B$43))^13)+('DIVIDEND VALUATION'!$J$3*((1+(UH1))^1)*((1+(UH2))^1)*((1+(UH3))^1)*((1+(UH4))^1)*((1+(UH5))^1)*((1+(UH6))^1)*((1+(UH7))^1)*((1+(UH8))^1)*((1+(UH9))^1)*((1+(UH10))^1)*((1+(UH11))^1)*((1+(UH12))^1)*((1+(UH13))^1)*((1+(UH14))^1))/((1+('DIVIDEND VALUATION'!$B$42+'DIVIDEND VALUATION'!$B$43))^14)+('DIVIDEND VALUATION'!$J$3*((1+(UH1))^1)*((1+(UH2))^1)*((1+(UH3))^1)*((1+(UH4))^1)*((1+(UH5))^1)*((1+(UH6))^1)*((1+(UH7))^1)*((1+(UH8))^1)*((1+(UH9))^1)*((1+(UH10))^1)*((1+(UH11))^1)*((1+(UH12))^1)*((1+(UH13))^1)*((1+(UH14))^1)*((1+(UH15))^1))/((1+('DIVIDEND VALUATION'!$B$42+'DIVIDEND VALUATION'!$B$43))^15)+(('DIVIDEND VALUATION'!$J$3*((1+(UH1))^1)*((1+(UH2))^1)*((1+(UH3))^1)*((1+(UH4))^1)*((1+(UH5))^1)*((1+(UH6))^1)*((1+(UH7))^1)*((1+(UH8))^1)*((1+(UH9))^1)*((1+(UH10))^1)*((1+(UH11))^1)*((1+(UH12))^1)*((1+(UH13))^1)*((1+(UH14))^1)*((1+(UH15))^1))/((1+('DIVIDEND VALUATION'!$B$42+'DIVIDEND VALUATION'!$B$43))^15)/('DIVIDEND VALUATION'!$B$42-'DIVIDEND VALUATION'!$B$43)))))</f>
        <v>43.278813932390577</v>
      </c>
      <c r="UI16" s="32">
        <f ca="1">SUM(((('DIVIDEND VALUATION'!$J$3*((1+(UI1))^1))/((1+('DIVIDEND VALUATION'!$B$42+'DIVIDEND VALUATION'!$B$43))^1)+('DIVIDEND VALUATION'!$J$3*((1+(UI1))^1)*((1+(UI2))^1))/((1+('DIVIDEND VALUATION'!$B$42+'DIVIDEND VALUATION'!$B$43))^2)+('DIVIDEND VALUATION'!$J$3*((1+(UI1))^1)*((1+(UI2))^1)*((1+(UI3))^1))/((1+('DIVIDEND VALUATION'!$B$42+'DIVIDEND VALUATION'!$B$43))^3)+('DIVIDEND VALUATION'!$J$3*((1+(UI1))^1)*((1+(UI2))^1)*((1+(UI3))^1)*((1+(UI4))^1))/((1+('DIVIDEND VALUATION'!$B$42+'DIVIDEND VALUATION'!$B$43))^4)+('DIVIDEND VALUATION'!$J$3*((1+(UI1))^1)*((1+(UI2))^1)*((1+(UI3))^1)*((1+(UI4))^1)*((1+(UI5))^1))/((1+('DIVIDEND VALUATION'!$B$42+'DIVIDEND VALUATION'!$B$43))^5)+('DIVIDEND VALUATION'!$J$3*((1+(UI1))^1)*((1+(UI2))^1)*((1+(UI3))^1)*((1+(UI4))^1)*((1+(UI5))^1)*((1+(UI6))^1))/((1+('DIVIDEND VALUATION'!$B$42+'DIVIDEND VALUATION'!$B$43))^6)+('DIVIDEND VALUATION'!$J$3*((1+(UI1))^1)*((1+(UI2))^1)*((1+(UI3))^1)*((1+(UI4))^1)*((1+(UI5))^1)*((1+(UI6))^1)*((1+(UI7))^1))/((1+('DIVIDEND VALUATION'!$B$42+'DIVIDEND VALUATION'!$B$43))^7)+('DIVIDEND VALUATION'!$J$3*((1+(UI1))^1)*((1+(UI2))^1)*((1+(UI3))^1)*((1+(UI4))^1)*((1+(UI5))^1)*((1+(UI6))^1)*((1+(UI7))^1)*((1+(UI8))^1))/((1+('DIVIDEND VALUATION'!$B$42+'DIVIDEND VALUATION'!$B$43))^8)+('DIVIDEND VALUATION'!$J$3*((1+(UI1))^1)*((1+(UI2))^1)*((1+(UI3))^1)*((1+(UI4))^1)*((1+(UI5))^1)*((1+(UI6))^1)*((1+(UI7))^1)*((1+(UI8))^1)*((1+(UI9))^1))/((1+('DIVIDEND VALUATION'!$B$42+'DIVIDEND VALUATION'!$B$43))^9)+('DIVIDEND VALUATION'!$J$3*((1+(UI1))^1)*((1+(UI2))^1)*((1+(UI3))^1)*((1+(UI4))^1)*((1+(UI5))^1)*((1+(UI6))^1)*((1+(UI7))^1)*((1+(UI8))^1)*((1+(UI9))^1)*((1+(UI10))^1))/((1+('DIVIDEND VALUATION'!$B$42+'DIVIDEND VALUATION'!$B$43))^10)+('DIVIDEND VALUATION'!$J$3*((1+(UI1))^1)*((1+(UI2))^1)*((1+(UI3))^1)*((1+(UI4))^1)*((1+(UI5))^1)*((1+(UI6))^1)*((1+(UI7))^1)*((1+(UI8))^1)*((1+(UI9))^1)*((1+(UI10))^1)*((1+(UI11))^1))/((1+('DIVIDEND VALUATION'!$B$42+'DIVIDEND VALUATION'!$B$43))^11)+('DIVIDEND VALUATION'!$J$3*((1+(UI1))^1)*((1+(UI2))^1)*((1+(UI3))^1)*((1+(UI4))^1)*((1+(UI5))^1)*((1+(UI6))^1)*((1+(UI7))^1)*((1+(UI8))^1)*((1+(UI9))^1)*((1+(UI10))^1)*((1+(UI11))^1)*((1+(UI12))^1))/((1+('DIVIDEND VALUATION'!$B$42+'DIVIDEND VALUATION'!$B$43))^12)+('DIVIDEND VALUATION'!$J$3*((1+(UI1))^1)*((1+(UI2))^1)*((1+(UI3))^1)*((1+(UI4))^1)*((1+(UI5))^1)*((1+(UI6))^1)*((1+(UI7))^1)*((1+(UI8))^1)*((1+(UI9))^1)*((1+(UI10))^1)*((1+(UI11))^1)*((1+(UI12))^1)*((1+(UI13))^1))/((1+('DIVIDEND VALUATION'!$B$42+'DIVIDEND VALUATION'!$B$43))^13)+('DIVIDEND VALUATION'!$J$3*((1+(UI1))^1)*((1+(UI2))^1)*((1+(UI3))^1)*((1+(UI4))^1)*((1+(UI5))^1)*((1+(UI6))^1)*((1+(UI7))^1)*((1+(UI8))^1)*((1+(UI9))^1)*((1+(UI10))^1)*((1+(UI11))^1)*((1+(UI12))^1)*((1+(UI13))^1)*((1+(UI14))^1))/((1+('DIVIDEND VALUATION'!$B$42+'DIVIDEND VALUATION'!$B$43))^14)+('DIVIDEND VALUATION'!$J$3*((1+(UI1))^1)*((1+(UI2))^1)*((1+(UI3))^1)*((1+(UI4))^1)*((1+(UI5))^1)*((1+(UI6))^1)*((1+(UI7))^1)*((1+(UI8))^1)*((1+(UI9))^1)*((1+(UI10))^1)*((1+(UI11))^1)*((1+(UI12))^1)*((1+(UI13))^1)*((1+(UI14))^1)*((1+(UI15))^1))/((1+('DIVIDEND VALUATION'!$B$42+'DIVIDEND VALUATION'!$B$43))^15)+(('DIVIDEND VALUATION'!$J$3*((1+(UI1))^1)*((1+(UI2))^1)*((1+(UI3))^1)*((1+(UI4))^1)*((1+(UI5))^1)*((1+(UI6))^1)*((1+(UI7))^1)*((1+(UI8))^1)*((1+(UI9))^1)*((1+(UI10))^1)*((1+(UI11))^1)*((1+(UI12))^1)*((1+(UI13))^1)*((1+(UI14))^1)*((1+(UI15))^1))/((1+('DIVIDEND VALUATION'!$B$42+'DIVIDEND VALUATION'!$B$43))^15)/('DIVIDEND VALUATION'!$B$42-'DIVIDEND VALUATION'!$B$43)))))</f>
        <v>43.407867967695104</v>
      </c>
      <c r="UJ16" s="32">
        <f ca="1">SUM(((('DIVIDEND VALUATION'!$J$3*((1+(UJ1))^1))/((1+('DIVIDEND VALUATION'!$B$42+'DIVIDEND VALUATION'!$B$43))^1)+('DIVIDEND VALUATION'!$J$3*((1+(UJ1))^1)*((1+(UJ2))^1))/((1+('DIVIDEND VALUATION'!$B$42+'DIVIDEND VALUATION'!$B$43))^2)+('DIVIDEND VALUATION'!$J$3*((1+(UJ1))^1)*((1+(UJ2))^1)*((1+(UJ3))^1))/((1+('DIVIDEND VALUATION'!$B$42+'DIVIDEND VALUATION'!$B$43))^3)+('DIVIDEND VALUATION'!$J$3*((1+(UJ1))^1)*((1+(UJ2))^1)*((1+(UJ3))^1)*((1+(UJ4))^1))/((1+('DIVIDEND VALUATION'!$B$42+'DIVIDEND VALUATION'!$B$43))^4)+('DIVIDEND VALUATION'!$J$3*((1+(UJ1))^1)*((1+(UJ2))^1)*((1+(UJ3))^1)*((1+(UJ4))^1)*((1+(UJ5))^1))/((1+('DIVIDEND VALUATION'!$B$42+'DIVIDEND VALUATION'!$B$43))^5)+('DIVIDEND VALUATION'!$J$3*((1+(UJ1))^1)*((1+(UJ2))^1)*((1+(UJ3))^1)*((1+(UJ4))^1)*((1+(UJ5))^1)*((1+(UJ6))^1))/((1+('DIVIDEND VALUATION'!$B$42+'DIVIDEND VALUATION'!$B$43))^6)+('DIVIDEND VALUATION'!$J$3*((1+(UJ1))^1)*((1+(UJ2))^1)*((1+(UJ3))^1)*((1+(UJ4))^1)*((1+(UJ5))^1)*((1+(UJ6))^1)*((1+(UJ7))^1))/((1+('DIVIDEND VALUATION'!$B$42+'DIVIDEND VALUATION'!$B$43))^7)+('DIVIDEND VALUATION'!$J$3*((1+(UJ1))^1)*((1+(UJ2))^1)*((1+(UJ3))^1)*((1+(UJ4))^1)*((1+(UJ5))^1)*((1+(UJ6))^1)*((1+(UJ7))^1)*((1+(UJ8))^1))/((1+('DIVIDEND VALUATION'!$B$42+'DIVIDEND VALUATION'!$B$43))^8)+('DIVIDEND VALUATION'!$J$3*((1+(UJ1))^1)*((1+(UJ2))^1)*((1+(UJ3))^1)*((1+(UJ4))^1)*((1+(UJ5))^1)*((1+(UJ6))^1)*((1+(UJ7))^1)*((1+(UJ8))^1)*((1+(UJ9))^1))/((1+('DIVIDEND VALUATION'!$B$42+'DIVIDEND VALUATION'!$B$43))^9)+('DIVIDEND VALUATION'!$J$3*((1+(UJ1))^1)*((1+(UJ2))^1)*((1+(UJ3))^1)*((1+(UJ4))^1)*((1+(UJ5))^1)*((1+(UJ6))^1)*((1+(UJ7))^1)*((1+(UJ8))^1)*((1+(UJ9))^1)*((1+(UJ10))^1))/((1+('DIVIDEND VALUATION'!$B$42+'DIVIDEND VALUATION'!$B$43))^10)+('DIVIDEND VALUATION'!$J$3*((1+(UJ1))^1)*((1+(UJ2))^1)*((1+(UJ3))^1)*((1+(UJ4))^1)*((1+(UJ5))^1)*((1+(UJ6))^1)*((1+(UJ7))^1)*((1+(UJ8))^1)*((1+(UJ9))^1)*((1+(UJ10))^1)*((1+(UJ11))^1))/((1+('DIVIDEND VALUATION'!$B$42+'DIVIDEND VALUATION'!$B$43))^11)+('DIVIDEND VALUATION'!$J$3*((1+(UJ1))^1)*((1+(UJ2))^1)*((1+(UJ3))^1)*((1+(UJ4))^1)*((1+(UJ5))^1)*((1+(UJ6))^1)*((1+(UJ7))^1)*((1+(UJ8))^1)*((1+(UJ9))^1)*((1+(UJ10))^1)*((1+(UJ11))^1)*((1+(UJ12))^1))/((1+('DIVIDEND VALUATION'!$B$42+'DIVIDEND VALUATION'!$B$43))^12)+('DIVIDEND VALUATION'!$J$3*((1+(UJ1))^1)*((1+(UJ2))^1)*((1+(UJ3))^1)*((1+(UJ4))^1)*((1+(UJ5))^1)*((1+(UJ6))^1)*((1+(UJ7))^1)*((1+(UJ8))^1)*((1+(UJ9))^1)*((1+(UJ10))^1)*((1+(UJ11))^1)*((1+(UJ12))^1)*((1+(UJ13))^1))/((1+('DIVIDEND VALUATION'!$B$42+'DIVIDEND VALUATION'!$B$43))^13)+('DIVIDEND VALUATION'!$J$3*((1+(UJ1))^1)*((1+(UJ2))^1)*((1+(UJ3))^1)*((1+(UJ4))^1)*((1+(UJ5))^1)*((1+(UJ6))^1)*((1+(UJ7))^1)*((1+(UJ8))^1)*((1+(UJ9))^1)*((1+(UJ10))^1)*((1+(UJ11))^1)*((1+(UJ12))^1)*((1+(UJ13))^1)*((1+(UJ14))^1))/((1+('DIVIDEND VALUATION'!$B$42+'DIVIDEND VALUATION'!$B$43))^14)+('DIVIDEND VALUATION'!$J$3*((1+(UJ1))^1)*((1+(UJ2))^1)*((1+(UJ3))^1)*((1+(UJ4))^1)*((1+(UJ5))^1)*((1+(UJ6))^1)*((1+(UJ7))^1)*((1+(UJ8))^1)*((1+(UJ9))^1)*((1+(UJ10))^1)*((1+(UJ11))^1)*((1+(UJ12))^1)*((1+(UJ13))^1)*((1+(UJ14))^1)*((1+(UJ15))^1))/((1+('DIVIDEND VALUATION'!$B$42+'DIVIDEND VALUATION'!$B$43))^15)+(('DIVIDEND VALUATION'!$J$3*((1+(UJ1))^1)*((1+(UJ2))^1)*((1+(UJ3))^1)*((1+(UJ4))^1)*((1+(UJ5))^1)*((1+(UJ6))^1)*((1+(UJ7))^1)*((1+(UJ8))^1)*((1+(UJ9))^1)*((1+(UJ10))^1)*((1+(UJ11))^1)*((1+(UJ12))^1)*((1+(UJ13))^1)*((1+(UJ14))^1)*((1+(UJ15))^1))/((1+('DIVIDEND VALUATION'!$B$42+'DIVIDEND VALUATION'!$B$43))^15)/('DIVIDEND VALUATION'!$B$42-'DIVIDEND VALUATION'!$B$43)))))</f>
        <v>59.186248389789704</v>
      </c>
      <c r="UK16" s="32">
        <f ca="1">SUM(((('DIVIDEND VALUATION'!$J$3*((1+(UK1))^1))/((1+('DIVIDEND VALUATION'!$B$42+'DIVIDEND VALUATION'!$B$43))^1)+('DIVIDEND VALUATION'!$J$3*((1+(UK1))^1)*((1+(UK2))^1))/((1+('DIVIDEND VALUATION'!$B$42+'DIVIDEND VALUATION'!$B$43))^2)+('DIVIDEND VALUATION'!$J$3*((1+(UK1))^1)*((1+(UK2))^1)*((1+(UK3))^1))/((1+('DIVIDEND VALUATION'!$B$42+'DIVIDEND VALUATION'!$B$43))^3)+('DIVIDEND VALUATION'!$J$3*((1+(UK1))^1)*((1+(UK2))^1)*((1+(UK3))^1)*((1+(UK4))^1))/((1+('DIVIDEND VALUATION'!$B$42+'DIVIDEND VALUATION'!$B$43))^4)+('DIVIDEND VALUATION'!$J$3*((1+(UK1))^1)*((1+(UK2))^1)*((1+(UK3))^1)*((1+(UK4))^1)*((1+(UK5))^1))/((1+('DIVIDEND VALUATION'!$B$42+'DIVIDEND VALUATION'!$B$43))^5)+('DIVIDEND VALUATION'!$J$3*((1+(UK1))^1)*((1+(UK2))^1)*((1+(UK3))^1)*((1+(UK4))^1)*((1+(UK5))^1)*((1+(UK6))^1))/((1+('DIVIDEND VALUATION'!$B$42+'DIVIDEND VALUATION'!$B$43))^6)+('DIVIDEND VALUATION'!$J$3*((1+(UK1))^1)*((1+(UK2))^1)*((1+(UK3))^1)*((1+(UK4))^1)*((1+(UK5))^1)*((1+(UK6))^1)*((1+(UK7))^1))/((1+('DIVIDEND VALUATION'!$B$42+'DIVIDEND VALUATION'!$B$43))^7)+('DIVIDEND VALUATION'!$J$3*((1+(UK1))^1)*((1+(UK2))^1)*((1+(UK3))^1)*((1+(UK4))^1)*((1+(UK5))^1)*((1+(UK6))^1)*((1+(UK7))^1)*((1+(UK8))^1))/((1+('DIVIDEND VALUATION'!$B$42+'DIVIDEND VALUATION'!$B$43))^8)+('DIVIDEND VALUATION'!$J$3*((1+(UK1))^1)*((1+(UK2))^1)*((1+(UK3))^1)*((1+(UK4))^1)*((1+(UK5))^1)*((1+(UK6))^1)*((1+(UK7))^1)*((1+(UK8))^1)*((1+(UK9))^1))/((1+('DIVIDEND VALUATION'!$B$42+'DIVIDEND VALUATION'!$B$43))^9)+('DIVIDEND VALUATION'!$J$3*((1+(UK1))^1)*((1+(UK2))^1)*((1+(UK3))^1)*((1+(UK4))^1)*((1+(UK5))^1)*((1+(UK6))^1)*((1+(UK7))^1)*((1+(UK8))^1)*((1+(UK9))^1)*((1+(UK10))^1))/((1+('DIVIDEND VALUATION'!$B$42+'DIVIDEND VALUATION'!$B$43))^10)+('DIVIDEND VALUATION'!$J$3*((1+(UK1))^1)*((1+(UK2))^1)*((1+(UK3))^1)*((1+(UK4))^1)*((1+(UK5))^1)*((1+(UK6))^1)*((1+(UK7))^1)*((1+(UK8))^1)*((1+(UK9))^1)*((1+(UK10))^1)*((1+(UK11))^1))/((1+('DIVIDEND VALUATION'!$B$42+'DIVIDEND VALUATION'!$B$43))^11)+('DIVIDEND VALUATION'!$J$3*((1+(UK1))^1)*((1+(UK2))^1)*((1+(UK3))^1)*((1+(UK4))^1)*((1+(UK5))^1)*((1+(UK6))^1)*((1+(UK7))^1)*((1+(UK8))^1)*((1+(UK9))^1)*((1+(UK10))^1)*((1+(UK11))^1)*((1+(UK12))^1))/((1+('DIVIDEND VALUATION'!$B$42+'DIVIDEND VALUATION'!$B$43))^12)+('DIVIDEND VALUATION'!$J$3*((1+(UK1))^1)*((1+(UK2))^1)*((1+(UK3))^1)*((1+(UK4))^1)*((1+(UK5))^1)*((1+(UK6))^1)*((1+(UK7))^1)*((1+(UK8))^1)*((1+(UK9))^1)*((1+(UK10))^1)*((1+(UK11))^1)*((1+(UK12))^1)*((1+(UK13))^1))/((1+('DIVIDEND VALUATION'!$B$42+'DIVIDEND VALUATION'!$B$43))^13)+('DIVIDEND VALUATION'!$J$3*((1+(UK1))^1)*((1+(UK2))^1)*((1+(UK3))^1)*((1+(UK4))^1)*((1+(UK5))^1)*((1+(UK6))^1)*((1+(UK7))^1)*((1+(UK8))^1)*((1+(UK9))^1)*((1+(UK10))^1)*((1+(UK11))^1)*((1+(UK12))^1)*((1+(UK13))^1)*((1+(UK14))^1))/((1+('DIVIDEND VALUATION'!$B$42+'DIVIDEND VALUATION'!$B$43))^14)+('DIVIDEND VALUATION'!$J$3*((1+(UK1))^1)*((1+(UK2))^1)*((1+(UK3))^1)*((1+(UK4))^1)*((1+(UK5))^1)*((1+(UK6))^1)*((1+(UK7))^1)*((1+(UK8))^1)*((1+(UK9))^1)*((1+(UK10))^1)*((1+(UK11))^1)*((1+(UK12))^1)*((1+(UK13))^1)*((1+(UK14))^1)*((1+(UK15))^1))/((1+('DIVIDEND VALUATION'!$B$42+'DIVIDEND VALUATION'!$B$43))^15)+(('DIVIDEND VALUATION'!$J$3*((1+(UK1))^1)*((1+(UK2))^1)*((1+(UK3))^1)*((1+(UK4))^1)*((1+(UK5))^1)*((1+(UK6))^1)*((1+(UK7))^1)*((1+(UK8))^1)*((1+(UK9))^1)*((1+(UK10))^1)*((1+(UK11))^1)*((1+(UK12))^1)*((1+(UK13))^1)*((1+(UK14))^1)*((1+(UK15))^1))/((1+('DIVIDEND VALUATION'!$B$42+'DIVIDEND VALUATION'!$B$43))^15)/('DIVIDEND VALUATION'!$B$42-'DIVIDEND VALUATION'!$B$43)))))</f>
        <v>36.163599548878757</v>
      </c>
      <c r="UL16" s="32">
        <f ca="1">SUM(((('DIVIDEND VALUATION'!$J$3*((1+(UL1))^1))/((1+('DIVIDEND VALUATION'!$B$42+'DIVIDEND VALUATION'!$B$43))^1)+('DIVIDEND VALUATION'!$J$3*((1+(UL1))^1)*((1+(UL2))^1))/((1+('DIVIDEND VALUATION'!$B$42+'DIVIDEND VALUATION'!$B$43))^2)+('DIVIDEND VALUATION'!$J$3*((1+(UL1))^1)*((1+(UL2))^1)*((1+(UL3))^1))/((1+('DIVIDEND VALUATION'!$B$42+'DIVIDEND VALUATION'!$B$43))^3)+('DIVIDEND VALUATION'!$J$3*((1+(UL1))^1)*((1+(UL2))^1)*((1+(UL3))^1)*((1+(UL4))^1))/((1+('DIVIDEND VALUATION'!$B$42+'DIVIDEND VALUATION'!$B$43))^4)+('DIVIDEND VALUATION'!$J$3*((1+(UL1))^1)*((1+(UL2))^1)*((1+(UL3))^1)*((1+(UL4))^1)*((1+(UL5))^1))/((1+('DIVIDEND VALUATION'!$B$42+'DIVIDEND VALUATION'!$B$43))^5)+('DIVIDEND VALUATION'!$J$3*((1+(UL1))^1)*((1+(UL2))^1)*((1+(UL3))^1)*((1+(UL4))^1)*((1+(UL5))^1)*((1+(UL6))^1))/((1+('DIVIDEND VALUATION'!$B$42+'DIVIDEND VALUATION'!$B$43))^6)+('DIVIDEND VALUATION'!$J$3*((1+(UL1))^1)*((1+(UL2))^1)*((1+(UL3))^1)*((1+(UL4))^1)*((1+(UL5))^1)*((1+(UL6))^1)*((1+(UL7))^1))/((1+('DIVIDEND VALUATION'!$B$42+'DIVIDEND VALUATION'!$B$43))^7)+('DIVIDEND VALUATION'!$J$3*((1+(UL1))^1)*((1+(UL2))^1)*((1+(UL3))^1)*((1+(UL4))^1)*((1+(UL5))^1)*((1+(UL6))^1)*((1+(UL7))^1)*((1+(UL8))^1))/((1+('DIVIDEND VALUATION'!$B$42+'DIVIDEND VALUATION'!$B$43))^8)+('DIVIDEND VALUATION'!$J$3*((1+(UL1))^1)*((1+(UL2))^1)*((1+(UL3))^1)*((1+(UL4))^1)*((1+(UL5))^1)*((1+(UL6))^1)*((1+(UL7))^1)*((1+(UL8))^1)*((1+(UL9))^1))/((1+('DIVIDEND VALUATION'!$B$42+'DIVIDEND VALUATION'!$B$43))^9)+('DIVIDEND VALUATION'!$J$3*((1+(UL1))^1)*((1+(UL2))^1)*((1+(UL3))^1)*((1+(UL4))^1)*((1+(UL5))^1)*((1+(UL6))^1)*((1+(UL7))^1)*((1+(UL8))^1)*((1+(UL9))^1)*((1+(UL10))^1))/((1+('DIVIDEND VALUATION'!$B$42+'DIVIDEND VALUATION'!$B$43))^10)+('DIVIDEND VALUATION'!$J$3*((1+(UL1))^1)*((1+(UL2))^1)*((1+(UL3))^1)*((1+(UL4))^1)*((1+(UL5))^1)*((1+(UL6))^1)*((1+(UL7))^1)*((1+(UL8))^1)*((1+(UL9))^1)*((1+(UL10))^1)*((1+(UL11))^1))/((1+('DIVIDEND VALUATION'!$B$42+'DIVIDEND VALUATION'!$B$43))^11)+('DIVIDEND VALUATION'!$J$3*((1+(UL1))^1)*((1+(UL2))^1)*((1+(UL3))^1)*((1+(UL4))^1)*((1+(UL5))^1)*((1+(UL6))^1)*((1+(UL7))^1)*((1+(UL8))^1)*((1+(UL9))^1)*((1+(UL10))^1)*((1+(UL11))^1)*((1+(UL12))^1))/((1+('DIVIDEND VALUATION'!$B$42+'DIVIDEND VALUATION'!$B$43))^12)+('DIVIDEND VALUATION'!$J$3*((1+(UL1))^1)*((1+(UL2))^1)*((1+(UL3))^1)*((1+(UL4))^1)*((1+(UL5))^1)*((1+(UL6))^1)*((1+(UL7))^1)*((1+(UL8))^1)*((1+(UL9))^1)*((1+(UL10))^1)*((1+(UL11))^1)*((1+(UL12))^1)*((1+(UL13))^1))/((1+('DIVIDEND VALUATION'!$B$42+'DIVIDEND VALUATION'!$B$43))^13)+('DIVIDEND VALUATION'!$J$3*((1+(UL1))^1)*((1+(UL2))^1)*((1+(UL3))^1)*((1+(UL4))^1)*((1+(UL5))^1)*((1+(UL6))^1)*((1+(UL7))^1)*((1+(UL8))^1)*((1+(UL9))^1)*((1+(UL10))^1)*((1+(UL11))^1)*((1+(UL12))^1)*((1+(UL13))^1)*((1+(UL14))^1))/((1+('DIVIDEND VALUATION'!$B$42+'DIVIDEND VALUATION'!$B$43))^14)+('DIVIDEND VALUATION'!$J$3*((1+(UL1))^1)*((1+(UL2))^1)*((1+(UL3))^1)*((1+(UL4))^1)*((1+(UL5))^1)*((1+(UL6))^1)*((1+(UL7))^1)*((1+(UL8))^1)*((1+(UL9))^1)*((1+(UL10))^1)*((1+(UL11))^1)*((1+(UL12))^1)*((1+(UL13))^1)*((1+(UL14))^1)*((1+(UL15))^1))/((1+('DIVIDEND VALUATION'!$B$42+'DIVIDEND VALUATION'!$B$43))^15)+(('DIVIDEND VALUATION'!$J$3*((1+(UL1))^1)*((1+(UL2))^1)*((1+(UL3))^1)*((1+(UL4))^1)*((1+(UL5))^1)*((1+(UL6))^1)*((1+(UL7))^1)*((1+(UL8))^1)*((1+(UL9))^1)*((1+(UL10))^1)*((1+(UL11))^1)*((1+(UL12))^1)*((1+(UL13))^1)*((1+(UL14))^1)*((1+(UL15))^1))/((1+('DIVIDEND VALUATION'!$B$42+'DIVIDEND VALUATION'!$B$43))^15)/('DIVIDEND VALUATION'!$B$42-'DIVIDEND VALUATION'!$B$43)))))</f>
        <v>45.020087367097943</v>
      </c>
      <c r="UM16" s="32">
        <f ca="1">SUM(((('DIVIDEND VALUATION'!$J$3*((1+(UM1))^1))/((1+('DIVIDEND VALUATION'!$B$42+'DIVIDEND VALUATION'!$B$43))^1)+('DIVIDEND VALUATION'!$J$3*((1+(UM1))^1)*((1+(UM2))^1))/((1+('DIVIDEND VALUATION'!$B$42+'DIVIDEND VALUATION'!$B$43))^2)+('DIVIDEND VALUATION'!$J$3*((1+(UM1))^1)*((1+(UM2))^1)*((1+(UM3))^1))/((1+('DIVIDEND VALUATION'!$B$42+'DIVIDEND VALUATION'!$B$43))^3)+('DIVIDEND VALUATION'!$J$3*((1+(UM1))^1)*((1+(UM2))^1)*((1+(UM3))^1)*((1+(UM4))^1))/((1+('DIVIDEND VALUATION'!$B$42+'DIVIDEND VALUATION'!$B$43))^4)+('DIVIDEND VALUATION'!$J$3*((1+(UM1))^1)*((1+(UM2))^1)*((1+(UM3))^1)*((1+(UM4))^1)*((1+(UM5))^1))/((1+('DIVIDEND VALUATION'!$B$42+'DIVIDEND VALUATION'!$B$43))^5)+('DIVIDEND VALUATION'!$J$3*((1+(UM1))^1)*((1+(UM2))^1)*((1+(UM3))^1)*((1+(UM4))^1)*((1+(UM5))^1)*((1+(UM6))^1))/((1+('DIVIDEND VALUATION'!$B$42+'DIVIDEND VALUATION'!$B$43))^6)+('DIVIDEND VALUATION'!$J$3*((1+(UM1))^1)*((1+(UM2))^1)*((1+(UM3))^1)*((1+(UM4))^1)*((1+(UM5))^1)*((1+(UM6))^1)*((1+(UM7))^1))/((1+('DIVIDEND VALUATION'!$B$42+'DIVIDEND VALUATION'!$B$43))^7)+('DIVIDEND VALUATION'!$J$3*((1+(UM1))^1)*((1+(UM2))^1)*((1+(UM3))^1)*((1+(UM4))^1)*((1+(UM5))^1)*((1+(UM6))^1)*((1+(UM7))^1)*((1+(UM8))^1))/((1+('DIVIDEND VALUATION'!$B$42+'DIVIDEND VALUATION'!$B$43))^8)+('DIVIDEND VALUATION'!$J$3*((1+(UM1))^1)*((1+(UM2))^1)*((1+(UM3))^1)*((1+(UM4))^1)*((1+(UM5))^1)*((1+(UM6))^1)*((1+(UM7))^1)*((1+(UM8))^1)*((1+(UM9))^1))/((1+('DIVIDEND VALUATION'!$B$42+'DIVIDEND VALUATION'!$B$43))^9)+('DIVIDEND VALUATION'!$J$3*((1+(UM1))^1)*((1+(UM2))^1)*((1+(UM3))^1)*((1+(UM4))^1)*((1+(UM5))^1)*((1+(UM6))^1)*((1+(UM7))^1)*((1+(UM8))^1)*((1+(UM9))^1)*((1+(UM10))^1))/((1+('DIVIDEND VALUATION'!$B$42+'DIVIDEND VALUATION'!$B$43))^10)+('DIVIDEND VALUATION'!$J$3*((1+(UM1))^1)*((1+(UM2))^1)*((1+(UM3))^1)*((1+(UM4))^1)*((1+(UM5))^1)*((1+(UM6))^1)*((1+(UM7))^1)*((1+(UM8))^1)*((1+(UM9))^1)*((1+(UM10))^1)*((1+(UM11))^1))/((1+('DIVIDEND VALUATION'!$B$42+'DIVIDEND VALUATION'!$B$43))^11)+('DIVIDEND VALUATION'!$J$3*((1+(UM1))^1)*((1+(UM2))^1)*((1+(UM3))^1)*((1+(UM4))^1)*((1+(UM5))^1)*((1+(UM6))^1)*((1+(UM7))^1)*((1+(UM8))^1)*((1+(UM9))^1)*((1+(UM10))^1)*((1+(UM11))^1)*((1+(UM12))^1))/((1+('DIVIDEND VALUATION'!$B$42+'DIVIDEND VALUATION'!$B$43))^12)+('DIVIDEND VALUATION'!$J$3*((1+(UM1))^1)*((1+(UM2))^1)*((1+(UM3))^1)*((1+(UM4))^1)*((1+(UM5))^1)*((1+(UM6))^1)*((1+(UM7))^1)*((1+(UM8))^1)*((1+(UM9))^1)*((1+(UM10))^1)*((1+(UM11))^1)*((1+(UM12))^1)*((1+(UM13))^1))/((1+('DIVIDEND VALUATION'!$B$42+'DIVIDEND VALUATION'!$B$43))^13)+('DIVIDEND VALUATION'!$J$3*((1+(UM1))^1)*((1+(UM2))^1)*((1+(UM3))^1)*((1+(UM4))^1)*((1+(UM5))^1)*((1+(UM6))^1)*((1+(UM7))^1)*((1+(UM8))^1)*((1+(UM9))^1)*((1+(UM10))^1)*((1+(UM11))^1)*((1+(UM12))^1)*((1+(UM13))^1)*((1+(UM14))^1))/((1+('DIVIDEND VALUATION'!$B$42+'DIVIDEND VALUATION'!$B$43))^14)+('DIVIDEND VALUATION'!$J$3*((1+(UM1))^1)*((1+(UM2))^1)*((1+(UM3))^1)*((1+(UM4))^1)*((1+(UM5))^1)*((1+(UM6))^1)*((1+(UM7))^1)*((1+(UM8))^1)*((1+(UM9))^1)*((1+(UM10))^1)*((1+(UM11))^1)*((1+(UM12))^1)*((1+(UM13))^1)*((1+(UM14))^1)*((1+(UM15))^1))/((1+('DIVIDEND VALUATION'!$B$42+'DIVIDEND VALUATION'!$B$43))^15)+(('DIVIDEND VALUATION'!$J$3*((1+(UM1))^1)*((1+(UM2))^1)*((1+(UM3))^1)*((1+(UM4))^1)*((1+(UM5))^1)*((1+(UM6))^1)*((1+(UM7))^1)*((1+(UM8))^1)*((1+(UM9))^1)*((1+(UM10))^1)*((1+(UM11))^1)*((1+(UM12))^1)*((1+(UM13))^1)*((1+(UM14))^1)*((1+(UM15))^1))/((1+('DIVIDEND VALUATION'!$B$42+'DIVIDEND VALUATION'!$B$43))^15)/('DIVIDEND VALUATION'!$B$42-'DIVIDEND VALUATION'!$B$43)))))</f>
        <v>37.926339652586918</v>
      </c>
      <c r="UN16" s="32">
        <f ca="1">SUM(((('DIVIDEND VALUATION'!$J$3*((1+(UN1))^1))/((1+('DIVIDEND VALUATION'!$B$42+'DIVIDEND VALUATION'!$B$43))^1)+('DIVIDEND VALUATION'!$J$3*((1+(UN1))^1)*((1+(UN2))^1))/((1+('DIVIDEND VALUATION'!$B$42+'DIVIDEND VALUATION'!$B$43))^2)+('DIVIDEND VALUATION'!$J$3*((1+(UN1))^1)*((1+(UN2))^1)*((1+(UN3))^1))/((1+('DIVIDEND VALUATION'!$B$42+'DIVIDEND VALUATION'!$B$43))^3)+('DIVIDEND VALUATION'!$J$3*((1+(UN1))^1)*((1+(UN2))^1)*((1+(UN3))^1)*((1+(UN4))^1))/((1+('DIVIDEND VALUATION'!$B$42+'DIVIDEND VALUATION'!$B$43))^4)+('DIVIDEND VALUATION'!$J$3*((1+(UN1))^1)*((1+(UN2))^1)*((1+(UN3))^1)*((1+(UN4))^1)*((1+(UN5))^1))/((1+('DIVIDEND VALUATION'!$B$42+'DIVIDEND VALUATION'!$B$43))^5)+('DIVIDEND VALUATION'!$J$3*((1+(UN1))^1)*((1+(UN2))^1)*((1+(UN3))^1)*((1+(UN4))^1)*((1+(UN5))^1)*((1+(UN6))^1))/((1+('DIVIDEND VALUATION'!$B$42+'DIVIDEND VALUATION'!$B$43))^6)+('DIVIDEND VALUATION'!$J$3*((1+(UN1))^1)*((1+(UN2))^1)*((1+(UN3))^1)*((1+(UN4))^1)*((1+(UN5))^1)*((1+(UN6))^1)*((1+(UN7))^1))/((1+('DIVIDEND VALUATION'!$B$42+'DIVIDEND VALUATION'!$B$43))^7)+('DIVIDEND VALUATION'!$J$3*((1+(UN1))^1)*((1+(UN2))^1)*((1+(UN3))^1)*((1+(UN4))^1)*((1+(UN5))^1)*((1+(UN6))^1)*((1+(UN7))^1)*((1+(UN8))^1))/((1+('DIVIDEND VALUATION'!$B$42+'DIVIDEND VALUATION'!$B$43))^8)+('DIVIDEND VALUATION'!$J$3*((1+(UN1))^1)*((1+(UN2))^1)*((1+(UN3))^1)*((1+(UN4))^1)*((1+(UN5))^1)*((1+(UN6))^1)*((1+(UN7))^1)*((1+(UN8))^1)*((1+(UN9))^1))/((1+('DIVIDEND VALUATION'!$B$42+'DIVIDEND VALUATION'!$B$43))^9)+('DIVIDEND VALUATION'!$J$3*((1+(UN1))^1)*((1+(UN2))^1)*((1+(UN3))^1)*((1+(UN4))^1)*((1+(UN5))^1)*((1+(UN6))^1)*((1+(UN7))^1)*((1+(UN8))^1)*((1+(UN9))^1)*((1+(UN10))^1))/((1+('DIVIDEND VALUATION'!$B$42+'DIVIDEND VALUATION'!$B$43))^10)+('DIVIDEND VALUATION'!$J$3*((1+(UN1))^1)*((1+(UN2))^1)*((1+(UN3))^1)*((1+(UN4))^1)*((1+(UN5))^1)*((1+(UN6))^1)*((1+(UN7))^1)*((1+(UN8))^1)*((1+(UN9))^1)*((1+(UN10))^1)*((1+(UN11))^1))/((1+('DIVIDEND VALUATION'!$B$42+'DIVIDEND VALUATION'!$B$43))^11)+('DIVIDEND VALUATION'!$J$3*((1+(UN1))^1)*((1+(UN2))^1)*((1+(UN3))^1)*((1+(UN4))^1)*((1+(UN5))^1)*((1+(UN6))^1)*((1+(UN7))^1)*((1+(UN8))^1)*((1+(UN9))^1)*((1+(UN10))^1)*((1+(UN11))^1)*((1+(UN12))^1))/((1+('DIVIDEND VALUATION'!$B$42+'DIVIDEND VALUATION'!$B$43))^12)+('DIVIDEND VALUATION'!$J$3*((1+(UN1))^1)*((1+(UN2))^1)*((1+(UN3))^1)*((1+(UN4))^1)*((1+(UN5))^1)*((1+(UN6))^1)*((1+(UN7))^1)*((1+(UN8))^1)*((1+(UN9))^1)*((1+(UN10))^1)*((1+(UN11))^1)*((1+(UN12))^1)*((1+(UN13))^1))/((1+('DIVIDEND VALUATION'!$B$42+'DIVIDEND VALUATION'!$B$43))^13)+('DIVIDEND VALUATION'!$J$3*((1+(UN1))^1)*((1+(UN2))^1)*((1+(UN3))^1)*((1+(UN4))^1)*((1+(UN5))^1)*((1+(UN6))^1)*((1+(UN7))^1)*((1+(UN8))^1)*((1+(UN9))^1)*((1+(UN10))^1)*((1+(UN11))^1)*((1+(UN12))^1)*((1+(UN13))^1)*((1+(UN14))^1))/((1+('DIVIDEND VALUATION'!$B$42+'DIVIDEND VALUATION'!$B$43))^14)+('DIVIDEND VALUATION'!$J$3*((1+(UN1))^1)*((1+(UN2))^1)*((1+(UN3))^1)*((1+(UN4))^1)*((1+(UN5))^1)*((1+(UN6))^1)*((1+(UN7))^1)*((1+(UN8))^1)*((1+(UN9))^1)*((1+(UN10))^1)*((1+(UN11))^1)*((1+(UN12))^1)*((1+(UN13))^1)*((1+(UN14))^1)*((1+(UN15))^1))/((1+('DIVIDEND VALUATION'!$B$42+'DIVIDEND VALUATION'!$B$43))^15)+(('DIVIDEND VALUATION'!$J$3*((1+(UN1))^1)*((1+(UN2))^1)*((1+(UN3))^1)*((1+(UN4))^1)*((1+(UN5))^1)*((1+(UN6))^1)*((1+(UN7))^1)*((1+(UN8))^1)*((1+(UN9))^1)*((1+(UN10))^1)*((1+(UN11))^1)*((1+(UN12))^1)*((1+(UN13))^1)*((1+(UN14))^1)*((1+(UN15))^1))/((1+('DIVIDEND VALUATION'!$B$42+'DIVIDEND VALUATION'!$B$43))^15)/('DIVIDEND VALUATION'!$B$42-'DIVIDEND VALUATION'!$B$43)))))</f>
        <v>31.013265630688863</v>
      </c>
      <c r="UO16" s="32">
        <f ca="1">SUM(((('DIVIDEND VALUATION'!$J$3*((1+(UO1))^1))/((1+('DIVIDEND VALUATION'!$B$42+'DIVIDEND VALUATION'!$B$43))^1)+('DIVIDEND VALUATION'!$J$3*((1+(UO1))^1)*((1+(UO2))^1))/((1+('DIVIDEND VALUATION'!$B$42+'DIVIDEND VALUATION'!$B$43))^2)+('DIVIDEND VALUATION'!$J$3*((1+(UO1))^1)*((1+(UO2))^1)*((1+(UO3))^1))/((1+('DIVIDEND VALUATION'!$B$42+'DIVIDEND VALUATION'!$B$43))^3)+('DIVIDEND VALUATION'!$J$3*((1+(UO1))^1)*((1+(UO2))^1)*((1+(UO3))^1)*((1+(UO4))^1))/((1+('DIVIDEND VALUATION'!$B$42+'DIVIDEND VALUATION'!$B$43))^4)+('DIVIDEND VALUATION'!$J$3*((1+(UO1))^1)*((1+(UO2))^1)*((1+(UO3))^1)*((1+(UO4))^1)*((1+(UO5))^1))/((1+('DIVIDEND VALUATION'!$B$42+'DIVIDEND VALUATION'!$B$43))^5)+('DIVIDEND VALUATION'!$J$3*((1+(UO1))^1)*((1+(UO2))^1)*((1+(UO3))^1)*((1+(UO4))^1)*((1+(UO5))^1)*((1+(UO6))^1))/((1+('DIVIDEND VALUATION'!$B$42+'DIVIDEND VALUATION'!$B$43))^6)+('DIVIDEND VALUATION'!$J$3*((1+(UO1))^1)*((1+(UO2))^1)*((1+(UO3))^1)*((1+(UO4))^1)*((1+(UO5))^1)*((1+(UO6))^1)*((1+(UO7))^1))/((1+('DIVIDEND VALUATION'!$B$42+'DIVIDEND VALUATION'!$B$43))^7)+('DIVIDEND VALUATION'!$J$3*((1+(UO1))^1)*((1+(UO2))^1)*((1+(UO3))^1)*((1+(UO4))^1)*((1+(UO5))^1)*((1+(UO6))^1)*((1+(UO7))^1)*((1+(UO8))^1))/((1+('DIVIDEND VALUATION'!$B$42+'DIVIDEND VALUATION'!$B$43))^8)+('DIVIDEND VALUATION'!$J$3*((1+(UO1))^1)*((1+(UO2))^1)*((1+(UO3))^1)*((1+(UO4))^1)*((1+(UO5))^1)*((1+(UO6))^1)*((1+(UO7))^1)*((1+(UO8))^1)*((1+(UO9))^1))/((1+('DIVIDEND VALUATION'!$B$42+'DIVIDEND VALUATION'!$B$43))^9)+('DIVIDEND VALUATION'!$J$3*((1+(UO1))^1)*((1+(UO2))^1)*((1+(UO3))^1)*((1+(UO4))^1)*((1+(UO5))^1)*((1+(UO6))^1)*((1+(UO7))^1)*((1+(UO8))^1)*((1+(UO9))^1)*((1+(UO10))^1))/((1+('DIVIDEND VALUATION'!$B$42+'DIVIDEND VALUATION'!$B$43))^10)+('DIVIDEND VALUATION'!$J$3*((1+(UO1))^1)*((1+(UO2))^1)*((1+(UO3))^1)*((1+(UO4))^1)*((1+(UO5))^1)*((1+(UO6))^1)*((1+(UO7))^1)*((1+(UO8))^1)*((1+(UO9))^1)*((1+(UO10))^1)*((1+(UO11))^1))/((1+('DIVIDEND VALUATION'!$B$42+'DIVIDEND VALUATION'!$B$43))^11)+('DIVIDEND VALUATION'!$J$3*((1+(UO1))^1)*((1+(UO2))^1)*((1+(UO3))^1)*((1+(UO4))^1)*((1+(UO5))^1)*((1+(UO6))^1)*((1+(UO7))^1)*((1+(UO8))^1)*((1+(UO9))^1)*((1+(UO10))^1)*((1+(UO11))^1)*((1+(UO12))^1))/((1+('DIVIDEND VALUATION'!$B$42+'DIVIDEND VALUATION'!$B$43))^12)+('DIVIDEND VALUATION'!$J$3*((1+(UO1))^1)*((1+(UO2))^1)*((1+(UO3))^1)*((1+(UO4))^1)*((1+(UO5))^1)*((1+(UO6))^1)*((1+(UO7))^1)*((1+(UO8))^1)*((1+(UO9))^1)*((1+(UO10))^1)*((1+(UO11))^1)*((1+(UO12))^1)*((1+(UO13))^1))/((1+('DIVIDEND VALUATION'!$B$42+'DIVIDEND VALUATION'!$B$43))^13)+('DIVIDEND VALUATION'!$J$3*((1+(UO1))^1)*((1+(UO2))^1)*((1+(UO3))^1)*((1+(UO4))^1)*((1+(UO5))^1)*((1+(UO6))^1)*((1+(UO7))^1)*((1+(UO8))^1)*((1+(UO9))^1)*((1+(UO10))^1)*((1+(UO11))^1)*((1+(UO12))^1)*((1+(UO13))^1)*((1+(UO14))^1))/((1+('DIVIDEND VALUATION'!$B$42+'DIVIDEND VALUATION'!$B$43))^14)+('DIVIDEND VALUATION'!$J$3*((1+(UO1))^1)*((1+(UO2))^1)*((1+(UO3))^1)*((1+(UO4))^1)*((1+(UO5))^1)*((1+(UO6))^1)*((1+(UO7))^1)*((1+(UO8))^1)*((1+(UO9))^1)*((1+(UO10))^1)*((1+(UO11))^1)*((1+(UO12))^1)*((1+(UO13))^1)*((1+(UO14))^1)*((1+(UO15))^1))/((1+('DIVIDEND VALUATION'!$B$42+'DIVIDEND VALUATION'!$B$43))^15)+(('DIVIDEND VALUATION'!$J$3*((1+(UO1))^1)*((1+(UO2))^1)*((1+(UO3))^1)*((1+(UO4))^1)*((1+(UO5))^1)*((1+(UO6))^1)*((1+(UO7))^1)*((1+(UO8))^1)*((1+(UO9))^1)*((1+(UO10))^1)*((1+(UO11))^1)*((1+(UO12))^1)*((1+(UO13))^1)*((1+(UO14))^1)*((1+(UO15))^1))/((1+('DIVIDEND VALUATION'!$B$42+'DIVIDEND VALUATION'!$B$43))^15)/('DIVIDEND VALUATION'!$B$42-'DIVIDEND VALUATION'!$B$43)))))</f>
        <v>59.257326386123765</v>
      </c>
      <c r="UP16" s="32">
        <f ca="1">SUM(((('DIVIDEND VALUATION'!$J$3*((1+(UP1))^1))/((1+('DIVIDEND VALUATION'!$B$42+'DIVIDEND VALUATION'!$B$43))^1)+('DIVIDEND VALUATION'!$J$3*((1+(UP1))^1)*((1+(UP2))^1))/((1+('DIVIDEND VALUATION'!$B$42+'DIVIDEND VALUATION'!$B$43))^2)+('DIVIDEND VALUATION'!$J$3*((1+(UP1))^1)*((1+(UP2))^1)*((1+(UP3))^1))/((1+('DIVIDEND VALUATION'!$B$42+'DIVIDEND VALUATION'!$B$43))^3)+('DIVIDEND VALUATION'!$J$3*((1+(UP1))^1)*((1+(UP2))^1)*((1+(UP3))^1)*((1+(UP4))^1))/((1+('DIVIDEND VALUATION'!$B$42+'DIVIDEND VALUATION'!$B$43))^4)+('DIVIDEND VALUATION'!$J$3*((1+(UP1))^1)*((1+(UP2))^1)*((1+(UP3))^1)*((1+(UP4))^1)*((1+(UP5))^1))/((1+('DIVIDEND VALUATION'!$B$42+'DIVIDEND VALUATION'!$B$43))^5)+('DIVIDEND VALUATION'!$J$3*((1+(UP1))^1)*((1+(UP2))^1)*((1+(UP3))^1)*((1+(UP4))^1)*((1+(UP5))^1)*((1+(UP6))^1))/((1+('DIVIDEND VALUATION'!$B$42+'DIVIDEND VALUATION'!$B$43))^6)+('DIVIDEND VALUATION'!$J$3*((1+(UP1))^1)*((1+(UP2))^1)*((1+(UP3))^1)*((1+(UP4))^1)*((1+(UP5))^1)*((1+(UP6))^1)*((1+(UP7))^1))/((1+('DIVIDEND VALUATION'!$B$42+'DIVIDEND VALUATION'!$B$43))^7)+('DIVIDEND VALUATION'!$J$3*((1+(UP1))^1)*((1+(UP2))^1)*((1+(UP3))^1)*((1+(UP4))^1)*((1+(UP5))^1)*((1+(UP6))^1)*((1+(UP7))^1)*((1+(UP8))^1))/((1+('DIVIDEND VALUATION'!$B$42+'DIVIDEND VALUATION'!$B$43))^8)+('DIVIDEND VALUATION'!$J$3*((1+(UP1))^1)*((1+(UP2))^1)*((1+(UP3))^1)*((1+(UP4))^1)*((1+(UP5))^1)*((1+(UP6))^1)*((1+(UP7))^1)*((1+(UP8))^1)*((1+(UP9))^1))/((1+('DIVIDEND VALUATION'!$B$42+'DIVIDEND VALUATION'!$B$43))^9)+('DIVIDEND VALUATION'!$J$3*((1+(UP1))^1)*((1+(UP2))^1)*((1+(UP3))^1)*((1+(UP4))^1)*((1+(UP5))^1)*((1+(UP6))^1)*((1+(UP7))^1)*((1+(UP8))^1)*((1+(UP9))^1)*((1+(UP10))^1))/((1+('DIVIDEND VALUATION'!$B$42+'DIVIDEND VALUATION'!$B$43))^10)+('DIVIDEND VALUATION'!$J$3*((1+(UP1))^1)*((1+(UP2))^1)*((1+(UP3))^1)*((1+(UP4))^1)*((1+(UP5))^1)*((1+(UP6))^1)*((1+(UP7))^1)*((1+(UP8))^1)*((1+(UP9))^1)*((1+(UP10))^1)*((1+(UP11))^1))/((1+('DIVIDEND VALUATION'!$B$42+'DIVIDEND VALUATION'!$B$43))^11)+('DIVIDEND VALUATION'!$J$3*((1+(UP1))^1)*((1+(UP2))^1)*((1+(UP3))^1)*((1+(UP4))^1)*((1+(UP5))^1)*((1+(UP6))^1)*((1+(UP7))^1)*((1+(UP8))^1)*((1+(UP9))^1)*((1+(UP10))^1)*((1+(UP11))^1)*((1+(UP12))^1))/((1+('DIVIDEND VALUATION'!$B$42+'DIVIDEND VALUATION'!$B$43))^12)+('DIVIDEND VALUATION'!$J$3*((1+(UP1))^1)*((1+(UP2))^1)*((1+(UP3))^1)*((1+(UP4))^1)*((1+(UP5))^1)*((1+(UP6))^1)*((1+(UP7))^1)*((1+(UP8))^1)*((1+(UP9))^1)*((1+(UP10))^1)*((1+(UP11))^1)*((1+(UP12))^1)*((1+(UP13))^1))/((1+('DIVIDEND VALUATION'!$B$42+'DIVIDEND VALUATION'!$B$43))^13)+('DIVIDEND VALUATION'!$J$3*((1+(UP1))^1)*((1+(UP2))^1)*((1+(UP3))^1)*((1+(UP4))^1)*((1+(UP5))^1)*((1+(UP6))^1)*((1+(UP7))^1)*((1+(UP8))^1)*((1+(UP9))^1)*((1+(UP10))^1)*((1+(UP11))^1)*((1+(UP12))^1)*((1+(UP13))^1)*((1+(UP14))^1))/((1+('DIVIDEND VALUATION'!$B$42+'DIVIDEND VALUATION'!$B$43))^14)+('DIVIDEND VALUATION'!$J$3*((1+(UP1))^1)*((1+(UP2))^1)*((1+(UP3))^1)*((1+(UP4))^1)*((1+(UP5))^1)*((1+(UP6))^1)*((1+(UP7))^1)*((1+(UP8))^1)*((1+(UP9))^1)*((1+(UP10))^1)*((1+(UP11))^1)*((1+(UP12))^1)*((1+(UP13))^1)*((1+(UP14))^1)*((1+(UP15))^1))/((1+('DIVIDEND VALUATION'!$B$42+'DIVIDEND VALUATION'!$B$43))^15)+(('DIVIDEND VALUATION'!$J$3*((1+(UP1))^1)*((1+(UP2))^1)*((1+(UP3))^1)*((1+(UP4))^1)*((1+(UP5))^1)*((1+(UP6))^1)*((1+(UP7))^1)*((1+(UP8))^1)*((1+(UP9))^1)*((1+(UP10))^1)*((1+(UP11))^1)*((1+(UP12))^1)*((1+(UP13))^1)*((1+(UP14))^1)*((1+(UP15))^1))/((1+('DIVIDEND VALUATION'!$B$42+'DIVIDEND VALUATION'!$B$43))^15)/('DIVIDEND VALUATION'!$B$42-'DIVIDEND VALUATION'!$B$43)))))</f>
        <v>27.637908907095813</v>
      </c>
      <c r="UQ16" s="32">
        <f ca="1">SUM(((('DIVIDEND VALUATION'!$J$3*((1+(UQ1))^1))/((1+('DIVIDEND VALUATION'!$B$42+'DIVIDEND VALUATION'!$B$43))^1)+('DIVIDEND VALUATION'!$J$3*((1+(UQ1))^1)*((1+(UQ2))^1))/((1+('DIVIDEND VALUATION'!$B$42+'DIVIDEND VALUATION'!$B$43))^2)+('DIVIDEND VALUATION'!$J$3*((1+(UQ1))^1)*((1+(UQ2))^1)*((1+(UQ3))^1))/((1+('DIVIDEND VALUATION'!$B$42+'DIVIDEND VALUATION'!$B$43))^3)+('DIVIDEND VALUATION'!$J$3*((1+(UQ1))^1)*((1+(UQ2))^1)*((1+(UQ3))^1)*((1+(UQ4))^1))/((1+('DIVIDEND VALUATION'!$B$42+'DIVIDEND VALUATION'!$B$43))^4)+('DIVIDEND VALUATION'!$J$3*((1+(UQ1))^1)*((1+(UQ2))^1)*((1+(UQ3))^1)*((1+(UQ4))^1)*((1+(UQ5))^1))/((1+('DIVIDEND VALUATION'!$B$42+'DIVIDEND VALUATION'!$B$43))^5)+('DIVIDEND VALUATION'!$J$3*((1+(UQ1))^1)*((1+(UQ2))^1)*((1+(UQ3))^1)*((1+(UQ4))^1)*((1+(UQ5))^1)*((1+(UQ6))^1))/((1+('DIVIDEND VALUATION'!$B$42+'DIVIDEND VALUATION'!$B$43))^6)+('DIVIDEND VALUATION'!$J$3*((1+(UQ1))^1)*((1+(UQ2))^1)*((1+(UQ3))^1)*((1+(UQ4))^1)*((1+(UQ5))^1)*((1+(UQ6))^1)*((1+(UQ7))^1))/((1+('DIVIDEND VALUATION'!$B$42+'DIVIDEND VALUATION'!$B$43))^7)+('DIVIDEND VALUATION'!$J$3*((1+(UQ1))^1)*((1+(UQ2))^1)*((1+(UQ3))^1)*((1+(UQ4))^1)*((1+(UQ5))^1)*((1+(UQ6))^1)*((1+(UQ7))^1)*((1+(UQ8))^1))/((1+('DIVIDEND VALUATION'!$B$42+'DIVIDEND VALUATION'!$B$43))^8)+('DIVIDEND VALUATION'!$J$3*((1+(UQ1))^1)*((1+(UQ2))^1)*((1+(UQ3))^1)*((1+(UQ4))^1)*((1+(UQ5))^1)*((1+(UQ6))^1)*((1+(UQ7))^1)*((1+(UQ8))^1)*((1+(UQ9))^1))/((1+('DIVIDEND VALUATION'!$B$42+'DIVIDEND VALUATION'!$B$43))^9)+('DIVIDEND VALUATION'!$J$3*((1+(UQ1))^1)*((1+(UQ2))^1)*((1+(UQ3))^1)*((1+(UQ4))^1)*((1+(UQ5))^1)*((1+(UQ6))^1)*((1+(UQ7))^1)*((1+(UQ8))^1)*((1+(UQ9))^1)*((1+(UQ10))^1))/((1+('DIVIDEND VALUATION'!$B$42+'DIVIDEND VALUATION'!$B$43))^10)+('DIVIDEND VALUATION'!$J$3*((1+(UQ1))^1)*((1+(UQ2))^1)*((1+(UQ3))^1)*((1+(UQ4))^1)*((1+(UQ5))^1)*((1+(UQ6))^1)*((1+(UQ7))^1)*((1+(UQ8))^1)*((1+(UQ9))^1)*((1+(UQ10))^1)*((1+(UQ11))^1))/((1+('DIVIDEND VALUATION'!$B$42+'DIVIDEND VALUATION'!$B$43))^11)+('DIVIDEND VALUATION'!$J$3*((1+(UQ1))^1)*((1+(UQ2))^1)*((1+(UQ3))^1)*((1+(UQ4))^1)*((1+(UQ5))^1)*((1+(UQ6))^1)*((1+(UQ7))^1)*((1+(UQ8))^1)*((1+(UQ9))^1)*((1+(UQ10))^1)*((1+(UQ11))^1)*((1+(UQ12))^1))/((1+('DIVIDEND VALUATION'!$B$42+'DIVIDEND VALUATION'!$B$43))^12)+('DIVIDEND VALUATION'!$J$3*((1+(UQ1))^1)*((1+(UQ2))^1)*((1+(UQ3))^1)*((1+(UQ4))^1)*((1+(UQ5))^1)*((1+(UQ6))^1)*((1+(UQ7))^1)*((1+(UQ8))^1)*((1+(UQ9))^1)*((1+(UQ10))^1)*((1+(UQ11))^1)*((1+(UQ12))^1)*((1+(UQ13))^1))/((1+('DIVIDEND VALUATION'!$B$42+'DIVIDEND VALUATION'!$B$43))^13)+('DIVIDEND VALUATION'!$J$3*((1+(UQ1))^1)*((1+(UQ2))^1)*((1+(UQ3))^1)*((1+(UQ4))^1)*((1+(UQ5))^1)*((1+(UQ6))^1)*((1+(UQ7))^1)*((1+(UQ8))^1)*((1+(UQ9))^1)*((1+(UQ10))^1)*((1+(UQ11))^1)*((1+(UQ12))^1)*((1+(UQ13))^1)*((1+(UQ14))^1))/((1+('DIVIDEND VALUATION'!$B$42+'DIVIDEND VALUATION'!$B$43))^14)+('DIVIDEND VALUATION'!$J$3*((1+(UQ1))^1)*((1+(UQ2))^1)*((1+(UQ3))^1)*((1+(UQ4))^1)*((1+(UQ5))^1)*((1+(UQ6))^1)*((1+(UQ7))^1)*((1+(UQ8))^1)*((1+(UQ9))^1)*((1+(UQ10))^1)*((1+(UQ11))^1)*((1+(UQ12))^1)*((1+(UQ13))^1)*((1+(UQ14))^1)*((1+(UQ15))^1))/((1+('DIVIDEND VALUATION'!$B$42+'DIVIDEND VALUATION'!$B$43))^15)+(('DIVIDEND VALUATION'!$J$3*((1+(UQ1))^1)*((1+(UQ2))^1)*((1+(UQ3))^1)*((1+(UQ4))^1)*((1+(UQ5))^1)*((1+(UQ6))^1)*((1+(UQ7))^1)*((1+(UQ8))^1)*((1+(UQ9))^1)*((1+(UQ10))^1)*((1+(UQ11))^1)*((1+(UQ12))^1)*((1+(UQ13))^1)*((1+(UQ14))^1)*((1+(UQ15))^1))/((1+('DIVIDEND VALUATION'!$B$42+'DIVIDEND VALUATION'!$B$43))^15)/('DIVIDEND VALUATION'!$B$42-'DIVIDEND VALUATION'!$B$43)))))</f>
        <v>34.573302146527382</v>
      </c>
      <c r="UR16" s="32">
        <f ca="1">SUM(((('DIVIDEND VALUATION'!$J$3*((1+(UR1))^1))/((1+('DIVIDEND VALUATION'!$B$42+'DIVIDEND VALUATION'!$B$43))^1)+('DIVIDEND VALUATION'!$J$3*((1+(UR1))^1)*((1+(UR2))^1))/((1+('DIVIDEND VALUATION'!$B$42+'DIVIDEND VALUATION'!$B$43))^2)+('DIVIDEND VALUATION'!$J$3*((1+(UR1))^1)*((1+(UR2))^1)*((1+(UR3))^1))/((1+('DIVIDEND VALUATION'!$B$42+'DIVIDEND VALUATION'!$B$43))^3)+('DIVIDEND VALUATION'!$J$3*((1+(UR1))^1)*((1+(UR2))^1)*((1+(UR3))^1)*((1+(UR4))^1))/((1+('DIVIDEND VALUATION'!$B$42+'DIVIDEND VALUATION'!$B$43))^4)+('DIVIDEND VALUATION'!$J$3*((1+(UR1))^1)*((1+(UR2))^1)*((1+(UR3))^1)*((1+(UR4))^1)*((1+(UR5))^1))/((1+('DIVIDEND VALUATION'!$B$42+'DIVIDEND VALUATION'!$B$43))^5)+('DIVIDEND VALUATION'!$J$3*((1+(UR1))^1)*((1+(UR2))^1)*((1+(UR3))^1)*((1+(UR4))^1)*((1+(UR5))^1)*((1+(UR6))^1))/((1+('DIVIDEND VALUATION'!$B$42+'DIVIDEND VALUATION'!$B$43))^6)+('DIVIDEND VALUATION'!$J$3*((1+(UR1))^1)*((1+(UR2))^1)*((1+(UR3))^1)*((1+(UR4))^1)*((1+(UR5))^1)*((1+(UR6))^1)*((1+(UR7))^1))/((1+('DIVIDEND VALUATION'!$B$42+'DIVIDEND VALUATION'!$B$43))^7)+('DIVIDEND VALUATION'!$J$3*((1+(UR1))^1)*((1+(UR2))^1)*((1+(UR3))^1)*((1+(UR4))^1)*((1+(UR5))^1)*((1+(UR6))^1)*((1+(UR7))^1)*((1+(UR8))^1))/((1+('DIVIDEND VALUATION'!$B$42+'DIVIDEND VALUATION'!$B$43))^8)+('DIVIDEND VALUATION'!$J$3*((1+(UR1))^1)*((1+(UR2))^1)*((1+(UR3))^1)*((1+(UR4))^1)*((1+(UR5))^1)*((1+(UR6))^1)*((1+(UR7))^1)*((1+(UR8))^1)*((1+(UR9))^1))/((1+('DIVIDEND VALUATION'!$B$42+'DIVIDEND VALUATION'!$B$43))^9)+('DIVIDEND VALUATION'!$J$3*((1+(UR1))^1)*((1+(UR2))^1)*((1+(UR3))^1)*((1+(UR4))^1)*((1+(UR5))^1)*((1+(UR6))^1)*((1+(UR7))^1)*((1+(UR8))^1)*((1+(UR9))^1)*((1+(UR10))^1))/((1+('DIVIDEND VALUATION'!$B$42+'DIVIDEND VALUATION'!$B$43))^10)+('DIVIDEND VALUATION'!$J$3*((1+(UR1))^1)*((1+(UR2))^1)*((1+(UR3))^1)*((1+(UR4))^1)*((1+(UR5))^1)*((1+(UR6))^1)*((1+(UR7))^1)*((1+(UR8))^1)*((1+(UR9))^1)*((1+(UR10))^1)*((1+(UR11))^1))/((1+('DIVIDEND VALUATION'!$B$42+'DIVIDEND VALUATION'!$B$43))^11)+('DIVIDEND VALUATION'!$J$3*((1+(UR1))^1)*((1+(UR2))^1)*((1+(UR3))^1)*((1+(UR4))^1)*((1+(UR5))^1)*((1+(UR6))^1)*((1+(UR7))^1)*((1+(UR8))^1)*((1+(UR9))^1)*((1+(UR10))^1)*((1+(UR11))^1)*((1+(UR12))^1))/((1+('DIVIDEND VALUATION'!$B$42+'DIVIDEND VALUATION'!$B$43))^12)+('DIVIDEND VALUATION'!$J$3*((1+(UR1))^1)*((1+(UR2))^1)*((1+(UR3))^1)*((1+(UR4))^1)*((1+(UR5))^1)*((1+(UR6))^1)*((1+(UR7))^1)*((1+(UR8))^1)*((1+(UR9))^1)*((1+(UR10))^1)*((1+(UR11))^1)*((1+(UR12))^1)*((1+(UR13))^1))/((1+('DIVIDEND VALUATION'!$B$42+'DIVIDEND VALUATION'!$B$43))^13)+('DIVIDEND VALUATION'!$J$3*((1+(UR1))^1)*((1+(UR2))^1)*((1+(UR3))^1)*((1+(UR4))^1)*((1+(UR5))^1)*((1+(UR6))^1)*((1+(UR7))^1)*((1+(UR8))^1)*((1+(UR9))^1)*((1+(UR10))^1)*((1+(UR11))^1)*((1+(UR12))^1)*((1+(UR13))^1)*((1+(UR14))^1))/((1+('DIVIDEND VALUATION'!$B$42+'DIVIDEND VALUATION'!$B$43))^14)+('DIVIDEND VALUATION'!$J$3*((1+(UR1))^1)*((1+(UR2))^1)*((1+(UR3))^1)*((1+(UR4))^1)*((1+(UR5))^1)*((1+(UR6))^1)*((1+(UR7))^1)*((1+(UR8))^1)*((1+(UR9))^1)*((1+(UR10))^1)*((1+(UR11))^1)*((1+(UR12))^1)*((1+(UR13))^1)*((1+(UR14))^1)*((1+(UR15))^1))/((1+('DIVIDEND VALUATION'!$B$42+'DIVIDEND VALUATION'!$B$43))^15)+(('DIVIDEND VALUATION'!$J$3*((1+(UR1))^1)*((1+(UR2))^1)*((1+(UR3))^1)*((1+(UR4))^1)*((1+(UR5))^1)*((1+(UR6))^1)*((1+(UR7))^1)*((1+(UR8))^1)*((1+(UR9))^1)*((1+(UR10))^1)*((1+(UR11))^1)*((1+(UR12))^1)*((1+(UR13))^1)*((1+(UR14))^1)*((1+(UR15))^1))/((1+('DIVIDEND VALUATION'!$B$42+'DIVIDEND VALUATION'!$B$43))^15)/('DIVIDEND VALUATION'!$B$42-'DIVIDEND VALUATION'!$B$43)))))</f>
        <v>27.44810367207625</v>
      </c>
      <c r="US16" s="32">
        <f ca="1">SUM(((('DIVIDEND VALUATION'!$J$3*((1+(US1))^1))/((1+('DIVIDEND VALUATION'!$B$42+'DIVIDEND VALUATION'!$B$43))^1)+('DIVIDEND VALUATION'!$J$3*((1+(US1))^1)*((1+(US2))^1))/((1+('DIVIDEND VALUATION'!$B$42+'DIVIDEND VALUATION'!$B$43))^2)+('DIVIDEND VALUATION'!$J$3*((1+(US1))^1)*((1+(US2))^1)*((1+(US3))^1))/((1+('DIVIDEND VALUATION'!$B$42+'DIVIDEND VALUATION'!$B$43))^3)+('DIVIDEND VALUATION'!$J$3*((1+(US1))^1)*((1+(US2))^1)*((1+(US3))^1)*((1+(US4))^1))/((1+('DIVIDEND VALUATION'!$B$42+'DIVIDEND VALUATION'!$B$43))^4)+('DIVIDEND VALUATION'!$J$3*((1+(US1))^1)*((1+(US2))^1)*((1+(US3))^1)*((1+(US4))^1)*((1+(US5))^1))/((1+('DIVIDEND VALUATION'!$B$42+'DIVIDEND VALUATION'!$B$43))^5)+('DIVIDEND VALUATION'!$J$3*((1+(US1))^1)*((1+(US2))^1)*((1+(US3))^1)*((1+(US4))^1)*((1+(US5))^1)*((1+(US6))^1))/((1+('DIVIDEND VALUATION'!$B$42+'DIVIDEND VALUATION'!$B$43))^6)+('DIVIDEND VALUATION'!$J$3*((1+(US1))^1)*((1+(US2))^1)*((1+(US3))^1)*((1+(US4))^1)*((1+(US5))^1)*((1+(US6))^1)*((1+(US7))^1))/((1+('DIVIDEND VALUATION'!$B$42+'DIVIDEND VALUATION'!$B$43))^7)+('DIVIDEND VALUATION'!$J$3*((1+(US1))^1)*((1+(US2))^1)*((1+(US3))^1)*((1+(US4))^1)*((1+(US5))^1)*((1+(US6))^1)*((1+(US7))^1)*((1+(US8))^1))/((1+('DIVIDEND VALUATION'!$B$42+'DIVIDEND VALUATION'!$B$43))^8)+('DIVIDEND VALUATION'!$J$3*((1+(US1))^1)*((1+(US2))^1)*((1+(US3))^1)*((1+(US4))^1)*((1+(US5))^1)*((1+(US6))^1)*((1+(US7))^1)*((1+(US8))^1)*((1+(US9))^1))/((1+('DIVIDEND VALUATION'!$B$42+'DIVIDEND VALUATION'!$B$43))^9)+('DIVIDEND VALUATION'!$J$3*((1+(US1))^1)*((1+(US2))^1)*((1+(US3))^1)*((1+(US4))^1)*((1+(US5))^1)*((1+(US6))^1)*((1+(US7))^1)*((1+(US8))^1)*((1+(US9))^1)*((1+(US10))^1))/((1+('DIVIDEND VALUATION'!$B$42+'DIVIDEND VALUATION'!$B$43))^10)+('DIVIDEND VALUATION'!$J$3*((1+(US1))^1)*((1+(US2))^1)*((1+(US3))^1)*((1+(US4))^1)*((1+(US5))^1)*((1+(US6))^1)*((1+(US7))^1)*((1+(US8))^1)*((1+(US9))^1)*((1+(US10))^1)*((1+(US11))^1))/((1+('DIVIDEND VALUATION'!$B$42+'DIVIDEND VALUATION'!$B$43))^11)+('DIVIDEND VALUATION'!$J$3*((1+(US1))^1)*((1+(US2))^1)*((1+(US3))^1)*((1+(US4))^1)*((1+(US5))^1)*((1+(US6))^1)*((1+(US7))^1)*((1+(US8))^1)*((1+(US9))^1)*((1+(US10))^1)*((1+(US11))^1)*((1+(US12))^1))/((1+('DIVIDEND VALUATION'!$B$42+'DIVIDEND VALUATION'!$B$43))^12)+('DIVIDEND VALUATION'!$J$3*((1+(US1))^1)*((1+(US2))^1)*((1+(US3))^1)*((1+(US4))^1)*((1+(US5))^1)*((1+(US6))^1)*((1+(US7))^1)*((1+(US8))^1)*((1+(US9))^1)*((1+(US10))^1)*((1+(US11))^1)*((1+(US12))^1)*((1+(US13))^1))/((1+('DIVIDEND VALUATION'!$B$42+'DIVIDEND VALUATION'!$B$43))^13)+('DIVIDEND VALUATION'!$J$3*((1+(US1))^1)*((1+(US2))^1)*((1+(US3))^1)*((1+(US4))^1)*((1+(US5))^1)*((1+(US6))^1)*((1+(US7))^1)*((1+(US8))^1)*((1+(US9))^1)*((1+(US10))^1)*((1+(US11))^1)*((1+(US12))^1)*((1+(US13))^1)*((1+(US14))^1))/((1+('DIVIDEND VALUATION'!$B$42+'DIVIDEND VALUATION'!$B$43))^14)+('DIVIDEND VALUATION'!$J$3*((1+(US1))^1)*((1+(US2))^1)*((1+(US3))^1)*((1+(US4))^1)*((1+(US5))^1)*((1+(US6))^1)*((1+(US7))^1)*((1+(US8))^1)*((1+(US9))^1)*((1+(US10))^1)*((1+(US11))^1)*((1+(US12))^1)*((1+(US13))^1)*((1+(US14))^1)*((1+(US15))^1))/((1+('DIVIDEND VALUATION'!$B$42+'DIVIDEND VALUATION'!$B$43))^15)+(('DIVIDEND VALUATION'!$J$3*((1+(US1))^1)*((1+(US2))^1)*((1+(US3))^1)*((1+(US4))^1)*((1+(US5))^1)*((1+(US6))^1)*((1+(US7))^1)*((1+(US8))^1)*((1+(US9))^1)*((1+(US10))^1)*((1+(US11))^1)*((1+(US12))^1)*((1+(US13))^1)*((1+(US14))^1)*((1+(US15))^1))/((1+('DIVIDEND VALUATION'!$B$42+'DIVIDEND VALUATION'!$B$43))^15)/('DIVIDEND VALUATION'!$B$42-'DIVIDEND VALUATION'!$B$43)))))</f>
        <v>53.660501754113646</v>
      </c>
      <c r="UT16" s="32">
        <f ca="1">SUM(((('DIVIDEND VALUATION'!$J$3*((1+(UT1))^1))/((1+('DIVIDEND VALUATION'!$B$42+'DIVIDEND VALUATION'!$B$43))^1)+('DIVIDEND VALUATION'!$J$3*((1+(UT1))^1)*((1+(UT2))^1))/((1+('DIVIDEND VALUATION'!$B$42+'DIVIDEND VALUATION'!$B$43))^2)+('DIVIDEND VALUATION'!$J$3*((1+(UT1))^1)*((1+(UT2))^1)*((1+(UT3))^1))/((1+('DIVIDEND VALUATION'!$B$42+'DIVIDEND VALUATION'!$B$43))^3)+('DIVIDEND VALUATION'!$J$3*((1+(UT1))^1)*((1+(UT2))^1)*((1+(UT3))^1)*((1+(UT4))^1))/((1+('DIVIDEND VALUATION'!$B$42+'DIVIDEND VALUATION'!$B$43))^4)+('DIVIDEND VALUATION'!$J$3*((1+(UT1))^1)*((1+(UT2))^1)*((1+(UT3))^1)*((1+(UT4))^1)*((1+(UT5))^1))/((1+('DIVIDEND VALUATION'!$B$42+'DIVIDEND VALUATION'!$B$43))^5)+('DIVIDEND VALUATION'!$J$3*((1+(UT1))^1)*((1+(UT2))^1)*((1+(UT3))^1)*((1+(UT4))^1)*((1+(UT5))^1)*((1+(UT6))^1))/((1+('DIVIDEND VALUATION'!$B$42+'DIVIDEND VALUATION'!$B$43))^6)+('DIVIDEND VALUATION'!$J$3*((1+(UT1))^1)*((1+(UT2))^1)*((1+(UT3))^1)*((1+(UT4))^1)*((1+(UT5))^1)*((1+(UT6))^1)*((1+(UT7))^1))/((1+('DIVIDEND VALUATION'!$B$42+'DIVIDEND VALUATION'!$B$43))^7)+('DIVIDEND VALUATION'!$J$3*((1+(UT1))^1)*((1+(UT2))^1)*((1+(UT3))^1)*((1+(UT4))^1)*((1+(UT5))^1)*((1+(UT6))^1)*((1+(UT7))^1)*((1+(UT8))^1))/((1+('DIVIDEND VALUATION'!$B$42+'DIVIDEND VALUATION'!$B$43))^8)+('DIVIDEND VALUATION'!$J$3*((1+(UT1))^1)*((1+(UT2))^1)*((1+(UT3))^1)*((1+(UT4))^1)*((1+(UT5))^1)*((1+(UT6))^1)*((1+(UT7))^1)*((1+(UT8))^1)*((1+(UT9))^1))/((1+('DIVIDEND VALUATION'!$B$42+'DIVIDEND VALUATION'!$B$43))^9)+('DIVIDEND VALUATION'!$J$3*((1+(UT1))^1)*((1+(UT2))^1)*((1+(UT3))^1)*((1+(UT4))^1)*((1+(UT5))^1)*((1+(UT6))^1)*((1+(UT7))^1)*((1+(UT8))^1)*((1+(UT9))^1)*((1+(UT10))^1))/((1+('DIVIDEND VALUATION'!$B$42+'DIVIDEND VALUATION'!$B$43))^10)+('DIVIDEND VALUATION'!$J$3*((1+(UT1))^1)*((1+(UT2))^1)*((1+(UT3))^1)*((1+(UT4))^1)*((1+(UT5))^1)*((1+(UT6))^1)*((1+(UT7))^1)*((1+(UT8))^1)*((1+(UT9))^1)*((1+(UT10))^1)*((1+(UT11))^1))/((1+('DIVIDEND VALUATION'!$B$42+'DIVIDEND VALUATION'!$B$43))^11)+('DIVIDEND VALUATION'!$J$3*((1+(UT1))^1)*((1+(UT2))^1)*((1+(UT3))^1)*((1+(UT4))^1)*((1+(UT5))^1)*((1+(UT6))^1)*((1+(UT7))^1)*((1+(UT8))^1)*((1+(UT9))^1)*((1+(UT10))^1)*((1+(UT11))^1)*((1+(UT12))^1))/((1+('DIVIDEND VALUATION'!$B$42+'DIVIDEND VALUATION'!$B$43))^12)+('DIVIDEND VALUATION'!$J$3*((1+(UT1))^1)*((1+(UT2))^1)*((1+(UT3))^1)*((1+(UT4))^1)*((1+(UT5))^1)*((1+(UT6))^1)*((1+(UT7))^1)*((1+(UT8))^1)*((1+(UT9))^1)*((1+(UT10))^1)*((1+(UT11))^1)*((1+(UT12))^1)*((1+(UT13))^1))/((1+('DIVIDEND VALUATION'!$B$42+'DIVIDEND VALUATION'!$B$43))^13)+('DIVIDEND VALUATION'!$J$3*((1+(UT1))^1)*((1+(UT2))^1)*((1+(UT3))^1)*((1+(UT4))^1)*((1+(UT5))^1)*((1+(UT6))^1)*((1+(UT7))^1)*((1+(UT8))^1)*((1+(UT9))^1)*((1+(UT10))^1)*((1+(UT11))^1)*((1+(UT12))^1)*((1+(UT13))^1)*((1+(UT14))^1))/((1+('DIVIDEND VALUATION'!$B$42+'DIVIDEND VALUATION'!$B$43))^14)+('DIVIDEND VALUATION'!$J$3*((1+(UT1))^1)*((1+(UT2))^1)*((1+(UT3))^1)*((1+(UT4))^1)*((1+(UT5))^1)*((1+(UT6))^1)*((1+(UT7))^1)*((1+(UT8))^1)*((1+(UT9))^1)*((1+(UT10))^1)*((1+(UT11))^1)*((1+(UT12))^1)*((1+(UT13))^1)*((1+(UT14))^1)*((1+(UT15))^1))/((1+('DIVIDEND VALUATION'!$B$42+'DIVIDEND VALUATION'!$B$43))^15)+(('DIVIDEND VALUATION'!$J$3*((1+(UT1))^1)*((1+(UT2))^1)*((1+(UT3))^1)*((1+(UT4))^1)*((1+(UT5))^1)*((1+(UT6))^1)*((1+(UT7))^1)*((1+(UT8))^1)*((1+(UT9))^1)*((1+(UT10))^1)*((1+(UT11))^1)*((1+(UT12))^1)*((1+(UT13))^1)*((1+(UT14))^1)*((1+(UT15))^1))/((1+('DIVIDEND VALUATION'!$B$42+'DIVIDEND VALUATION'!$B$43))^15)/('DIVIDEND VALUATION'!$B$42-'DIVIDEND VALUATION'!$B$43)))))</f>
        <v>36.968765729327323</v>
      </c>
      <c r="UU16" s="32">
        <f ca="1">SUM(((('DIVIDEND VALUATION'!$J$3*((1+(UU1))^1))/((1+('DIVIDEND VALUATION'!$B$42+'DIVIDEND VALUATION'!$B$43))^1)+('DIVIDEND VALUATION'!$J$3*((1+(UU1))^1)*((1+(UU2))^1))/((1+('DIVIDEND VALUATION'!$B$42+'DIVIDEND VALUATION'!$B$43))^2)+('DIVIDEND VALUATION'!$J$3*((1+(UU1))^1)*((1+(UU2))^1)*((1+(UU3))^1))/((1+('DIVIDEND VALUATION'!$B$42+'DIVIDEND VALUATION'!$B$43))^3)+('DIVIDEND VALUATION'!$J$3*((1+(UU1))^1)*((1+(UU2))^1)*((1+(UU3))^1)*((1+(UU4))^1))/((1+('DIVIDEND VALUATION'!$B$42+'DIVIDEND VALUATION'!$B$43))^4)+('DIVIDEND VALUATION'!$J$3*((1+(UU1))^1)*((1+(UU2))^1)*((1+(UU3))^1)*((1+(UU4))^1)*((1+(UU5))^1))/((1+('DIVIDEND VALUATION'!$B$42+'DIVIDEND VALUATION'!$B$43))^5)+('DIVIDEND VALUATION'!$J$3*((1+(UU1))^1)*((1+(UU2))^1)*((1+(UU3))^1)*((1+(UU4))^1)*((1+(UU5))^1)*((1+(UU6))^1))/((1+('DIVIDEND VALUATION'!$B$42+'DIVIDEND VALUATION'!$B$43))^6)+('DIVIDEND VALUATION'!$J$3*((1+(UU1))^1)*((1+(UU2))^1)*((1+(UU3))^1)*((1+(UU4))^1)*((1+(UU5))^1)*((1+(UU6))^1)*((1+(UU7))^1))/((1+('DIVIDEND VALUATION'!$B$42+'DIVIDEND VALUATION'!$B$43))^7)+('DIVIDEND VALUATION'!$J$3*((1+(UU1))^1)*((1+(UU2))^1)*((1+(UU3))^1)*((1+(UU4))^1)*((1+(UU5))^1)*((1+(UU6))^1)*((1+(UU7))^1)*((1+(UU8))^1))/((1+('DIVIDEND VALUATION'!$B$42+'DIVIDEND VALUATION'!$B$43))^8)+('DIVIDEND VALUATION'!$J$3*((1+(UU1))^1)*((1+(UU2))^1)*((1+(UU3))^1)*((1+(UU4))^1)*((1+(UU5))^1)*((1+(UU6))^1)*((1+(UU7))^1)*((1+(UU8))^1)*((1+(UU9))^1))/((1+('DIVIDEND VALUATION'!$B$42+'DIVIDEND VALUATION'!$B$43))^9)+('DIVIDEND VALUATION'!$J$3*((1+(UU1))^1)*((1+(UU2))^1)*((1+(UU3))^1)*((1+(UU4))^1)*((1+(UU5))^1)*((1+(UU6))^1)*((1+(UU7))^1)*((1+(UU8))^1)*((1+(UU9))^1)*((1+(UU10))^1))/((1+('DIVIDEND VALUATION'!$B$42+'DIVIDEND VALUATION'!$B$43))^10)+('DIVIDEND VALUATION'!$J$3*((1+(UU1))^1)*((1+(UU2))^1)*((1+(UU3))^1)*((1+(UU4))^1)*((1+(UU5))^1)*((1+(UU6))^1)*((1+(UU7))^1)*((1+(UU8))^1)*((1+(UU9))^1)*((1+(UU10))^1)*((1+(UU11))^1))/((1+('DIVIDEND VALUATION'!$B$42+'DIVIDEND VALUATION'!$B$43))^11)+('DIVIDEND VALUATION'!$J$3*((1+(UU1))^1)*((1+(UU2))^1)*((1+(UU3))^1)*((1+(UU4))^1)*((1+(UU5))^1)*((1+(UU6))^1)*((1+(UU7))^1)*((1+(UU8))^1)*((1+(UU9))^1)*((1+(UU10))^1)*((1+(UU11))^1)*((1+(UU12))^1))/((1+('DIVIDEND VALUATION'!$B$42+'DIVIDEND VALUATION'!$B$43))^12)+('DIVIDEND VALUATION'!$J$3*((1+(UU1))^1)*((1+(UU2))^1)*((1+(UU3))^1)*((1+(UU4))^1)*((1+(UU5))^1)*((1+(UU6))^1)*((1+(UU7))^1)*((1+(UU8))^1)*((1+(UU9))^1)*((1+(UU10))^1)*((1+(UU11))^1)*((1+(UU12))^1)*((1+(UU13))^1))/((1+('DIVIDEND VALUATION'!$B$42+'DIVIDEND VALUATION'!$B$43))^13)+('DIVIDEND VALUATION'!$J$3*((1+(UU1))^1)*((1+(UU2))^1)*((1+(UU3))^1)*((1+(UU4))^1)*((1+(UU5))^1)*((1+(UU6))^1)*((1+(UU7))^1)*((1+(UU8))^1)*((1+(UU9))^1)*((1+(UU10))^1)*((1+(UU11))^1)*((1+(UU12))^1)*((1+(UU13))^1)*((1+(UU14))^1))/((1+('DIVIDEND VALUATION'!$B$42+'DIVIDEND VALUATION'!$B$43))^14)+('DIVIDEND VALUATION'!$J$3*((1+(UU1))^1)*((1+(UU2))^1)*((1+(UU3))^1)*((1+(UU4))^1)*((1+(UU5))^1)*((1+(UU6))^1)*((1+(UU7))^1)*((1+(UU8))^1)*((1+(UU9))^1)*((1+(UU10))^1)*((1+(UU11))^1)*((1+(UU12))^1)*((1+(UU13))^1)*((1+(UU14))^1)*((1+(UU15))^1))/((1+('DIVIDEND VALUATION'!$B$42+'DIVIDEND VALUATION'!$B$43))^15)+(('DIVIDEND VALUATION'!$J$3*((1+(UU1))^1)*((1+(UU2))^1)*((1+(UU3))^1)*((1+(UU4))^1)*((1+(UU5))^1)*((1+(UU6))^1)*((1+(UU7))^1)*((1+(UU8))^1)*((1+(UU9))^1)*((1+(UU10))^1)*((1+(UU11))^1)*((1+(UU12))^1)*((1+(UU13))^1)*((1+(UU14))^1)*((1+(UU15))^1))/((1+('DIVIDEND VALUATION'!$B$42+'DIVIDEND VALUATION'!$B$43))^15)/('DIVIDEND VALUATION'!$B$42-'DIVIDEND VALUATION'!$B$43)))))</f>
        <v>85.935848702216632</v>
      </c>
      <c r="UV16" s="32">
        <f ca="1">SUM(((('DIVIDEND VALUATION'!$J$3*((1+(UV1))^1))/((1+('DIVIDEND VALUATION'!$B$42+'DIVIDEND VALUATION'!$B$43))^1)+('DIVIDEND VALUATION'!$J$3*((1+(UV1))^1)*((1+(UV2))^1))/((1+('DIVIDEND VALUATION'!$B$42+'DIVIDEND VALUATION'!$B$43))^2)+('DIVIDEND VALUATION'!$J$3*((1+(UV1))^1)*((1+(UV2))^1)*((1+(UV3))^1))/((1+('DIVIDEND VALUATION'!$B$42+'DIVIDEND VALUATION'!$B$43))^3)+('DIVIDEND VALUATION'!$J$3*((1+(UV1))^1)*((1+(UV2))^1)*((1+(UV3))^1)*((1+(UV4))^1))/((1+('DIVIDEND VALUATION'!$B$42+'DIVIDEND VALUATION'!$B$43))^4)+('DIVIDEND VALUATION'!$J$3*((1+(UV1))^1)*((1+(UV2))^1)*((1+(UV3))^1)*((1+(UV4))^1)*((1+(UV5))^1))/((1+('DIVIDEND VALUATION'!$B$42+'DIVIDEND VALUATION'!$B$43))^5)+('DIVIDEND VALUATION'!$J$3*((1+(UV1))^1)*((1+(UV2))^1)*((1+(UV3))^1)*((1+(UV4))^1)*((1+(UV5))^1)*((1+(UV6))^1))/((1+('DIVIDEND VALUATION'!$B$42+'DIVIDEND VALUATION'!$B$43))^6)+('DIVIDEND VALUATION'!$J$3*((1+(UV1))^1)*((1+(UV2))^1)*((1+(UV3))^1)*((1+(UV4))^1)*((1+(UV5))^1)*((1+(UV6))^1)*((1+(UV7))^1))/((1+('DIVIDEND VALUATION'!$B$42+'DIVIDEND VALUATION'!$B$43))^7)+('DIVIDEND VALUATION'!$J$3*((1+(UV1))^1)*((1+(UV2))^1)*((1+(UV3))^1)*((1+(UV4))^1)*((1+(UV5))^1)*((1+(UV6))^1)*((1+(UV7))^1)*((1+(UV8))^1))/((1+('DIVIDEND VALUATION'!$B$42+'DIVIDEND VALUATION'!$B$43))^8)+('DIVIDEND VALUATION'!$J$3*((1+(UV1))^1)*((1+(UV2))^1)*((1+(UV3))^1)*((1+(UV4))^1)*((1+(UV5))^1)*((1+(UV6))^1)*((1+(UV7))^1)*((1+(UV8))^1)*((1+(UV9))^1))/((1+('DIVIDEND VALUATION'!$B$42+'DIVIDEND VALUATION'!$B$43))^9)+('DIVIDEND VALUATION'!$J$3*((1+(UV1))^1)*((1+(UV2))^1)*((1+(UV3))^1)*((1+(UV4))^1)*((1+(UV5))^1)*((1+(UV6))^1)*((1+(UV7))^1)*((1+(UV8))^1)*((1+(UV9))^1)*((1+(UV10))^1))/((1+('DIVIDEND VALUATION'!$B$42+'DIVIDEND VALUATION'!$B$43))^10)+('DIVIDEND VALUATION'!$J$3*((1+(UV1))^1)*((1+(UV2))^1)*((1+(UV3))^1)*((1+(UV4))^1)*((1+(UV5))^1)*((1+(UV6))^1)*((1+(UV7))^1)*((1+(UV8))^1)*((1+(UV9))^1)*((1+(UV10))^1)*((1+(UV11))^1))/((1+('DIVIDEND VALUATION'!$B$42+'DIVIDEND VALUATION'!$B$43))^11)+('DIVIDEND VALUATION'!$J$3*((1+(UV1))^1)*((1+(UV2))^1)*((1+(UV3))^1)*((1+(UV4))^1)*((1+(UV5))^1)*((1+(UV6))^1)*((1+(UV7))^1)*((1+(UV8))^1)*((1+(UV9))^1)*((1+(UV10))^1)*((1+(UV11))^1)*((1+(UV12))^1))/((1+('DIVIDEND VALUATION'!$B$42+'DIVIDEND VALUATION'!$B$43))^12)+('DIVIDEND VALUATION'!$J$3*((1+(UV1))^1)*((1+(UV2))^1)*((1+(UV3))^1)*((1+(UV4))^1)*((1+(UV5))^1)*((1+(UV6))^1)*((1+(UV7))^1)*((1+(UV8))^1)*((1+(UV9))^1)*((1+(UV10))^1)*((1+(UV11))^1)*((1+(UV12))^1)*((1+(UV13))^1))/((1+('DIVIDEND VALUATION'!$B$42+'DIVIDEND VALUATION'!$B$43))^13)+('DIVIDEND VALUATION'!$J$3*((1+(UV1))^1)*((1+(UV2))^1)*((1+(UV3))^1)*((1+(UV4))^1)*((1+(UV5))^1)*((1+(UV6))^1)*((1+(UV7))^1)*((1+(UV8))^1)*((1+(UV9))^1)*((1+(UV10))^1)*((1+(UV11))^1)*((1+(UV12))^1)*((1+(UV13))^1)*((1+(UV14))^1))/((1+('DIVIDEND VALUATION'!$B$42+'DIVIDEND VALUATION'!$B$43))^14)+('DIVIDEND VALUATION'!$J$3*((1+(UV1))^1)*((1+(UV2))^1)*((1+(UV3))^1)*((1+(UV4))^1)*((1+(UV5))^1)*((1+(UV6))^1)*((1+(UV7))^1)*((1+(UV8))^1)*((1+(UV9))^1)*((1+(UV10))^1)*((1+(UV11))^1)*((1+(UV12))^1)*((1+(UV13))^1)*((1+(UV14))^1)*((1+(UV15))^1))/((1+('DIVIDEND VALUATION'!$B$42+'DIVIDEND VALUATION'!$B$43))^15)+(('DIVIDEND VALUATION'!$J$3*((1+(UV1))^1)*((1+(UV2))^1)*((1+(UV3))^1)*((1+(UV4))^1)*((1+(UV5))^1)*((1+(UV6))^1)*((1+(UV7))^1)*((1+(UV8))^1)*((1+(UV9))^1)*((1+(UV10))^1)*((1+(UV11))^1)*((1+(UV12))^1)*((1+(UV13))^1)*((1+(UV14))^1)*((1+(UV15))^1))/((1+('DIVIDEND VALUATION'!$B$42+'DIVIDEND VALUATION'!$B$43))^15)/('DIVIDEND VALUATION'!$B$42-'DIVIDEND VALUATION'!$B$43)))))</f>
        <v>43.845960787528014</v>
      </c>
      <c r="UW16" s="32">
        <f ca="1">SUM(((('DIVIDEND VALUATION'!$J$3*((1+(UW1))^1))/((1+('DIVIDEND VALUATION'!$B$42+'DIVIDEND VALUATION'!$B$43))^1)+('DIVIDEND VALUATION'!$J$3*((1+(UW1))^1)*((1+(UW2))^1))/((1+('DIVIDEND VALUATION'!$B$42+'DIVIDEND VALUATION'!$B$43))^2)+('DIVIDEND VALUATION'!$J$3*((1+(UW1))^1)*((1+(UW2))^1)*((1+(UW3))^1))/((1+('DIVIDEND VALUATION'!$B$42+'DIVIDEND VALUATION'!$B$43))^3)+('DIVIDEND VALUATION'!$J$3*((1+(UW1))^1)*((1+(UW2))^1)*((1+(UW3))^1)*((1+(UW4))^1))/((1+('DIVIDEND VALUATION'!$B$42+'DIVIDEND VALUATION'!$B$43))^4)+('DIVIDEND VALUATION'!$J$3*((1+(UW1))^1)*((1+(UW2))^1)*((1+(UW3))^1)*((1+(UW4))^1)*((1+(UW5))^1))/((1+('DIVIDEND VALUATION'!$B$42+'DIVIDEND VALUATION'!$B$43))^5)+('DIVIDEND VALUATION'!$J$3*((1+(UW1))^1)*((1+(UW2))^1)*((1+(UW3))^1)*((1+(UW4))^1)*((1+(UW5))^1)*((1+(UW6))^1))/((1+('DIVIDEND VALUATION'!$B$42+'DIVIDEND VALUATION'!$B$43))^6)+('DIVIDEND VALUATION'!$J$3*((1+(UW1))^1)*((1+(UW2))^1)*((1+(UW3))^1)*((1+(UW4))^1)*((1+(UW5))^1)*((1+(UW6))^1)*((1+(UW7))^1))/((1+('DIVIDEND VALUATION'!$B$42+'DIVIDEND VALUATION'!$B$43))^7)+('DIVIDEND VALUATION'!$J$3*((1+(UW1))^1)*((1+(UW2))^1)*((1+(UW3))^1)*((1+(UW4))^1)*((1+(UW5))^1)*((1+(UW6))^1)*((1+(UW7))^1)*((1+(UW8))^1))/((1+('DIVIDEND VALUATION'!$B$42+'DIVIDEND VALUATION'!$B$43))^8)+('DIVIDEND VALUATION'!$J$3*((1+(UW1))^1)*((1+(UW2))^1)*((1+(UW3))^1)*((1+(UW4))^1)*((1+(UW5))^1)*((1+(UW6))^1)*((1+(UW7))^1)*((1+(UW8))^1)*((1+(UW9))^1))/((1+('DIVIDEND VALUATION'!$B$42+'DIVIDEND VALUATION'!$B$43))^9)+('DIVIDEND VALUATION'!$J$3*((1+(UW1))^1)*((1+(UW2))^1)*((1+(UW3))^1)*((1+(UW4))^1)*((1+(UW5))^1)*((1+(UW6))^1)*((1+(UW7))^1)*((1+(UW8))^1)*((1+(UW9))^1)*((1+(UW10))^1))/((1+('DIVIDEND VALUATION'!$B$42+'DIVIDEND VALUATION'!$B$43))^10)+('DIVIDEND VALUATION'!$J$3*((1+(UW1))^1)*((1+(UW2))^1)*((1+(UW3))^1)*((1+(UW4))^1)*((1+(UW5))^1)*((1+(UW6))^1)*((1+(UW7))^1)*((1+(UW8))^1)*((1+(UW9))^1)*((1+(UW10))^1)*((1+(UW11))^1))/((1+('DIVIDEND VALUATION'!$B$42+'DIVIDEND VALUATION'!$B$43))^11)+('DIVIDEND VALUATION'!$J$3*((1+(UW1))^1)*((1+(UW2))^1)*((1+(UW3))^1)*((1+(UW4))^1)*((1+(UW5))^1)*((1+(UW6))^1)*((1+(UW7))^1)*((1+(UW8))^1)*((1+(UW9))^1)*((1+(UW10))^1)*((1+(UW11))^1)*((1+(UW12))^1))/((1+('DIVIDEND VALUATION'!$B$42+'DIVIDEND VALUATION'!$B$43))^12)+('DIVIDEND VALUATION'!$J$3*((1+(UW1))^1)*((1+(UW2))^1)*((1+(UW3))^1)*((1+(UW4))^1)*((1+(UW5))^1)*((1+(UW6))^1)*((1+(UW7))^1)*((1+(UW8))^1)*((1+(UW9))^1)*((1+(UW10))^1)*((1+(UW11))^1)*((1+(UW12))^1)*((1+(UW13))^1))/((1+('DIVIDEND VALUATION'!$B$42+'DIVIDEND VALUATION'!$B$43))^13)+('DIVIDEND VALUATION'!$J$3*((1+(UW1))^1)*((1+(UW2))^1)*((1+(UW3))^1)*((1+(UW4))^1)*((1+(UW5))^1)*((1+(UW6))^1)*((1+(UW7))^1)*((1+(UW8))^1)*((1+(UW9))^1)*((1+(UW10))^1)*((1+(UW11))^1)*((1+(UW12))^1)*((1+(UW13))^1)*((1+(UW14))^1))/((1+('DIVIDEND VALUATION'!$B$42+'DIVIDEND VALUATION'!$B$43))^14)+('DIVIDEND VALUATION'!$J$3*((1+(UW1))^1)*((1+(UW2))^1)*((1+(UW3))^1)*((1+(UW4))^1)*((1+(UW5))^1)*((1+(UW6))^1)*((1+(UW7))^1)*((1+(UW8))^1)*((1+(UW9))^1)*((1+(UW10))^1)*((1+(UW11))^1)*((1+(UW12))^1)*((1+(UW13))^1)*((1+(UW14))^1)*((1+(UW15))^1))/((1+('DIVIDEND VALUATION'!$B$42+'DIVIDEND VALUATION'!$B$43))^15)+(('DIVIDEND VALUATION'!$J$3*((1+(UW1))^1)*((1+(UW2))^1)*((1+(UW3))^1)*((1+(UW4))^1)*((1+(UW5))^1)*((1+(UW6))^1)*((1+(UW7))^1)*((1+(UW8))^1)*((1+(UW9))^1)*((1+(UW10))^1)*((1+(UW11))^1)*((1+(UW12))^1)*((1+(UW13))^1)*((1+(UW14))^1)*((1+(UW15))^1))/((1+('DIVIDEND VALUATION'!$B$42+'DIVIDEND VALUATION'!$B$43))^15)/('DIVIDEND VALUATION'!$B$42-'DIVIDEND VALUATION'!$B$43)))))</f>
        <v>36.416051952142766</v>
      </c>
      <c r="UX16" s="32">
        <f ca="1">SUM(((('DIVIDEND VALUATION'!$J$3*((1+(UX1))^1))/((1+('DIVIDEND VALUATION'!$B$42+'DIVIDEND VALUATION'!$B$43))^1)+('DIVIDEND VALUATION'!$J$3*((1+(UX1))^1)*((1+(UX2))^1))/((1+('DIVIDEND VALUATION'!$B$42+'DIVIDEND VALUATION'!$B$43))^2)+('DIVIDEND VALUATION'!$J$3*((1+(UX1))^1)*((1+(UX2))^1)*((1+(UX3))^1))/((1+('DIVIDEND VALUATION'!$B$42+'DIVIDEND VALUATION'!$B$43))^3)+('DIVIDEND VALUATION'!$J$3*((1+(UX1))^1)*((1+(UX2))^1)*((1+(UX3))^1)*((1+(UX4))^1))/((1+('DIVIDEND VALUATION'!$B$42+'DIVIDEND VALUATION'!$B$43))^4)+('DIVIDEND VALUATION'!$J$3*((1+(UX1))^1)*((1+(UX2))^1)*((1+(UX3))^1)*((1+(UX4))^1)*((1+(UX5))^1))/((1+('DIVIDEND VALUATION'!$B$42+'DIVIDEND VALUATION'!$B$43))^5)+('DIVIDEND VALUATION'!$J$3*((1+(UX1))^1)*((1+(UX2))^1)*((1+(UX3))^1)*((1+(UX4))^1)*((1+(UX5))^1)*((1+(UX6))^1))/((1+('DIVIDEND VALUATION'!$B$42+'DIVIDEND VALUATION'!$B$43))^6)+('DIVIDEND VALUATION'!$J$3*((1+(UX1))^1)*((1+(UX2))^1)*((1+(UX3))^1)*((1+(UX4))^1)*((1+(UX5))^1)*((1+(UX6))^1)*((1+(UX7))^1))/((1+('DIVIDEND VALUATION'!$B$42+'DIVIDEND VALUATION'!$B$43))^7)+('DIVIDEND VALUATION'!$J$3*((1+(UX1))^1)*((1+(UX2))^1)*((1+(UX3))^1)*((1+(UX4))^1)*((1+(UX5))^1)*((1+(UX6))^1)*((1+(UX7))^1)*((1+(UX8))^1))/((1+('DIVIDEND VALUATION'!$B$42+'DIVIDEND VALUATION'!$B$43))^8)+('DIVIDEND VALUATION'!$J$3*((1+(UX1))^1)*((1+(UX2))^1)*((1+(UX3))^1)*((1+(UX4))^1)*((1+(UX5))^1)*((1+(UX6))^1)*((1+(UX7))^1)*((1+(UX8))^1)*((1+(UX9))^1))/((1+('DIVIDEND VALUATION'!$B$42+'DIVIDEND VALUATION'!$B$43))^9)+('DIVIDEND VALUATION'!$J$3*((1+(UX1))^1)*((1+(UX2))^1)*((1+(UX3))^1)*((1+(UX4))^1)*((1+(UX5))^1)*((1+(UX6))^1)*((1+(UX7))^1)*((1+(UX8))^1)*((1+(UX9))^1)*((1+(UX10))^1))/((1+('DIVIDEND VALUATION'!$B$42+'DIVIDEND VALUATION'!$B$43))^10)+('DIVIDEND VALUATION'!$J$3*((1+(UX1))^1)*((1+(UX2))^1)*((1+(UX3))^1)*((1+(UX4))^1)*((1+(UX5))^1)*((1+(UX6))^1)*((1+(UX7))^1)*((1+(UX8))^1)*((1+(UX9))^1)*((1+(UX10))^1)*((1+(UX11))^1))/((1+('DIVIDEND VALUATION'!$B$42+'DIVIDEND VALUATION'!$B$43))^11)+('DIVIDEND VALUATION'!$J$3*((1+(UX1))^1)*((1+(UX2))^1)*((1+(UX3))^1)*((1+(UX4))^1)*((1+(UX5))^1)*((1+(UX6))^1)*((1+(UX7))^1)*((1+(UX8))^1)*((1+(UX9))^1)*((1+(UX10))^1)*((1+(UX11))^1)*((1+(UX12))^1))/((1+('DIVIDEND VALUATION'!$B$42+'DIVIDEND VALUATION'!$B$43))^12)+('DIVIDEND VALUATION'!$J$3*((1+(UX1))^1)*((1+(UX2))^1)*((1+(UX3))^1)*((1+(UX4))^1)*((1+(UX5))^1)*((1+(UX6))^1)*((1+(UX7))^1)*((1+(UX8))^1)*((1+(UX9))^1)*((1+(UX10))^1)*((1+(UX11))^1)*((1+(UX12))^1)*((1+(UX13))^1))/((1+('DIVIDEND VALUATION'!$B$42+'DIVIDEND VALUATION'!$B$43))^13)+('DIVIDEND VALUATION'!$J$3*((1+(UX1))^1)*((1+(UX2))^1)*((1+(UX3))^1)*((1+(UX4))^1)*((1+(UX5))^1)*((1+(UX6))^1)*((1+(UX7))^1)*((1+(UX8))^1)*((1+(UX9))^1)*((1+(UX10))^1)*((1+(UX11))^1)*((1+(UX12))^1)*((1+(UX13))^1)*((1+(UX14))^1))/((1+('DIVIDEND VALUATION'!$B$42+'DIVIDEND VALUATION'!$B$43))^14)+('DIVIDEND VALUATION'!$J$3*((1+(UX1))^1)*((1+(UX2))^1)*((1+(UX3))^1)*((1+(UX4))^1)*((1+(UX5))^1)*((1+(UX6))^1)*((1+(UX7))^1)*((1+(UX8))^1)*((1+(UX9))^1)*((1+(UX10))^1)*((1+(UX11))^1)*((1+(UX12))^1)*((1+(UX13))^1)*((1+(UX14))^1)*((1+(UX15))^1))/((1+('DIVIDEND VALUATION'!$B$42+'DIVIDEND VALUATION'!$B$43))^15)+(('DIVIDEND VALUATION'!$J$3*((1+(UX1))^1)*((1+(UX2))^1)*((1+(UX3))^1)*((1+(UX4))^1)*((1+(UX5))^1)*((1+(UX6))^1)*((1+(UX7))^1)*((1+(UX8))^1)*((1+(UX9))^1)*((1+(UX10))^1)*((1+(UX11))^1)*((1+(UX12))^1)*((1+(UX13))^1)*((1+(UX14))^1)*((1+(UX15))^1))/((1+('DIVIDEND VALUATION'!$B$42+'DIVIDEND VALUATION'!$B$43))^15)/('DIVIDEND VALUATION'!$B$42-'DIVIDEND VALUATION'!$B$43)))))</f>
        <v>38.334413603624981</v>
      </c>
      <c r="UY16" s="32">
        <f ca="1">SUM(((('DIVIDEND VALUATION'!$J$3*((1+(UY1))^1))/((1+('DIVIDEND VALUATION'!$B$42+'DIVIDEND VALUATION'!$B$43))^1)+('DIVIDEND VALUATION'!$J$3*((1+(UY1))^1)*((1+(UY2))^1))/((1+('DIVIDEND VALUATION'!$B$42+'DIVIDEND VALUATION'!$B$43))^2)+('DIVIDEND VALUATION'!$J$3*((1+(UY1))^1)*((1+(UY2))^1)*((1+(UY3))^1))/((1+('DIVIDEND VALUATION'!$B$42+'DIVIDEND VALUATION'!$B$43))^3)+('DIVIDEND VALUATION'!$J$3*((1+(UY1))^1)*((1+(UY2))^1)*((1+(UY3))^1)*((1+(UY4))^1))/((1+('DIVIDEND VALUATION'!$B$42+'DIVIDEND VALUATION'!$B$43))^4)+('DIVIDEND VALUATION'!$J$3*((1+(UY1))^1)*((1+(UY2))^1)*((1+(UY3))^1)*((1+(UY4))^1)*((1+(UY5))^1))/((1+('DIVIDEND VALUATION'!$B$42+'DIVIDEND VALUATION'!$B$43))^5)+('DIVIDEND VALUATION'!$J$3*((1+(UY1))^1)*((1+(UY2))^1)*((1+(UY3))^1)*((1+(UY4))^1)*((1+(UY5))^1)*((1+(UY6))^1))/((1+('DIVIDEND VALUATION'!$B$42+'DIVIDEND VALUATION'!$B$43))^6)+('DIVIDEND VALUATION'!$J$3*((1+(UY1))^1)*((1+(UY2))^1)*((1+(UY3))^1)*((1+(UY4))^1)*((1+(UY5))^1)*((1+(UY6))^1)*((1+(UY7))^1))/((1+('DIVIDEND VALUATION'!$B$42+'DIVIDEND VALUATION'!$B$43))^7)+('DIVIDEND VALUATION'!$J$3*((1+(UY1))^1)*((1+(UY2))^1)*((1+(UY3))^1)*((1+(UY4))^1)*((1+(UY5))^1)*((1+(UY6))^1)*((1+(UY7))^1)*((1+(UY8))^1))/((1+('DIVIDEND VALUATION'!$B$42+'DIVIDEND VALUATION'!$B$43))^8)+('DIVIDEND VALUATION'!$J$3*((1+(UY1))^1)*((1+(UY2))^1)*((1+(UY3))^1)*((1+(UY4))^1)*((1+(UY5))^1)*((1+(UY6))^1)*((1+(UY7))^1)*((1+(UY8))^1)*((1+(UY9))^1))/((1+('DIVIDEND VALUATION'!$B$42+'DIVIDEND VALUATION'!$B$43))^9)+('DIVIDEND VALUATION'!$J$3*((1+(UY1))^1)*((1+(UY2))^1)*((1+(UY3))^1)*((1+(UY4))^1)*((1+(UY5))^1)*((1+(UY6))^1)*((1+(UY7))^1)*((1+(UY8))^1)*((1+(UY9))^1)*((1+(UY10))^1))/((1+('DIVIDEND VALUATION'!$B$42+'DIVIDEND VALUATION'!$B$43))^10)+('DIVIDEND VALUATION'!$J$3*((1+(UY1))^1)*((1+(UY2))^1)*((1+(UY3))^1)*((1+(UY4))^1)*((1+(UY5))^1)*((1+(UY6))^1)*((1+(UY7))^1)*((1+(UY8))^1)*((1+(UY9))^1)*((1+(UY10))^1)*((1+(UY11))^1))/((1+('DIVIDEND VALUATION'!$B$42+'DIVIDEND VALUATION'!$B$43))^11)+('DIVIDEND VALUATION'!$J$3*((1+(UY1))^1)*((1+(UY2))^1)*((1+(UY3))^1)*((1+(UY4))^1)*((1+(UY5))^1)*((1+(UY6))^1)*((1+(UY7))^1)*((1+(UY8))^1)*((1+(UY9))^1)*((1+(UY10))^1)*((1+(UY11))^1)*((1+(UY12))^1))/((1+('DIVIDEND VALUATION'!$B$42+'DIVIDEND VALUATION'!$B$43))^12)+('DIVIDEND VALUATION'!$J$3*((1+(UY1))^1)*((1+(UY2))^1)*((1+(UY3))^1)*((1+(UY4))^1)*((1+(UY5))^1)*((1+(UY6))^1)*((1+(UY7))^1)*((1+(UY8))^1)*((1+(UY9))^1)*((1+(UY10))^1)*((1+(UY11))^1)*((1+(UY12))^1)*((1+(UY13))^1))/((1+('DIVIDEND VALUATION'!$B$42+'DIVIDEND VALUATION'!$B$43))^13)+('DIVIDEND VALUATION'!$J$3*((1+(UY1))^1)*((1+(UY2))^1)*((1+(UY3))^1)*((1+(UY4))^1)*((1+(UY5))^1)*((1+(UY6))^1)*((1+(UY7))^1)*((1+(UY8))^1)*((1+(UY9))^1)*((1+(UY10))^1)*((1+(UY11))^1)*((1+(UY12))^1)*((1+(UY13))^1)*((1+(UY14))^1))/((1+('DIVIDEND VALUATION'!$B$42+'DIVIDEND VALUATION'!$B$43))^14)+('DIVIDEND VALUATION'!$J$3*((1+(UY1))^1)*((1+(UY2))^1)*((1+(UY3))^1)*((1+(UY4))^1)*((1+(UY5))^1)*((1+(UY6))^1)*((1+(UY7))^1)*((1+(UY8))^1)*((1+(UY9))^1)*((1+(UY10))^1)*((1+(UY11))^1)*((1+(UY12))^1)*((1+(UY13))^1)*((1+(UY14))^1)*((1+(UY15))^1))/((1+('DIVIDEND VALUATION'!$B$42+'DIVIDEND VALUATION'!$B$43))^15)+(('DIVIDEND VALUATION'!$J$3*((1+(UY1))^1)*((1+(UY2))^1)*((1+(UY3))^1)*((1+(UY4))^1)*((1+(UY5))^1)*((1+(UY6))^1)*((1+(UY7))^1)*((1+(UY8))^1)*((1+(UY9))^1)*((1+(UY10))^1)*((1+(UY11))^1)*((1+(UY12))^1)*((1+(UY13))^1)*((1+(UY14))^1)*((1+(UY15))^1))/((1+('DIVIDEND VALUATION'!$B$42+'DIVIDEND VALUATION'!$B$43))^15)/('DIVIDEND VALUATION'!$B$42-'DIVIDEND VALUATION'!$B$43)))))</f>
        <v>38.441835889556174</v>
      </c>
      <c r="UZ16" s="32">
        <f ca="1">SUM(((('DIVIDEND VALUATION'!$J$3*((1+(UZ1))^1))/((1+('DIVIDEND VALUATION'!$B$42+'DIVIDEND VALUATION'!$B$43))^1)+('DIVIDEND VALUATION'!$J$3*((1+(UZ1))^1)*((1+(UZ2))^1))/((1+('DIVIDEND VALUATION'!$B$42+'DIVIDEND VALUATION'!$B$43))^2)+('DIVIDEND VALUATION'!$J$3*((1+(UZ1))^1)*((1+(UZ2))^1)*((1+(UZ3))^1))/((1+('DIVIDEND VALUATION'!$B$42+'DIVIDEND VALUATION'!$B$43))^3)+('DIVIDEND VALUATION'!$J$3*((1+(UZ1))^1)*((1+(UZ2))^1)*((1+(UZ3))^1)*((1+(UZ4))^1))/((1+('DIVIDEND VALUATION'!$B$42+'DIVIDEND VALUATION'!$B$43))^4)+('DIVIDEND VALUATION'!$J$3*((1+(UZ1))^1)*((1+(UZ2))^1)*((1+(UZ3))^1)*((1+(UZ4))^1)*((1+(UZ5))^1))/((1+('DIVIDEND VALUATION'!$B$42+'DIVIDEND VALUATION'!$B$43))^5)+('DIVIDEND VALUATION'!$J$3*((1+(UZ1))^1)*((1+(UZ2))^1)*((1+(UZ3))^1)*((1+(UZ4))^1)*((1+(UZ5))^1)*((1+(UZ6))^1))/((1+('DIVIDEND VALUATION'!$B$42+'DIVIDEND VALUATION'!$B$43))^6)+('DIVIDEND VALUATION'!$J$3*((1+(UZ1))^1)*((1+(UZ2))^1)*((1+(UZ3))^1)*((1+(UZ4))^1)*((1+(UZ5))^1)*((1+(UZ6))^1)*((1+(UZ7))^1))/((1+('DIVIDEND VALUATION'!$B$42+'DIVIDEND VALUATION'!$B$43))^7)+('DIVIDEND VALUATION'!$J$3*((1+(UZ1))^1)*((1+(UZ2))^1)*((1+(UZ3))^1)*((1+(UZ4))^1)*((1+(UZ5))^1)*((1+(UZ6))^1)*((1+(UZ7))^1)*((1+(UZ8))^1))/((1+('DIVIDEND VALUATION'!$B$42+'DIVIDEND VALUATION'!$B$43))^8)+('DIVIDEND VALUATION'!$J$3*((1+(UZ1))^1)*((1+(UZ2))^1)*((1+(UZ3))^1)*((1+(UZ4))^1)*((1+(UZ5))^1)*((1+(UZ6))^1)*((1+(UZ7))^1)*((1+(UZ8))^1)*((1+(UZ9))^1))/((1+('DIVIDEND VALUATION'!$B$42+'DIVIDEND VALUATION'!$B$43))^9)+('DIVIDEND VALUATION'!$J$3*((1+(UZ1))^1)*((1+(UZ2))^1)*((1+(UZ3))^1)*((1+(UZ4))^1)*((1+(UZ5))^1)*((1+(UZ6))^1)*((1+(UZ7))^1)*((1+(UZ8))^1)*((1+(UZ9))^1)*((1+(UZ10))^1))/((1+('DIVIDEND VALUATION'!$B$42+'DIVIDEND VALUATION'!$B$43))^10)+('DIVIDEND VALUATION'!$J$3*((1+(UZ1))^1)*((1+(UZ2))^1)*((1+(UZ3))^1)*((1+(UZ4))^1)*((1+(UZ5))^1)*((1+(UZ6))^1)*((1+(UZ7))^1)*((1+(UZ8))^1)*((1+(UZ9))^1)*((1+(UZ10))^1)*((1+(UZ11))^1))/((1+('DIVIDEND VALUATION'!$B$42+'DIVIDEND VALUATION'!$B$43))^11)+('DIVIDEND VALUATION'!$J$3*((1+(UZ1))^1)*((1+(UZ2))^1)*((1+(UZ3))^1)*((1+(UZ4))^1)*((1+(UZ5))^1)*((1+(UZ6))^1)*((1+(UZ7))^1)*((1+(UZ8))^1)*((1+(UZ9))^1)*((1+(UZ10))^1)*((1+(UZ11))^1)*((1+(UZ12))^1))/((1+('DIVIDEND VALUATION'!$B$42+'DIVIDEND VALUATION'!$B$43))^12)+('DIVIDEND VALUATION'!$J$3*((1+(UZ1))^1)*((1+(UZ2))^1)*((1+(UZ3))^1)*((1+(UZ4))^1)*((1+(UZ5))^1)*((1+(UZ6))^1)*((1+(UZ7))^1)*((1+(UZ8))^1)*((1+(UZ9))^1)*((1+(UZ10))^1)*((1+(UZ11))^1)*((1+(UZ12))^1)*((1+(UZ13))^1))/((1+('DIVIDEND VALUATION'!$B$42+'DIVIDEND VALUATION'!$B$43))^13)+('DIVIDEND VALUATION'!$J$3*((1+(UZ1))^1)*((1+(UZ2))^1)*((1+(UZ3))^1)*((1+(UZ4))^1)*((1+(UZ5))^1)*((1+(UZ6))^1)*((1+(UZ7))^1)*((1+(UZ8))^1)*((1+(UZ9))^1)*((1+(UZ10))^1)*((1+(UZ11))^1)*((1+(UZ12))^1)*((1+(UZ13))^1)*((1+(UZ14))^1))/((1+('DIVIDEND VALUATION'!$B$42+'DIVIDEND VALUATION'!$B$43))^14)+('DIVIDEND VALUATION'!$J$3*((1+(UZ1))^1)*((1+(UZ2))^1)*((1+(UZ3))^1)*((1+(UZ4))^1)*((1+(UZ5))^1)*((1+(UZ6))^1)*((1+(UZ7))^1)*((1+(UZ8))^1)*((1+(UZ9))^1)*((1+(UZ10))^1)*((1+(UZ11))^1)*((1+(UZ12))^1)*((1+(UZ13))^1)*((1+(UZ14))^1)*((1+(UZ15))^1))/((1+('DIVIDEND VALUATION'!$B$42+'DIVIDEND VALUATION'!$B$43))^15)+(('DIVIDEND VALUATION'!$J$3*((1+(UZ1))^1)*((1+(UZ2))^1)*((1+(UZ3))^1)*((1+(UZ4))^1)*((1+(UZ5))^1)*((1+(UZ6))^1)*((1+(UZ7))^1)*((1+(UZ8))^1)*((1+(UZ9))^1)*((1+(UZ10))^1)*((1+(UZ11))^1)*((1+(UZ12))^1)*((1+(UZ13))^1)*((1+(UZ14))^1)*((1+(UZ15))^1))/((1+('DIVIDEND VALUATION'!$B$42+'DIVIDEND VALUATION'!$B$43))^15)/('DIVIDEND VALUATION'!$B$42-'DIVIDEND VALUATION'!$B$43)))))</f>
        <v>38.672421114667443</v>
      </c>
      <c r="VA16" s="32">
        <f ca="1">SUM(((('DIVIDEND VALUATION'!$J$3*((1+(VA1))^1))/((1+('DIVIDEND VALUATION'!$B$42+'DIVIDEND VALUATION'!$B$43))^1)+('DIVIDEND VALUATION'!$J$3*((1+(VA1))^1)*((1+(VA2))^1))/((1+('DIVIDEND VALUATION'!$B$42+'DIVIDEND VALUATION'!$B$43))^2)+('DIVIDEND VALUATION'!$J$3*((1+(VA1))^1)*((1+(VA2))^1)*((1+(VA3))^1))/((1+('DIVIDEND VALUATION'!$B$42+'DIVIDEND VALUATION'!$B$43))^3)+('DIVIDEND VALUATION'!$J$3*((1+(VA1))^1)*((1+(VA2))^1)*((1+(VA3))^1)*((1+(VA4))^1))/((1+('DIVIDEND VALUATION'!$B$42+'DIVIDEND VALUATION'!$B$43))^4)+('DIVIDEND VALUATION'!$J$3*((1+(VA1))^1)*((1+(VA2))^1)*((1+(VA3))^1)*((1+(VA4))^1)*((1+(VA5))^1))/((1+('DIVIDEND VALUATION'!$B$42+'DIVIDEND VALUATION'!$B$43))^5)+('DIVIDEND VALUATION'!$J$3*((1+(VA1))^1)*((1+(VA2))^1)*((1+(VA3))^1)*((1+(VA4))^1)*((1+(VA5))^1)*((1+(VA6))^1))/((1+('DIVIDEND VALUATION'!$B$42+'DIVIDEND VALUATION'!$B$43))^6)+('DIVIDEND VALUATION'!$J$3*((1+(VA1))^1)*((1+(VA2))^1)*((1+(VA3))^1)*((1+(VA4))^1)*((1+(VA5))^1)*((1+(VA6))^1)*((1+(VA7))^1))/((1+('DIVIDEND VALUATION'!$B$42+'DIVIDEND VALUATION'!$B$43))^7)+('DIVIDEND VALUATION'!$J$3*((1+(VA1))^1)*((1+(VA2))^1)*((1+(VA3))^1)*((1+(VA4))^1)*((1+(VA5))^1)*((1+(VA6))^1)*((1+(VA7))^1)*((1+(VA8))^1))/((1+('DIVIDEND VALUATION'!$B$42+'DIVIDEND VALUATION'!$B$43))^8)+('DIVIDEND VALUATION'!$J$3*((1+(VA1))^1)*((1+(VA2))^1)*((1+(VA3))^1)*((1+(VA4))^1)*((1+(VA5))^1)*((1+(VA6))^1)*((1+(VA7))^1)*((1+(VA8))^1)*((1+(VA9))^1))/((1+('DIVIDEND VALUATION'!$B$42+'DIVIDEND VALUATION'!$B$43))^9)+('DIVIDEND VALUATION'!$J$3*((1+(VA1))^1)*((1+(VA2))^1)*((1+(VA3))^1)*((1+(VA4))^1)*((1+(VA5))^1)*((1+(VA6))^1)*((1+(VA7))^1)*((1+(VA8))^1)*((1+(VA9))^1)*((1+(VA10))^1))/((1+('DIVIDEND VALUATION'!$B$42+'DIVIDEND VALUATION'!$B$43))^10)+('DIVIDEND VALUATION'!$J$3*((1+(VA1))^1)*((1+(VA2))^1)*((1+(VA3))^1)*((1+(VA4))^1)*((1+(VA5))^1)*((1+(VA6))^1)*((1+(VA7))^1)*((1+(VA8))^1)*((1+(VA9))^1)*((1+(VA10))^1)*((1+(VA11))^1))/((1+('DIVIDEND VALUATION'!$B$42+'DIVIDEND VALUATION'!$B$43))^11)+('DIVIDEND VALUATION'!$J$3*((1+(VA1))^1)*((1+(VA2))^1)*((1+(VA3))^1)*((1+(VA4))^1)*((1+(VA5))^1)*((1+(VA6))^1)*((1+(VA7))^1)*((1+(VA8))^1)*((1+(VA9))^1)*((1+(VA10))^1)*((1+(VA11))^1)*((1+(VA12))^1))/((1+('DIVIDEND VALUATION'!$B$42+'DIVIDEND VALUATION'!$B$43))^12)+('DIVIDEND VALUATION'!$J$3*((1+(VA1))^1)*((1+(VA2))^1)*((1+(VA3))^1)*((1+(VA4))^1)*((1+(VA5))^1)*((1+(VA6))^1)*((1+(VA7))^1)*((1+(VA8))^1)*((1+(VA9))^1)*((1+(VA10))^1)*((1+(VA11))^1)*((1+(VA12))^1)*((1+(VA13))^1))/((1+('DIVIDEND VALUATION'!$B$42+'DIVIDEND VALUATION'!$B$43))^13)+('DIVIDEND VALUATION'!$J$3*((1+(VA1))^1)*((1+(VA2))^1)*((1+(VA3))^1)*((1+(VA4))^1)*((1+(VA5))^1)*((1+(VA6))^1)*((1+(VA7))^1)*((1+(VA8))^1)*((1+(VA9))^1)*((1+(VA10))^1)*((1+(VA11))^1)*((1+(VA12))^1)*((1+(VA13))^1)*((1+(VA14))^1))/((1+('DIVIDEND VALUATION'!$B$42+'DIVIDEND VALUATION'!$B$43))^14)+('DIVIDEND VALUATION'!$J$3*((1+(VA1))^1)*((1+(VA2))^1)*((1+(VA3))^1)*((1+(VA4))^1)*((1+(VA5))^1)*((1+(VA6))^1)*((1+(VA7))^1)*((1+(VA8))^1)*((1+(VA9))^1)*((1+(VA10))^1)*((1+(VA11))^1)*((1+(VA12))^1)*((1+(VA13))^1)*((1+(VA14))^1)*((1+(VA15))^1))/((1+('DIVIDEND VALUATION'!$B$42+'DIVIDEND VALUATION'!$B$43))^15)+(('DIVIDEND VALUATION'!$J$3*((1+(VA1))^1)*((1+(VA2))^1)*((1+(VA3))^1)*((1+(VA4))^1)*((1+(VA5))^1)*((1+(VA6))^1)*((1+(VA7))^1)*((1+(VA8))^1)*((1+(VA9))^1)*((1+(VA10))^1)*((1+(VA11))^1)*((1+(VA12))^1)*((1+(VA13))^1)*((1+(VA14))^1)*((1+(VA15))^1))/((1+('DIVIDEND VALUATION'!$B$42+'DIVIDEND VALUATION'!$B$43))^15)/('DIVIDEND VALUATION'!$B$42-'DIVIDEND VALUATION'!$B$43)))))</f>
        <v>25.165382319852696</v>
      </c>
      <c r="VB16" s="32">
        <f ca="1">SUM(((('DIVIDEND VALUATION'!$J$3*((1+(VB1))^1))/((1+('DIVIDEND VALUATION'!$B$42+'DIVIDEND VALUATION'!$B$43))^1)+('DIVIDEND VALUATION'!$J$3*((1+(VB1))^1)*((1+(VB2))^1))/((1+('DIVIDEND VALUATION'!$B$42+'DIVIDEND VALUATION'!$B$43))^2)+('DIVIDEND VALUATION'!$J$3*((1+(VB1))^1)*((1+(VB2))^1)*((1+(VB3))^1))/((1+('DIVIDEND VALUATION'!$B$42+'DIVIDEND VALUATION'!$B$43))^3)+('DIVIDEND VALUATION'!$J$3*((1+(VB1))^1)*((1+(VB2))^1)*((1+(VB3))^1)*((1+(VB4))^1))/((1+('DIVIDEND VALUATION'!$B$42+'DIVIDEND VALUATION'!$B$43))^4)+('DIVIDEND VALUATION'!$J$3*((1+(VB1))^1)*((1+(VB2))^1)*((1+(VB3))^1)*((1+(VB4))^1)*((1+(VB5))^1))/((1+('DIVIDEND VALUATION'!$B$42+'DIVIDEND VALUATION'!$B$43))^5)+('DIVIDEND VALUATION'!$J$3*((1+(VB1))^1)*((1+(VB2))^1)*((1+(VB3))^1)*((1+(VB4))^1)*((1+(VB5))^1)*((1+(VB6))^1))/((1+('DIVIDEND VALUATION'!$B$42+'DIVIDEND VALUATION'!$B$43))^6)+('DIVIDEND VALUATION'!$J$3*((1+(VB1))^1)*((1+(VB2))^1)*((1+(VB3))^1)*((1+(VB4))^1)*((1+(VB5))^1)*((1+(VB6))^1)*((1+(VB7))^1))/((1+('DIVIDEND VALUATION'!$B$42+'DIVIDEND VALUATION'!$B$43))^7)+('DIVIDEND VALUATION'!$J$3*((1+(VB1))^1)*((1+(VB2))^1)*((1+(VB3))^1)*((1+(VB4))^1)*((1+(VB5))^1)*((1+(VB6))^1)*((1+(VB7))^1)*((1+(VB8))^1))/((1+('DIVIDEND VALUATION'!$B$42+'DIVIDEND VALUATION'!$B$43))^8)+('DIVIDEND VALUATION'!$J$3*((1+(VB1))^1)*((1+(VB2))^1)*((1+(VB3))^1)*((1+(VB4))^1)*((1+(VB5))^1)*((1+(VB6))^1)*((1+(VB7))^1)*((1+(VB8))^1)*((1+(VB9))^1))/((1+('DIVIDEND VALUATION'!$B$42+'DIVIDEND VALUATION'!$B$43))^9)+('DIVIDEND VALUATION'!$J$3*((1+(VB1))^1)*((1+(VB2))^1)*((1+(VB3))^1)*((1+(VB4))^1)*((1+(VB5))^1)*((1+(VB6))^1)*((1+(VB7))^1)*((1+(VB8))^1)*((1+(VB9))^1)*((1+(VB10))^1))/((1+('DIVIDEND VALUATION'!$B$42+'DIVIDEND VALUATION'!$B$43))^10)+('DIVIDEND VALUATION'!$J$3*((1+(VB1))^1)*((1+(VB2))^1)*((1+(VB3))^1)*((1+(VB4))^1)*((1+(VB5))^1)*((1+(VB6))^1)*((1+(VB7))^1)*((1+(VB8))^1)*((1+(VB9))^1)*((1+(VB10))^1)*((1+(VB11))^1))/((1+('DIVIDEND VALUATION'!$B$42+'DIVIDEND VALUATION'!$B$43))^11)+('DIVIDEND VALUATION'!$J$3*((1+(VB1))^1)*((1+(VB2))^1)*((1+(VB3))^1)*((1+(VB4))^1)*((1+(VB5))^1)*((1+(VB6))^1)*((1+(VB7))^1)*((1+(VB8))^1)*((1+(VB9))^1)*((1+(VB10))^1)*((1+(VB11))^1)*((1+(VB12))^1))/((1+('DIVIDEND VALUATION'!$B$42+'DIVIDEND VALUATION'!$B$43))^12)+('DIVIDEND VALUATION'!$J$3*((1+(VB1))^1)*((1+(VB2))^1)*((1+(VB3))^1)*((1+(VB4))^1)*((1+(VB5))^1)*((1+(VB6))^1)*((1+(VB7))^1)*((1+(VB8))^1)*((1+(VB9))^1)*((1+(VB10))^1)*((1+(VB11))^1)*((1+(VB12))^1)*((1+(VB13))^1))/((1+('DIVIDEND VALUATION'!$B$42+'DIVIDEND VALUATION'!$B$43))^13)+('DIVIDEND VALUATION'!$J$3*((1+(VB1))^1)*((1+(VB2))^1)*((1+(VB3))^1)*((1+(VB4))^1)*((1+(VB5))^1)*((1+(VB6))^1)*((1+(VB7))^1)*((1+(VB8))^1)*((1+(VB9))^1)*((1+(VB10))^1)*((1+(VB11))^1)*((1+(VB12))^1)*((1+(VB13))^1)*((1+(VB14))^1))/((1+('DIVIDEND VALUATION'!$B$42+'DIVIDEND VALUATION'!$B$43))^14)+('DIVIDEND VALUATION'!$J$3*((1+(VB1))^1)*((1+(VB2))^1)*((1+(VB3))^1)*((1+(VB4))^1)*((1+(VB5))^1)*((1+(VB6))^1)*((1+(VB7))^1)*((1+(VB8))^1)*((1+(VB9))^1)*((1+(VB10))^1)*((1+(VB11))^1)*((1+(VB12))^1)*((1+(VB13))^1)*((1+(VB14))^1)*((1+(VB15))^1))/((1+('DIVIDEND VALUATION'!$B$42+'DIVIDEND VALUATION'!$B$43))^15)+(('DIVIDEND VALUATION'!$J$3*((1+(VB1))^1)*((1+(VB2))^1)*((1+(VB3))^1)*((1+(VB4))^1)*((1+(VB5))^1)*((1+(VB6))^1)*((1+(VB7))^1)*((1+(VB8))^1)*((1+(VB9))^1)*((1+(VB10))^1)*((1+(VB11))^1)*((1+(VB12))^1)*((1+(VB13))^1)*((1+(VB14))^1)*((1+(VB15))^1))/((1+('DIVIDEND VALUATION'!$B$42+'DIVIDEND VALUATION'!$B$43))^15)/('DIVIDEND VALUATION'!$B$42-'DIVIDEND VALUATION'!$B$43)))))</f>
        <v>50.144451590480905</v>
      </c>
      <c r="VC16" s="32">
        <f ca="1">SUM(((('DIVIDEND VALUATION'!$J$3*((1+(VC1))^1))/((1+('DIVIDEND VALUATION'!$B$42+'DIVIDEND VALUATION'!$B$43))^1)+('DIVIDEND VALUATION'!$J$3*((1+(VC1))^1)*((1+(VC2))^1))/((1+('DIVIDEND VALUATION'!$B$42+'DIVIDEND VALUATION'!$B$43))^2)+('DIVIDEND VALUATION'!$J$3*((1+(VC1))^1)*((1+(VC2))^1)*((1+(VC3))^1))/((1+('DIVIDEND VALUATION'!$B$42+'DIVIDEND VALUATION'!$B$43))^3)+('DIVIDEND VALUATION'!$J$3*((1+(VC1))^1)*((1+(VC2))^1)*((1+(VC3))^1)*((1+(VC4))^1))/((1+('DIVIDEND VALUATION'!$B$42+'DIVIDEND VALUATION'!$B$43))^4)+('DIVIDEND VALUATION'!$J$3*((1+(VC1))^1)*((1+(VC2))^1)*((1+(VC3))^1)*((1+(VC4))^1)*((1+(VC5))^1))/((1+('DIVIDEND VALUATION'!$B$42+'DIVIDEND VALUATION'!$B$43))^5)+('DIVIDEND VALUATION'!$J$3*((1+(VC1))^1)*((1+(VC2))^1)*((1+(VC3))^1)*((1+(VC4))^1)*((1+(VC5))^1)*((1+(VC6))^1))/((1+('DIVIDEND VALUATION'!$B$42+'DIVIDEND VALUATION'!$B$43))^6)+('DIVIDEND VALUATION'!$J$3*((1+(VC1))^1)*((1+(VC2))^1)*((1+(VC3))^1)*((1+(VC4))^1)*((1+(VC5))^1)*((1+(VC6))^1)*((1+(VC7))^1))/((1+('DIVIDEND VALUATION'!$B$42+'DIVIDEND VALUATION'!$B$43))^7)+('DIVIDEND VALUATION'!$J$3*((1+(VC1))^1)*((1+(VC2))^1)*((1+(VC3))^1)*((1+(VC4))^1)*((1+(VC5))^1)*((1+(VC6))^1)*((1+(VC7))^1)*((1+(VC8))^1))/((1+('DIVIDEND VALUATION'!$B$42+'DIVIDEND VALUATION'!$B$43))^8)+('DIVIDEND VALUATION'!$J$3*((1+(VC1))^1)*((1+(VC2))^1)*((1+(VC3))^1)*((1+(VC4))^1)*((1+(VC5))^1)*((1+(VC6))^1)*((1+(VC7))^1)*((1+(VC8))^1)*((1+(VC9))^1))/((1+('DIVIDEND VALUATION'!$B$42+'DIVIDEND VALUATION'!$B$43))^9)+('DIVIDEND VALUATION'!$J$3*((1+(VC1))^1)*((1+(VC2))^1)*((1+(VC3))^1)*((1+(VC4))^1)*((1+(VC5))^1)*((1+(VC6))^1)*((1+(VC7))^1)*((1+(VC8))^1)*((1+(VC9))^1)*((1+(VC10))^1))/((1+('DIVIDEND VALUATION'!$B$42+'DIVIDEND VALUATION'!$B$43))^10)+('DIVIDEND VALUATION'!$J$3*((1+(VC1))^1)*((1+(VC2))^1)*((1+(VC3))^1)*((1+(VC4))^1)*((1+(VC5))^1)*((1+(VC6))^1)*((1+(VC7))^1)*((1+(VC8))^1)*((1+(VC9))^1)*((1+(VC10))^1)*((1+(VC11))^1))/((1+('DIVIDEND VALUATION'!$B$42+'DIVIDEND VALUATION'!$B$43))^11)+('DIVIDEND VALUATION'!$J$3*((1+(VC1))^1)*((1+(VC2))^1)*((1+(VC3))^1)*((1+(VC4))^1)*((1+(VC5))^1)*((1+(VC6))^1)*((1+(VC7))^1)*((1+(VC8))^1)*((1+(VC9))^1)*((1+(VC10))^1)*((1+(VC11))^1)*((1+(VC12))^1))/((1+('DIVIDEND VALUATION'!$B$42+'DIVIDEND VALUATION'!$B$43))^12)+('DIVIDEND VALUATION'!$J$3*((1+(VC1))^1)*((1+(VC2))^1)*((1+(VC3))^1)*((1+(VC4))^1)*((1+(VC5))^1)*((1+(VC6))^1)*((1+(VC7))^1)*((1+(VC8))^1)*((1+(VC9))^1)*((1+(VC10))^1)*((1+(VC11))^1)*((1+(VC12))^1)*((1+(VC13))^1))/((1+('DIVIDEND VALUATION'!$B$42+'DIVIDEND VALUATION'!$B$43))^13)+('DIVIDEND VALUATION'!$J$3*((1+(VC1))^1)*((1+(VC2))^1)*((1+(VC3))^1)*((1+(VC4))^1)*((1+(VC5))^1)*((1+(VC6))^1)*((1+(VC7))^1)*((1+(VC8))^1)*((1+(VC9))^1)*((1+(VC10))^1)*((1+(VC11))^1)*((1+(VC12))^1)*((1+(VC13))^1)*((1+(VC14))^1))/((1+('DIVIDEND VALUATION'!$B$42+'DIVIDEND VALUATION'!$B$43))^14)+('DIVIDEND VALUATION'!$J$3*((1+(VC1))^1)*((1+(VC2))^1)*((1+(VC3))^1)*((1+(VC4))^1)*((1+(VC5))^1)*((1+(VC6))^1)*((1+(VC7))^1)*((1+(VC8))^1)*((1+(VC9))^1)*((1+(VC10))^1)*((1+(VC11))^1)*((1+(VC12))^1)*((1+(VC13))^1)*((1+(VC14))^1)*((1+(VC15))^1))/((1+('DIVIDEND VALUATION'!$B$42+'DIVIDEND VALUATION'!$B$43))^15)+(('DIVIDEND VALUATION'!$J$3*((1+(VC1))^1)*((1+(VC2))^1)*((1+(VC3))^1)*((1+(VC4))^1)*((1+(VC5))^1)*((1+(VC6))^1)*((1+(VC7))^1)*((1+(VC8))^1)*((1+(VC9))^1)*((1+(VC10))^1)*((1+(VC11))^1)*((1+(VC12))^1)*((1+(VC13))^1)*((1+(VC14))^1)*((1+(VC15))^1))/((1+('DIVIDEND VALUATION'!$B$42+'DIVIDEND VALUATION'!$B$43))^15)/('DIVIDEND VALUATION'!$B$42-'DIVIDEND VALUATION'!$B$43)))))</f>
        <v>66.241958218068646</v>
      </c>
      <c r="VD16" s="32">
        <f ca="1">SUM(((('DIVIDEND VALUATION'!$J$3*((1+(VD1))^1))/((1+('DIVIDEND VALUATION'!$B$42+'DIVIDEND VALUATION'!$B$43))^1)+('DIVIDEND VALUATION'!$J$3*((1+(VD1))^1)*((1+(VD2))^1))/((1+('DIVIDEND VALUATION'!$B$42+'DIVIDEND VALUATION'!$B$43))^2)+('DIVIDEND VALUATION'!$J$3*((1+(VD1))^1)*((1+(VD2))^1)*((1+(VD3))^1))/((1+('DIVIDEND VALUATION'!$B$42+'DIVIDEND VALUATION'!$B$43))^3)+('DIVIDEND VALUATION'!$J$3*((1+(VD1))^1)*((1+(VD2))^1)*((1+(VD3))^1)*((1+(VD4))^1))/((1+('DIVIDEND VALUATION'!$B$42+'DIVIDEND VALUATION'!$B$43))^4)+('DIVIDEND VALUATION'!$J$3*((1+(VD1))^1)*((1+(VD2))^1)*((1+(VD3))^1)*((1+(VD4))^1)*((1+(VD5))^1))/((1+('DIVIDEND VALUATION'!$B$42+'DIVIDEND VALUATION'!$B$43))^5)+('DIVIDEND VALUATION'!$J$3*((1+(VD1))^1)*((1+(VD2))^1)*((1+(VD3))^1)*((1+(VD4))^1)*((1+(VD5))^1)*((1+(VD6))^1))/((1+('DIVIDEND VALUATION'!$B$42+'DIVIDEND VALUATION'!$B$43))^6)+('DIVIDEND VALUATION'!$J$3*((1+(VD1))^1)*((1+(VD2))^1)*((1+(VD3))^1)*((1+(VD4))^1)*((1+(VD5))^1)*((1+(VD6))^1)*((1+(VD7))^1))/((1+('DIVIDEND VALUATION'!$B$42+'DIVIDEND VALUATION'!$B$43))^7)+('DIVIDEND VALUATION'!$J$3*((1+(VD1))^1)*((1+(VD2))^1)*((1+(VD3))^1)*((1+(VD4))^1)*((1+(VD5))^1)*((1+(VD6))^1)*((1+(VD7))^1)*((1+(VD8))^1))/((1+('DIVIDEND VALUATION'!$B$42+'DIVIDEND VALUATION'!$B$43))^8)+('DIVIDEND VALUATION'!$J$3*((1+(VD1))^1)*((1+(VD2))^1)*((1+(VD3))^1)*((1+(VD4))^1)*((1+(VD5))^1)*((1+(VD6))^1)*((1+(VD7))^1)*((1+(VD8))^1)*((1+(VD9))^1))/((1+('DIVIDEND VALUATION'!$B$42+'DIVIDEND VALUATION'!$B$43))^9)+('DIVIDEND VALUATION'!$J$3*((1+(VD1))^1)*((1+(VD2))^1)*((1+(VD3))^1)*((1+(VD4))^1)*((1+(VD5))^1)*((1+(VD6))^1)*((1+(VD7))^1)*((1+(VD8))^1)*((1+(VD9))^1)*((1+(VD10))^1))/((1+('DIVIDEND VALUATION'!$B$42+'DIVIDEND VALUATION'!$B$43))^10)+('DIVIDEND VALUATION'!$J$3*((1+(VD1))^1)*((1+(VD2))^1)*((1+(VD3))^1)*((1+(VD4))^1)*((1+(VD5))^1)*((1+(VD6))^1)*((1+(VD7))^1)*((1+(VD8))^1)*((1+(VD9))^1)*((1+(VD10))^1)*((1+(VD11))^1))/((1+('DIVIDEND VALUATION'!$B$42+'DIVIDEND VALUATION'!$B$43))^11)+('DIVIDEND VALUATION'!$J$3*((1+(VD1))^1)*((1+(VD2))^1)*((1+(VD3))^1)*((1+(VD4))^1)*((1+(VD5))^1)*((1+(VD6))^1)*((1+(VD7))^1)*((1+(VD8))^1)*((1+(VD9))^1)*((1+(VD10))^1)*((1+(VD11))^1)*((1+(VD12))^1))/((1+('DIVIDEND VALUATION'!$B$42+'DIVIDEND VALUATION'!$B$43))^12)+('DIVIDEND VALUATION'!$J$3*((1+(VD1))^1)*((1+(VD2))^1)*((1+(VD3))^1)*((1+(VD4))^1)*((1+(VD5))^1)*((1+(VD6))^1)*((1+(VD7))^1)*((1+(VD8))^1)*((1+(VD9))^1)*((1+(VD10))^1)*((1+(VD11))^1)*((1+(VD12))^1)*((1+(VD13))^1))/((1+('DIVIDEND VALUATION'!$B$42+'DIVIDEND VALUATION'!$B$43))^13)+('DIVIDEND VALUATION'!$J$3*((1+(VD1))^1)*((1+(VD2))^1)*((1+(VD3))^1)*((1+(VD4))^1)*((1+(VD5))^1)*((1+(VD6))^1)*((1+(VD7))^1)*((1+(VD8))^1)*((1+(VD9))^1)*((1+(VD10))^1)*((1+(VD11))^1)*((1+(VD12))^1)*((1+(VD13))^1)*((1+(VD14))^1))/((1+('DIVIDEND VALUATION'!$B$42+'DIVIDEND VALUATION'!$B$43))^14)+('DIVIDEND VALUATION'!$J$3*((1+(VD1))^1)*((1+(VD2))^1)*((1+(VD3))^1)*((1+(VD4))^1)*((1+(VD5))^1)*((1+(VD6))^1)*((1+(VD7))^1)*((1+(VD8))^1)*((1+(VD9))^1)*((1+(VD10))^1)*((1+(VD11))^1)*((1+(VD12))^1)*((1+(VD13))^1)*((1+(VD14))^1)*((1+(VD15))^1))/((1+('DIVIDEND VALUATION'!$B$42+'DIVIDEND VALUATION'!$B$43))^15)+(('DIVIDEND VALUATION'!$J$3*((1+(VD1))^1)*((1+(VD2))^1)*((1+(VD3))^1)*((1+(VD4))^1)*((1+(VD5))^1)*((1+(VD6))^1)*((1+(VD7))^1)*((1+(VD8))^1)*((1+(VD9))^1)*((1+(VD10))^1)*((1+(VD11))^1)*((1+(VD12))^1)*((1+(VD13))^1)*((1+(VD14))^1)*((1+(VD15))^1))/((1+('DIVIDEND VALUATION'!$B$42+'DIVIDEND VALUATION'!$B$43))^15)/('DIVIDEND VALUATION'!$B$42-'DIVIDEND VALUATION'!$B$43)))))</f>
        <v>50.920904306237112</v>
      </c>
      <c r="VE16" s="32">
        <f ca="1">SUM(((('DIVIDEND VALUATION'!$J$3*((1+(VE1))^1))/((1+('DIVIDEND VALUATION'!$B$42+'DIVIDEND VALUATION'!$B$43))^1)+('DIVIDEND VALUATION'!$J$3*((1+(VE1))^1)*((1+(VE2))^1))/((1+('DIVIDEND VALUATION'!$B$42+'DIVIDEND VALUATION'!$B$43))^2)+('DIVIDEND VALUATION'!$J$3*((1+(VE1))^1)*((1+(VE2))^1)*((1+(VE3))^1))/((1+('DIVIDEND VALUATION'!$B$42+'DIVIDEND VALUATION'!$B$43))^3)+('DIVIDEND VALUATION'!$J$3*((1+(VE1))^1)*((1+(VE2))^1)*((1+(VE3))^1)*((1+(VE4))^1))/((1+('DIVIDEND VALUATION'!$B$42+'DIVIDEND VALUATION'!$B$43))^4)+('DIVIDEND VALUATION'!$J$3*((1+(VE1))^1)*((1+(VE2))^1)*((1+(VE3))^1)*((1+(VE4))^1)*((1+(VE5))^1))/((1+('DIVIDEND VALUATION'!$B$42+'DIVIDEND VALUATION'!$B$43))^5)+('DIVIDEND VALUATION'!$J$3*((1+(VE1))^1)*((1+(VE2))^1)*((1+(VE3))^1)*((1+(VE4))^1)*((1+(VE5))^1)*((1+(VE6))^1))/((1+('DIVIDEND VALUATION'!$B$42+'DIVIDEND VALUATION'!$B$43))^6)+('DIVIDEND VALUATION'!$J$3*((1+(VE1))^1)*((1+(VE2))^1)*((1+(VE3))^1)*((1+(VE4))^1)*((1+(VE5))^1)*((1+(VE6))^1)*((1+(VE7))^1))/((1+('DIVIDEND VALUATION'!$B$42+'DIVIDEND VALUATION'!$B$43))^7)+('DIVIDEND VALUATION'!$J$3*((1+(VE1))^1)*((1+(VE2))^1)*((1+(VE3))^1)*((1+(VE4))^1)*((1+(VE5))^1)*((1+(VE6))^1)*((1+(VE7))^1)*((1+(VE8))^1))/((1+('DIVIDEND VALUATION'!$B$42+'DIVIDEND VALUATION'!$B$43))^8)+('DIVIDEND VALUATION'!$J$3*((1+(VE1))^1)*((1+(VE2))^1)*((1+(VE3))^1)*((1+(VE4))^1)*((1+(VE5))^1)*((1+(VE6))^1)*((1+(VE7))^1)*((1+(VE8))^1)*((1+(VE9))^1))/((1+('DIVIDEND VALUATION'!$B$42+'DIVIDEND VALUATION'!$B$43))^9)+('DIVIDEND VALUATION'!$J$3*((1+(VE1))^1)*((1+(VE2))^1)*((1+(VE3))^1)*((1+(VE4))^1)*((1+(VE5))^1)*((1+(VE6))^1)*((1+(VE7))^1)*((1+(VE8))^1)*((1+(VE9))^1)*((1+(VE10))^1))/((1+('DIVIDEND VALUATION'!$B$42+'DIVIDEND VALUATION'!$B$43))^10)+('DIVIDEND VALUATION'!$J$3*((1+(VE1))^1)*((1+(VE2))^1)*((1+(VE3))^1)*((1+(VE4))^1)*((1+(VE5))^1)*((1+(VE6))^1)*((1+(VE7))^1)*((1+(VE8))^1)*((1+(VE9))^1)*((1+(VE10))^1)*((1+(VE11))^1))/((1+('DIVIDEND VALUATION'!$B$42+'DIVIDEND VALUATION'!$B$43))^11)+('DIVIDEND VALUATION'!$J$3*((1+(VE1))^1)*((1+(VE2))^1)*((1+(VE3))^1)*((1+(VE4))^1)*((1+(VE5))^1)*((1+(VE6))^1)*((1+(VE7))^1)*((1+(VE8))^1)*((1+(VE9))^1)*((1+(VE10))^1)*((1+(VE11))^1)*((1+(VE12))^1))/((1+('DIVIDEND VALUATION'!$B$42+'DIVIDEND VALUATION'!$B$43))^12)+('DIVIDEND VALUATION'!$J$3*((1+(VE1))^1)*((1+(VE2))^1)*((1+(VE3))^1)*((1+(VE4))^1)*((1+(VE5))^1)*((1+(VE6))^1)*((1+(VE7))^1)*((1+(VE8))^1)*((1+(VE9))^1)*((1+(VE10))^1)*((1+(VE11))^1)*((1+(VE12))^1)*((1+(VE13))^1))/((1+('DIVIDEND VALUATION'!$B$42+'DIVIDEND VALUATION'!$B$43))^13)+('DIVIDEND VALUATION'!$J$3*((1+(VE1))^1)*((1+(VE2))^1)*((1+(VE3))^1)*((1+(VE4))^1)*((1+(VE5))^1)*((1+(VE6))^1)*((1+(VE7))^1)*((1+(VE8))^1)*((1+(VE9))^1)*((1+(VE10))^1)*((1+(VE11))^1)*((1+(VE12))^1)*((1+(VE13))^1)*((1+(VE14))^1))/((1+('DIVIDEND VALUATION'!$B$42+'DIVIDEND VALUATION'!$B$43))^14)+('DIVIDEND VALUATION'!$J$3*((1+(VE1))^1)*((1+(VE2))^1)*((1+(VE3))^1)*((1+(VE4))^1)*((1+(VE5))^1)*((1+(VE6))^1)*((1+(VE7))^1)*((1+(VE8))^1)*((1+(VE9))^1)*((1+(VE10))^1)*((1+(VE11))^1)*((1+(VE12))^1)*((1+(VE13))^1)*((1+(VE14))^1)*((1+(VE15))^1))/((1+('DIVIDEND VALUATION'!$B$42+'DIVIDEND VALUATION'!$B$43))^15)+(('DIVIDEND VALUATION'!$J$3*((1+(VE1))^1)*((1+(VE2))^1)*((1+(VE3))^1)*((1+(VE4))^1)*((1+(VE5))^1)*((1+(VE6))^1)*((1+(VE7))^1)*((1+(VE8))^1)*((1+(VE9))^1)*((1+(VE10))^1)*((1+(VE11))^1)*((1+(VE12))^1)*((1+(VE13))^1)*((1+(VE14))^1)*((1+(VE15))^1))/((1+('DIVIDEND VALUATION'!$B$42+'DIVIDEND VALUATION'!$B$43))^15)/('DIVIDEND VALUATION'!$B$42-'DIVIDEND VALUATION'!$B$43)))))</f>
        <v>42.991324454958963</v>
      </c>
      <c r="VF16" s="32">
        <f ca="1">SUM(((('DIVIDEND VALUATION'!$J$3*((1+(VF1))^1))/((1+('DIVIDEND VALUATION'!$B$42+'DIVIDEND VALUATION'!$B$43))^1)+('DIVIDEND VALUATION'!$J$3*((1+(VF1))^1)*((1+(VF2))^1))/((1+('DIVIDEND VALUATION'!$B$42+'DIVIDEND VALUATION'!$B$43))^2)+('DIVIDEND VALUATION'!$J$3*((1+(VF1))^1)*((1+(VF2))^1)*((1+(VF3))^1))/((1+('DIVIDEND VALUATION'!$B$42+'DIVIDEND VALUATION'!$B$43))^3)+('DIVIDEND VALUATION'!$J$3*((1+(VF1))^1)*((1+(VF2))^1)*((1+(VF3))^1)*((1+(VF4))^1))/((1+('DIVIDEND VALUATION'!$B$42+'DIVIDEND VALUATION'!$B$43))^4)+('DIVIDEND VALUATION'!$J$3*((1+(VF1))^1)*((1+(VF2))^1)*((1+(VF3))^1)*((1+(VF4))^1)*((1+(VF5))^1))/((1+('DIVIDEND VALUATION'!$B$42+'DIVIDEND VALUATION'!$B$43))^5)+('DIVIDEND VALUATION'!$J$3*((1+(VF1))^1)*((1+(VF2))^1)*((1+(VF3))^1)*((1+(VF4))^1)*((1+(VF5))^1)*((1+(VF6))^1))/((1+('DIVIDEND VALUATION'!$B$42+'DIVIDEND VALUATION'!$B$43))^6)+('DIVIDEND VALUATION'!$J$3*((1+(VF1))^1)*((1+(VF2))^1)*((1+(VF3))^1)*((1+(VF4))^1)*((1+(VF5))^1)*((1+(VF6))^1)*((1+(VF7))^1))/((1+('DIVIDEND VALUATION'!$B$42+'DIVIDEND VALUATION'!$B$43))^7)+('DIVIDEND VALUATION'!$J$3*((1+(VF1))^1)*((1+(VF2))^1)*((1+(VF3))^1)*((1+(VF4))^1)*((1+(VF5))^1)*((1+(VF6))^1)*((1+(VF7))^1)*((1+(VF8))^1))/((1+('DIVIDEND VALUATION'!$B$42+'DIVIDEND VALUATION'!$B$43))^8)+('DIVIDEND VALUATION'!$J$3*((1+(VF1))^1)*((1+(VF2))^1)*((1+(VF3))^1)*((1+(VF4))^1)*((1+(VF5))^1)*((1+(VF6))^1)*((1+(VF7))^1)*((1+(VF8))^1)*((1+(VF9))^1))/((1+('DIVIDEND VALUATION'!$B$42+'DIVIDEND VALUATION'!$B$43))^9)+('DIVIDEND VALUATION'!$J$3*((1+(VF1))^1)*((1+(VF2))^1)*((1+(VF3))^1)*((1+(VF4))^1)*((1+(VF5))^1)*((1+(VF6))^1)*((1+(VF7))^1)*((1+(VF8))^1)*((1+(VF9))^1)*((1+(VF10))^1))/((1+('DIVIDEND VALUATION'!$B$42+'DIVIDEND VALUATION'!$B$43))^10)+('DIVIDEND VALUATION'!$J$3*((1+(VF1))^1)*((1+(VF2))^1)*((1+(VF3))^1)*((1+(VF4))^1)*((1+(VF5))^1)*((1+(VF6))^1)*((1+(VF7))^1)*((1+(VF8))^1)*((1+(VF9))^1)*((1+(VF10))^1)*((1+(VF11))^1))/((1+('DIVIDEND VALUATION'!$B$42+'DIVIDEND VALUATION'!$B$43))^11)+('DIVIDEND VALUATION'!$J$3*((1+(VF1))^1)*((1+(VF2))^1)*((1+(VF3))^1)*((1+(VF4))^1)*((1+(VF5))^1)*((1+(VF6))^1)*((1+(VF7))^1)*((1+(VF8))^1)*((1+(VF9))^1)*((1+(VF10))^1)*((1+(VF11))^1)*((1+(VF12))^1))/((1+('DIVIDEND VALUATION'!$B$42+'DIVIDEND VALUATION'!$B$43))^12)+('DIVIDEND VALUATION'!$J$3*((1+(VF1))^1)*((1+(VF2))^1)*((1+(VF3))^1)*((1+(VF4))^1)*((1+(VF5))^1)*((1+(VF6))^1)*((1+(VF7))^1)*((1+(VF8))^1)*((1+(VF9))^1)*((1+(VF10))^1)*((1+(VF11))^1)*((1+(VF12))^1)*((1+(VF13))^1))/((1+('DIVIDEND VALUATION'!$B$42+'DIVIDEND VALUATION'!$B$43))^13)+('DIVIDEND VALUATION'!$J$3*((1+(VF1))^1)*((1+(VF2))^1)*((1+(VF3))^1)*((1+(VF4))^1)*((1+(VF5))^1)*((1+(VF6))^1)*((1+(VF7))^1)*((1+(VF8))^1)*((1+(VF9))^1)*((1+(VF10))^1)*((1+(VF11))^1)*((1+(VF12))^1)*((1+(VF13))^1)*((1+(VF14))^1))/((1+('DIVIDEND VALUATION'!$B$42+'DIVIDEND VALUATION'!$B$43))^14)+('DIVIDEND VALUATION'!$J$3*((1+(VF1))^1)*((1+(VF2))^1)*((1+(VF3))^1)*((1+(VF4))^1)*((1+(VF5))^1)*((1+(VF6))^1)*((1+(VF7))^1)*((1+(VF8))^1)*((1+(VF9))^1)*((1+(VF10))^1)*((1+(VF11))^1)*((1+(VF12))^1)*((1+(VF13))^1)*((1+(VF14))^1)*((1+(VF15))^1))/((1+('DIVIDEND VALUATION'!$B$42+'DIVIDEND VALUATION'!$B$43))^15)+(('DIVIDEND VALUATION'!$J$3*((1+(VF1))^1)*((1+(VF2))^1)*((1+(VF3))^1)*((1+(VF4))^1)*((1+(VF5))^1)*((1+(VF6))^1)*((1+(VF7))^1)*((1+(VF8))^1)*((1+(VF9))^1)*((1+(VF10))^1)*((1+(VF11))^1)*((1+(VF12))^1)*((1+(VF13))^1)*((1+(VF14))^1)*((1+(VF15))^1))/((1+('DIVIDEND VALUATION'!$B$42+'DIVIDEND VALUATION'!$B$43))^15)/('DIVIDEND VALUATION'!$B$42-'DIVIDEND VALUATION'!$B$43)))))</f>
        <v>32.043664654256268</v>
      </c>
      <c r="VG16" s="32">
        <f ca="1">SUM(((('DIVIDEND VALUATION'!$J$3*((1+(VG1))^1))/((1+('DIVIDEND VALUATION'!$B$42+'DIVIDEND VALUATION'!$B$43))^1)+('DIVIDEND VALUATION'!$J$3*((1+(VG1))^1)*((1+(VG2))^1))/((1+('DIVIDEND VALUATION'!$B$42+'DIVIDEND VALUATION'!$B$43))^2)+('DIVIDEND VALUATION'!$J$3*((1+(VG1))^1)*((1+(VG2))^1)*((1+(VG3))^1))/((1+('DIVIDEND VALUATION'!$B$42+'DIVIDEND VALUATION'!$B$43))^3)+('DIVIDEND VALUATION'!$J$3*((1+(VG1))^1)*((1+(VG2))^1)*((1+(VG3))^1)*((1+(VG4))^1))/((1+('DIVIDEND VALUATION'!$B$42+'DIVIDEND VALUATION'!$B$43))^4)+('DIVIDEND VALUATION'!$J$3*((1+(VG1))^1)*((1+(VG2))^1)*((1+(VG3))^1)*((1+(VG4))^1)*((1+(VG5))^1))/((1+('DIVIDEND VALUATION'!$B$42+'DIVIDEND VALUATION'!$B$43))^5)+('DIVIDEND VALUATION'!$J$3*((1+(VG1))^1)*((1+(VG2))^1)*((1+(VG3))^1)*((1+(VG4))^1)*((1+(VG5))^1)*((1+(VG6))^1))/((1+('DIVIDEND VALUATION'!$B$42+'DIVIDEND VALUATION'!$B$43))^6)+('DIVIDEND VALUATION'!$J$3*((1+(VG1))^1)*((1+(VG2))^1)*((1+(VG3))^1)*((1+(VG4))^1)*((1+(VG5))^1)*((1+(VG6))^1)*((1+(VG7))^1))/((1+('DIVIDEND VALUATION'!$B$42+'DIVIDEND VALUATION'!$B$43))^7)+('DIVIDEND VALUATION'!$J$3*((1+(VG1))^1)*((1+(VG2))^1)*((1+(VG3))^1)*((1+(VG4))^1)*((1+(VG5))^1)*((1+(VG6))^1)*((1+(VG7))^1)*((1+(VG8))^1))/((1+('DIVIDEND VALUATION'!$B$42+'DIVIDEND VALUATION'!$B$43))^8)+('DIVIDEND VALUATION'!$J$3*((1+(VG1))^1)*((1+(VG2))^1)*((1+(VG3))^1)*((1+(VG4))^1)*((1+(VG5))^1)*((1+(VG6))^1)*((1+(VG7))^1)*((1+(VG8))^1)*((1+(VG9))^1))/((1+('DIVIDEND VALUATION'!$B$42+'DIVIDEND VALUATION'!$B$43))^9)+('DIVIDEND VALUATION'!$J$3*((1+(VG1))^1)*((1+(VG2))^1)*((1+(VG3))^1)*((1+(VG4))^1)*((1+(VG5))^1)*((1+(VG6))^1)*((1+(VG7))^1)*((1+(VG8))^1)*((1+(VG9))^1)*((1+(VG10))^1))/((1+('DIVIDEND VALUATION'!$B$42+'DIVIDEND VALUATION'!$B$43))^10)+('DIVIDEND VALUATION'!$J$3*((1+(VG1))^1)*((1+(VG2))^1)*((1+(VG3))^1)*((1+(VG4))^1)*((1+(VG5))^1)*((1+(VG6))^1)*((1+(VG7))^1)*((1+(VG8))^1)*((1+(VG9))^1)*((1+(VG10))^1)*((1+(VG11))^1))/((1+('DIVIDEND VALUATION'!$B$42+'DIVIDEND VALUATION'!$B$43))^11)+('DIVIDEND VALUATION'!$J$3*((1+(VG1))^1)*((1+(VG2))^1)*((1+(VG3))^1)*((1+(VG4))^1)*((1+(VG5))^1)*((1+(VG6))^1)*((1+(VG7))^1)*((1+(VG8))^1)*((1+(VG9))^1)*((1+(VG10))^1)*((1+(VG11))^1)*((1+(VG12))^1))/((1+('DIVIDEND VALUATION'!$B$42+'DIVIDEND VALUATION'!$B$43))^12)+('DIVIDEND VALUATION'!$J$3*((1+(VG1))^1)*((1+(VG2))^1)*((1+(VG3))^1)*((1+(VG4))^1)*((1+(VG5))^1)*((1+(VG6))^1)*((1+(VG7))^1)*((1+(VG8))^1)*((1+(VG9))^1)*((1+(VG10))^1)*((1+(VG11))^1)*((1+(VG12))^1)*((1+(VG13))^1))/((1+('DIVIDEND VALUATION'!$B$42+'DIVIDEND VALUATION'!$B$43))^13)+('DIVIDEND VALUATION'!$J$3*((1+(VG1))^1)*((1+(VG2))^1)*((1+(VG3))^1)*((1+(VG4))^1)*((1+(VG5))^1)*((1+(VG6))^1)*((1+(VG7))^1)*((1+(VG8))^1)*((1+(VG9))^1)*((1+(VG10))^1)*((1+(VG11))^1)*((1+(VG12))^1)*((1+(VG13))^1)*((1+(VG14))^1))/((1+('DIVIDEND VALUATION'!$B$42+'DIVIDEND VALUATION'!$B$43))^14)+('DIVIDEND VALUATION'!$J$3*((1+(VG1))^1)*((1+(VG2))^1)*((1+(VG3))^1)*((1+(VG4))^1)*((1+(VG5))^1)*((1+(VG6))^1)*((1+(VG7))^1)*((1+(VG8))^1)*((1+(VG9))^1)*((1+(VG10))^1)*((1+(VG11))^1)*((1+(VG12))^1)*((1+(VG13))^1)*((1+(VG14))^1)*((1+(VG15))^1))/((1+('DIVIDEND VALUATION'!$B$42+'DIVIDEND VALUATION'!$B$43))^15)+(('DIVIDEND VALUATION'!$J$3*((1+(VG1))^1)*((1+(VG2))^1)*((1+(VG3))^1)*((1+(VG4))^1)*((1+(VG5))^1)*((1+(VG6))^1)*((1+(VG7))^1)*((1+(VG8))^1)*((1+(VG9))^1)*((1+(VG10))^1)*((1+(VG11))^1)*((1+(VG12))^1)*((1+(VG13))^1)*((1+(VG14))^1)*((1+(VG15))^1))/((1+('DIVIDEND VALUATION'!$B$42+'DIVIDEND VALUATION'!$B$43))^15)/('DIVIDEND VALUATION'!$B$42-'DIVIDEND VALUATION'!$B$43)))))</f>
        <v>48.18307133618935</v>
      </c>
      <c r="VH16" s="32">
        <f ca="1">SUM(((('DIVIDEND VALUATION'!$J$3*((1+(VH1))^1))/((1+('DIVIDEND VALUATION'!$B$42+'DIVIDEND VALUATION'!$B$43))^1)+('DIVIDEND VALUATION'!$J$3*((1+(VH1))^1)*((1+(VH2))^1))/((1+('DIVIDEND VALUATION'!$B$42+'DIVIDEND VALUATION'!$B$43))^2)+('DIVIDEND VALUATION'!$J$3*((1+(VH1))^1)*((1+(VH2))^1)*((1+(VH3))^1))/((1+('DIVIDEND VALUATION'!$B$42+'DIVIDEND VALUATION'!$B$43))^3)+('DIVIDEND VALUATION'!$J$3*((1+(VH1))^1)*((1+(VH2))^1)*((1+(VH3))^1)*((1+(VH4))^1))/((1+('DIVIDEND VALUATION'!$B$42+'DIVIDEND VALUATION'!$B$43))^4)+('DIVIDEND VALUATION'!$J$3*((1+(VH1))^1)*((1+(VH2))^1)*((1+(VH3))^1)*((1+(VH4))^1)*((1+(VH5))^1))/((1+('DIVIDEND VALUATION'!$B$42+'DIVIDEND VALUATION'!$B$43))^5)+('DIVIDEND VALUATION'!$J$3*((1+(VH1))^1)*((1+(VH2))^1)*((1+(VH3))^1)*((1+(VH4))^1)*((1+(VH5))^1)*((1+(VH6))^1))/((1+('DIVIDEND VALUATION'!$B$42+'DIVIDEND VALUATION'!$B$43))^6)+('DIVIDEND VALUATION'!$J$3*((1+(VH1))^1)*((1+(VH2))^1)*((1+(VH3))^1)*((1+(VH4))^1)*((1+(VH5))^1)*((1+(VH6))^1)*((1+(VH7))^1))/((1+('DIVIDEND VALUATION'!$B$42+'DIVIDEND VALUATION'!$B$43))^7)+('DIVIDEND VALUATION'!$J$3*((1+(VH1))^1)*((1+(VH2))^1)*((1+(VH3))^1)*((1+(VH4))^1)*((1+(VH5))^1)*((1+(VH6))^1)*((1+(VH7))^1)*((1+(VH8))^1))/((1+('DIVIDEND VALUATION'!$B$42+'DIVIDEND VALUATION'!$B$43))^8)+('DIVIDEND VALUATION'!$J$3*((1+(VH1))^1)*((1+(VH2))^1)*((1+(VH3))^1)*((1+(VH4))^1)*((1+(VH5))^1)*((1+(VH6))^1)*((1+(VH7))^1)*((1+(VH8))^1)*((1+(VH9))^1))/((1+('DIVIDEND VALUATION'!$B$42+'DIVIDEND VALUATION'!$B$43))^9)+('DIVIDEND VALUATION'!$J$3*((1+(VH1))^1)*((1+(VH2))^1)*((1+(VH3))^1)*((1+(VH4))^1)*((1+(VH5))^1)*((1+(VH6))^1)*((1+(VH7))^1)*((1+(VH8))^1)*((1+(VH9))^1)*((1+(VH10))^1))/((1+('DIVIDEND VALUATION'!$B$42+'DIVIDEND VALUATION'!$B$43))^10)+('DIVIDEND VALUATION'!$J$3*((1+(VH1))^1)*((1+(VH2))^1)*((1+(VH3))^1)*((1+(VH4))^1)*((1+(VH5))^1)*((1+(VH6))^1)*((1+(VH7))^1)*((1+(VH8))^1)*((1+(VH9))^1)*((1+(VH10))^1)*((1+(VH11))^1))/((1+('DIVIDEND VALUATION'!$B$42+'DIVIDEND VALUATION'!$B$43))^11)+('DIVIDEND VALUATION'!$J$3*((1+(VH1))^1)*((1+(VH2))^1)*((1+(VH3))^1)*((1+(VH4))^1)*((1+(VH5))^1)*((1+(VH6))^1)*((1+(VH7))^1)*((1+(VH8))^1)*((1+(VH9))^1)*((1+(VH10))^1)*((1+(VH11))^1)*((1+(VH12))^1))/((1+('DIVIDEND VALUATION'!$B$42+'DIVIDEND VALUATION'!$B$43))^12)+('DIVIDEND VALUATION'!$J$3*((1+(VH1))^1)*((1+(VH2))^1)*((1+(VH3))^1)*((1+(VH4))^1)*((1+(VH5))^1)*((1+(VH6))^1)*((1+(VH7))^1)*((1+(VH8))^1)*((1+(VH9))^1)*((1+(VH10))^1)*((1+(VH11))^1)*((1+(VH12))^1)*((1+(VH13))^1))/((1+('DIVIDEND VALUATION'!$B$42+'DIVIDEND VALUATION'!$B$43))^13)+('DIVIDEND VALUATION'!$J$3*((1+(VH1))^1)*((1+(VH2))^1)*((1+(VH3))^1)*((1+(VH4))^1)*((1+(VH5))^1)*((1+(VH6))^1)*((1+(VH7))^1)*((1+(VH8))^1)*((1+(VH9))^1)*((1+(VH10))^1)*((1+(VH11))^1)*((1+(VH12))^1)*((1+(VH13))^1)*((1+(VH14))^1))/((1+('DIVIDEND VALUATION'!$B$42+'DIVIDEND VALUATION'!$B$43))^14)+('DIVIDEND VALUATION'!$J$3*((1+(VH1))^1)*((1+(VH2))^1)*((1+(VH3))^1)*((1+(VH4))^1)*((1+(VH5))^1)*((1+(VH6))^1)*((1+(VH7))^1)*((1+(VH8))^1)*((1+(VH9))^1)*((1+(VH10))^1)*((1+(VH11))^1)*((1+(VH12))^1)*((1+(VH13))^1)*((1+(VH14))^1)*((1+(VH15))^1))/((1+('DIVIDEND VALUATION'!$B$42+'DIVIDEND VALUATION'!$B$43))^15)+(('DIVIDEND VALUATION'!$J$3*((1+(VH1))^1)*((1+(VH2))^1)*((1+(VH3))^1)*((1+(VH4))^1)*((1+(VH5))^1)*((1+(VH6))^1)*((1+(VH7))^1)*((1+(VH8))^1)*((1+(VH9))^1)*((1+(VH10))^1)*((1+(VH11))^1)*((1+(VH12))^1)*((1+(VH13))^1)*((1+(VH14))^1)*((1+(VH15))^1))/((1+('DIVIDEND VALUATION'!$B$42+'DIVIDEND VALUATION'!$B$43))^15)/('DIVIDEND VALUATION'!$B$42-'DIVIDEND VALUATION'!$B$43)))))</f>
        <v>29.174933289282439</v>
      </c>
      <c r="VI16" s="32">
        <f ca="1">SUM(((('DIVIDEND VALUATION'!$J$3*((1+(VI1))^1))/((1+('DIVIDEND VALUATION'!$B$42+'DIVIDEND VALUATION'!$B$43))^1)+('DIVIDEND VALUATION'!$J$3*((1+(VI1))^1)*((1+(VI2))^1))/((1+('DIVIDEND VALUATION'!$B$42+'DIVIDEND VALUATION'!$B$43))^2)+('DIVIDEND VALUATION'!$J$3*((1+(VI1))^1)*((1+(VI2))^1)*((1+(VI3))^1))/((1+('DIVIDEND VALUATION'!$B$42+'DIVIDEND VALUATION'!$B$43))^3)+('DIVIDEND VALUATION'!$J$3*((1+(VI1))^1)*((1+(VI2))^1)*((1+(VI3))^1)*((1+(VI4))^1))/((1+('DIVIDEND VALUATION'!$B$42+'DIVIDEND VALUATION'!$B$43))^4)+('DIVIDEND VALUATION'!$J$3*((1+(VI1))^1)*((1+(VI2))^1)*((1+(VI3))^1)*((1+(VI4))^1)*((1+(VI5))^1))/((1+('DIVIDEND VALUATION'!$B$42+'DIVIDEND VALUATION'!$B$43))^5)+('DIVIDEND VALUATION'!$J$3*((1+(VI1))^1)*((1+(VI2))^1)*((1+(VI3))^1)*((1+(VI4))^1)*((1+(VI5))^1)*((1+(VI6))^1))/((1+('DIVIDEND VALUATION'!$B$42+'DIVIDEND VALUATION'!$B$43))^6)+('DIVIDEND VALUATION'!$J$3*((1+(VI1))^1)*((1+(VI2))^1)*((1+(VI3))^1)*((1+(VI4))^1)*((1+(VI5))^1)*((1+(VI6))^1)*((1+(VI7))^1))/((1+('DIVIDEND VALUATION'!$B$42+'DIVIDEND VALUATION'!$B$43))^7)+('DIVIDEND VALUATION'!$J$3*((1+(VI1))^1)*((1+(VI2))^1)*((1+(VI3))^1)*((1+(VI4))^1)*((1+(VI5))^1)*((1+(VI6))^1)*((1+(VI7))^1)*((1+(VI8))^1))/((1+('DIVIDEND VALUATION'!$B$42+'DIVIDEND VALUATION'!$B$43))^8)+('DIVIDEND VALUATION'!$J$3*((1+(VI1))^1)*((1+(VI2))^1)*((1+(VI3))^1)*((1+(VI4))^1)*((1+(VI5))^1)*((1+(VI6))^1)*((1+(VI7))^1)*((1+(VI8))^1)*((1+(VI9))^1))/((1+('DIVIDEND VALUATION'!$B$42+'DIVIDEND VALUATION'!$B$43))^9)+('DIVIDEND VALUATION'!$J$3*((1+(VI1))^1)*((1+(VI2))^1)*((1+(VI3))^1)*((1+(VI4))^1)*((1+(VI5))^1)*((1+(VI6))^1)*((1+(VI7))^1)*((1+(VI8))^1)*((1+(VI9))^1)*((1+(VI10))^1))/((1+('DIVIDEND VALUATION'!$B$42+'DIVIDEND VALUATION'!$B$43))^10)+('DIVIDEND VALUATION'!$J$3*((1+(VI1))^1)*((1+(VI2))^1)*((1+(VI3))^1)*((1+(VI4))^1)*((1+(VI5))^1)*((1+(VI6))^1)*((1+(VI7))^1)*((1+(VI8))^1)*((1+(VI9))^1)*((1+(VI10))^1)*((1+(VI11))^1))/((1+('DIVIDEND VALUATION'!$B$42+'DIVIDEND VALUATION'!$B$43))^11)+('DIVIDEND VALUATION'!$J$3*((1+(VI1))^1)*((1+(VI2))^1)*((1+(VI3))^1)*((1+(VI4))^1)*((1+(VI5))^1)*((1+(VI6))^1)*((1+(VI7))^1)*((1+(VI8))^1)*((1+(VI9))^1)*((1+(VI10))^1)*((1+(VI11))^1)*((1+(VI12))^1))/((1+('DIVIDEND VALUATION'!$B$42+'DIVIDEND VALUATION'!$B$43))^12)+('DIVIDEND VALUATION'!$J$3*((1+(VI1))^1)*((1+(VI2))^1)*((1+(VI3))^1)*((1+(VI4))^1)*((1+(VI5))^1)*((1+(VI6))^1)*((1+(VI7))^1)*((1+(VI8))^1)*((1+(VI9))^1)*((1+(VI10))^1)*((1+(VI11))^1)*((1+(VI12))^1)*((1+(VI13))^1))/((1+('DIVIDEND VALUATION'!$B$42+'DIVIDEND VALUATION'!$B$43))^13)+('DIVIDEND VALUATION'!$J$3*((1+(VI1))^1)*((1+(VI2))^1)*((1+(VI3))^1)*((1+(VI4))^1)*((1+(VI5))^1)*((1+(VI6))^1)*((1+(VI7))^1)*((1+(VI8))^1)*((1+(VI9))^1)*((1+(VI10))^1)*((1+(VI11))^1)*((1+(VI12))^1)*((1+(VI13))^1)*((1+(VI14))^1))/((1+('DIVIDEND VALUATION'!$B$42+'DIVIDEND VALUATION'!$B$43))^14)+('DIVIDEND VALUATION'!$J$3*((1+(VI1))^1)*((1+(VI2))^1)*((1+(VI3))^1)*((1+(VI4))^1)*((1+(VI5))^1)*((1+(VI6))^1)*((1+(VI7))^1)*((1+(VI8))^1)*((1+(VI9))^1)*((1+(VI10))^1)*((1+(VI11))^1)*((1+(VI12))^1)*((1+(VI13))^1)*((1+(VI14))^1)*((1+(VI15))^1))/((1+('DIVIDEND VALUATION'!$B$42+'DIVIDEND VALUATION'!$B$43))^15)+(('DIVIDEND VALUATION'!$J$3*((1+(VI1))^1)*((1+(VI2))^1)*((1+(VI3))^1)*((1+(VI4))^1)*((1+(VI5))^1)*((1+(VI6))^1)*((1+(VI7))^1)*((1+(VI8))^1)*((1+(VI9))^1)*((1+(VI10))^1)*((1+(VI11))^1)*((1+(VI12))^1)*((1+(VI13))^1)*((1+(VI14))^1)*((1+(VI15))^1))/((1+('DIVIDEND VALUATION'!$B$42+'DIVIDEND VALUATION'!$B$43))^15)/('DIVIDEND VALUATION'!$B$42-'DIVIDEND VALUATION'!$B$43)))))</f>
        <v>33.006035053947578</v>
      </c>
      <c r="VJ16" s="32">
        <f ca="1">SUM(((('DIVIDEND VALUATION'!$J$3*((1+(VJ1))^1))/((1+('DIVIDEND VALUATION'!$B$42+'DIVIDEND VALUATION'!$B$43))^1)+('DIVIDEND VALUATION'!$J$3*((1+(VJ1))^1)*((1+(VJ2))^1))/((1+('DIVIDEND VALUATION'!$B$42+'DIVIDEND VALUATION'!$B$43))^2)+('DIVIDEND VALUATION'!$J$3*((1+(VJ1))^1)*((1+(VJ2))^1)*((1+(VJ3))^1))/((1+('DIVIDEND VALUATION'!$B$42+'DIVIDEND VALUATION'!$B$43))^3)+('DIVIDEND VALUATION'!$J$3*((1+(VJ1))^1)*((1+(VJ2))^1)*((1+(VJ3))^1)*((1+(VJ4))^1))/((1+('DIVIDEND VALUATION'!$B$42+'DIVIDEND VALUATION'!$B$43))^4)+('DIVIDEND VALUATION'!$J$3*((1+(VJ1))^1)*((1+(VJ2))^1)*((1+(VJ3))^1)*((1+(VJ4))^1)*((1+(VJ5))^1))/((1+('DIVIDEND VALUATION'!$B$42+'DIVIDEND VALUATION'!$B$43))^5)+('DIVIDEND VALUATION'!$J$3*((1+(VJ1))^1)*((1+(VJ2))^1)*((1+(VJ3))^1)*((1+(VJ4))^1)*((1+(VJ5))^1)*((1+(VJ6))^1))/((1+('DIVIDEND VALUATION'!$B$42+'DIVIDEND VALUATION'!$B$43))^6)+('DIVIDEND VALUATION'!$J$3*((1+(VJ1))^1)*((1+(VJ2))^1)*((1+(VJ3))^1)*((1+(VJ4))^1)*((1+(VJ5))^1)*((1+(VJ6))^1)*((1+(VJ7))^1))/((1+('DIVIDEND VALUATION'!$B$42+'DIVIDEND VALUATION'!$B$43))^7)+('DIVIDEND VALUATION'!$J$3*((1+(VJ1))^1)*((1+(VJ2))^1)*((1+(VJ3))^1)*((1+(VJ4))^1)*((1+(VJ5))^1)*((1+(VJ6))^1)*((1+(VJ7))^1)*((1+(VJ8))^1))/((1+('DIVIDEND VALUATION'!$B$42+'DIVIDEND VALUATION'!$B$43))^8)+('DIVIDEND VALUATION'!$J$3*((1+(VJ1))^1)*((1+(VJ2))^1)*((1+(VJ3))^1)*((1+(VJ4))^1)*((1+(VJ5))^1)*((1+(VJ6))^1)*((1+(VJ7))^1)*((1+(VJ8))^1)*((1+(VJ9))^1))/((1+('DIVIDEND VALUATION'!$B$42+'DIVIDEND VALUATION'!$B$43))^9)+('DIVIDEND VALUATION'!$J$3*((1+(VJ1))^1)*((1+(VJ2))^1)*((1+(VJ3))^1)*((1+(VJ4))^1)*((1+(VJ5))^1)*((1+(VJ6))^1)*((1+(VJ7))^1)*((1+(VJ8))^1)*((1+(VJ9))^1)*((1+(VJ10))^1))/((1+('DIVIDEND VALUATION'!$B$42+'DIVIDEND VALUATION'!$B$43))^10)+('DIVIDEND VALUATION'!$J$3*((1+(VJ1))^1)*((1+(VJ2))^1)*((1+(VJ3))^1)*((1+(VJ4))^1)*((1+(VJ5))^1)*((1+(VJ6))^1)*((1+(VJ7))^1)*((1+(VJ8))^1)*((1+(VJ9))^1)*((1+(VJ10))^1)*((1+(VJ11))^1))/((1+('DIVIDEND VALUATION'!$B$42+'DIVIDEND VALUATION'!$B$43))^11)+('DIVIDEND VALUATION'!$J$3*((1+(VJ1))^1)*((1+(VJ2))^1)*((1+(VJ3))^1)*((1+(VJ4))^1)*((1+(VJ5))^1)*((1+(VJ6))^1)*((1+(VJ7))^1)*((1+(VJ8))^1)*((1+(VJ9))^1)*((1+(VJ10))^1)*((1+(VJ11))^1)*((1+(VJ12))^1))/((1+('DIVIDEND VALUATION'!$B$42+'DIVIDEND VALUATION'!$B$43))^12)+('DIVIDEND VALUATION'!$J$3*((1+(VJ1))^1)*((1+(VJ2))^1)*((1+(VJ3))^1)*((1+(VJ4))^1)*((1+(VJ5))^1)*((1+(VJ6))^1)*((1+(VJ7))^1)*((1+(VJ8))^1)*((1+(VJ9))^1)*((1+(VJ10))^1)*((1+(VJ11))^1)*((1+(VJ12))^1)*((1+(VJ13))^1))/((1+('DIVIDEND VALUATION'!$B$42+'DIVIDEND VALUATION'!$B$43))^13)+('DIVIDEND VALUATION'!$J$3*((1+(VJ1))^1)*((1+(VJ2))^1)*((1+(VJ3))^1)*((1+(VJ4))^1)*((1+(VJ5))^1)*((1+(VJ6))^1)*((1+(VJ7))^1)*((1+(VJ8))^1)*((1+(VJ9))^1)*((1+(VJ10))^1)*((1+(VJ11))^1)*((1+(VJ12))^1)*((1+(VJ13))^1)*((1+(VJ14))^1))/((1+('DIVIDEND VALUATION'!$B$42+'DIVIDEND VALUATION'!$B$43))^14)+('DIVIDEND VALUATION'!$J$3*((1+(VJ1))^1)*((1+(VJ2))^1)*((1+(VJ3))^1)*((1+(VJ4))^1)*((1+(VJ5))^1)*((1+(VJ6))^1)*((1+(VJ7))^1)*((1+(VJ8))^1)*((1+(VJ9))^1)*((1+(VJ10))^1)*((1+(VJ11))^1)*((1+(VJ12))^1)*((1+(VJ13))^1)*((1+(VJ14))^1)*((1+(VJ15))^1))/((1+('DIVIDEND VALUATION'!$B$42+'DIVIDEND VALUATION'!$B$43))^15)+(('DIVIDEND VALUATION'!$J$3*((1+(VJ1))^1)*((1+(VJ2))^1)*((1+(VJ3))^1)*((1+(VJ4))^1)*((1+(VJ5))^1)*((1+(VJ6))^1)*((1+(VJ7))^1)*((1+(VJ8))^1)*((1+(VJ9))^1)*((1+(VJ10))^1)*((1+(VJ11))^1)*((1+(VJ12))^1)*((1+(VJ13))^1)*((1+(VJ14))^1)*((1+(VJ15))^1))/((1+('DIVIDEND VALUATION'!$B$42+'DIVIDEND VALUATION'!$B$43))^15)/('DIVIDEND VALUATION'!$B$42-'DIVIDEND VALUATION'!$B$43)))))</f>
        <v>65.315270975836526</v>
      </c>
      <c r="VK16" s="32">
        <f ca="1">SUM(((('DIVIDEND VALUATION'!$J$3*((1+(VK1))^1))/((1+('DIVIDEND VALUATION'!$B$42+'DIVIDEND VALUATION'!$B$43))^1)+('DIVIDEND VALUATION'!$J$3*((1+(VK1))^1)*((1+(VK2))^1))/((1+('DIVIDEND VALUATION'!$B$42+'DIVIDEND VALUATION'!$B$43))^2)+('DIVIDEND VALUATION'!$J$3*((1+(VK1))^1)*((1+(VK2))^1)*((1+(VK3))^1))/((1+('DIVIDEND VALUATION'!$B$42+'DIVIDEND VALUATION'!$B$43))^3)+('DIVIDEND VALUATION'!$J$3*((1+(VK1))^1)*((1+(VK2))^1)*((1+(VK3))^1)*((1+(VK4))^1))/((1+('DIVIDEND VALUATION'!$B$42+'DIVIDEND VALUATION'!$B$43))^4)+('DIVIDEND VALUATION'!$J$3*((1+(VK1))^1)*((1+(VK2))^1)*((1+(VK3))^1)*((1+(VK4))^1)*((1+(VK5))^1))/((1+('DIVIDEND VALUATION'!$B$42+'DIVIDEND VALUATION'!$B$43))^5)+('DIVIDEND VALUATION'!$J$3*((1+(VK1))^1)*((1+(VK2))^1)*((1+(VK3))^1)*((1+(VK4))^1)*((1+(VK5))^1)*((1+(VK6))^1))/((1+('DIVIDEND VALUATION'!$B$42+'DIVIDEND VALUATION'!$B$43))^6)+('DIVIDEND VALUATION'!$J$3*((1+(VK1))^1)*((1+(VK2))^1)*((1+(VK3))^1)*((1+(VK4))^1)*((1+(VK5))^1)*((1+(VK6))^1)*((1+(VK7))^1))/((1+('DIVIDEND VALUATION'!$B$42+'DIVIDEND VALUATION'!$B$43))^7)+('DIVIDEND VALUATION'!$J$3*((1+(VK1))^1)*((1+(VK2))^1)*((1+(VK3))^1)*((1+(VK4))^1)*((1+(VK5))^1)*((1+(VK6))^1)*((1+(VK7))^1)*((1+(VK8))^1))/((1+('DIVIDEND VALUATION'!$B$42+'DIVIDEND VALUATION'!$B$43))^8)+('DIVIDEND VALUATION'!$J$3*((1+(VK1))^1)*((1+(VK2))^1)*((1+(VK3))^1)*((1+(VK4))^1)*((1+(VK5))^1)*((1+(VK6))^1)*((1+(VK7))^1)*((1+(VK8))^1)*((1+(VK9))^1))/((1+('DIVIDEND VALUATION'!$B$42+'DIVIDEND VALUATION'!$B$43))^9)+('DIVIDEND VALUATION'!$J$3*((1+(VK1))^1)*((1+(VK2))^1)*((1+(VK3))^1)*((1+(VK4))^1)*((1+(VK5))^1)*((1+(VK6))^1)*((1+(VK7))^1)*((1+(VK8))^1)*((1+(VK9))^1)*((1+(VK10))^1))/((1+('DIVIDEND VALUATION'!$B$42+'DIVIDEND VALUATION'!$B$43))^10)+('DIVIDEND VALUATION'!$J$3*((1+(VK1))^1)*((1+(VK2))^1)*((1+(VK3))^1)*((1+(VK4))^1)*((1+(VK5))^1)*((1+(VK6))^1)*((1+(VK7))^1)*((1+(VK8))^1)*((1+(VK9))^1)*((1+(VK10))^1)*((1+(VK11))^1))/((1+('DIVIDEND VALUATION'!$B$42+'DIVIDEND VALUATION'!$B$43))^11)+('DIVIDEND VALUATION'!$J$3*((1+(VK1))^1)*((1+(VK2))^1)*((1+(VK3))^1)*((1+(VK4))^1)*((1+(VK5))^1)*((1+(VK6))^1)*((1+(VK7))^1)*((1+(VK8))^1)*((1+(VK9))^1)*((1+(VK10))^1)*((1+(VK11))^1)*((1+(VK12))^1))/((1+('DIVIDEND VALUATION'!$B$42+'DIVIDEND VALUATION'!$B$43))^12)+('DIVIDEND VALUATION'!$J$3*((1+(VK1))^1)*((1+(VK2))^1)*((1+(VK3))^1)*((1+(VK4))^1)*((1+(VK5))^1)*((1+(VK6))^1)*((1+(VK7))^1)*((1+(VK8))^1)*((1+(VK9))^1)*((1+(VK10))^1)*((1+(VK11))^1)*((1+(VK12))^1)*((1+(VK13))^1))/((1+('DIVIDEND VALUATION'!$B$42+'DIVIDEND VALUATION'!$B$43))^13)+('DIVIDEND VALUATION'!$J$3*((1+(VK1))^1)*((1+(VK2))^1)*((1+(VK3))^1)*((1+(VK4))^1)*((1+(VK5))^1)*((1+(VK6))^1)*((1+(VK7))^1)*((1+(VK8))^1)*((1+(VK9))^1)*((1+(VK10))^1)*((1+(VK11))^1)*((1+(VK12))^1)*((1+(VK13))^1)*((1+(VK14))^1))/((1+('DIVIDEND VALUATION'!$B$42+'DIVIDEND VALUATION'!$B$43))^14)+('DIVIDEND VALUATION'!$J$3*((1+(VK1))^1)*((1+(VK2))^1)*((1+(VK3))^1)*((1+(VK4))^1)*((1+(VK5))^1)*((1+(VK6))^1)*((1+(VK7))^1)*((1+(VK8))^1)*((1+(VK9))^1)*((1+(VK10))^1)*((1+(VK11))^1)*((1+(VK12))^1)*((1+(VK13))^1)*((1+(VK14))^1)*((1+(VK15))^1))/((1+('DIVIDEND VALUATION'!$B$42+'DIVIDEND VALUATION'!$B$43))^15)+(('DIVIDEND VALUATION'!$J$3*((1+(VK1))^1)*((1+(VK2))^1)*((1+(VK3))^1)*((1+(VK4))^1)*((1+(VK5))^1)*((1+(VK6))^1)*((1+(VK7))^1)*((1+(VK8))^1)*((1+(VK9))^1)*((1+(VK10))^1)*((1+(VK11))^1)*((1+(VK12))^1)*((1+(VK13))^1)*((1+(VK14))^1)*((1+(VK15))^1))/((1+('DIVIDEND VALUATION'!$B$42+'DIVIDEND VALUATION'!$B$43))^15)/('DIVIDEND VALUATION'!$B$42-'DIVIDEND VALUATION'!$B$43)))))</f>
        <v>41.198140799827279</v>
      </c>
      <c r="VL16" s="32">
        <f ca="1">SUM(((('DIVIDEND VALUATION'!$J$3*((1+(VL1))^1))/((1+('DIVIDEND VALUATION'!$B$42+'DIVIDEND VALUATION'!$B$43))^1)+('DIVIDEND VALUATION'!$J$3*((1+(VL1))^1)*((1+(VL2))^1))/((1+('DIVIDEND VALUATION'!$B$42+'DIVIDEND VALUATION'!$B$43))^2)+('DIVIDEND VALUATION'!$J$3*((1+(VL1))^1)*((1+(VL2))^1)*((1+(VL3))^1))/((1+('DIVIDEND VALUATION'!$B$42+'DIVIDEND VALUATION'!$B$43))^3)+('DIVIDEND VALUATION'!$J$3*((1+(VL1))^1)*((1+(VL2))^1)*((1+(VL3))^1)*((1+(VL4))^1))/((1+('DIVIDEND VALUATION'!$B$42+'DIVIDEND VALUATION'!$B$43))^4)+('DIVIDEND VALUATION'!$J$3*((1+(VL1))^1)*((1+(VL2))^1)*((1+(VL3))^1)*((1+(VL4))^1)*((1+(VL5))^1))/((1+('DIVIDEND VALUATION'!$B$42+'DIVIDEND VALUATION'!$B$43))^5)+('DIVIDEND VALUATION'!$J$3*((1+(VL1))^1)*((1+(VL2))^1)*((1+(VL3))^1)*((1+(VL4))^1)*((1+(VL5))^1)*((1+(VL6))^1))/((1+('DIVIDEND VALUATION'!$B$42+'DIVIDEND VALUATION'!$B$43))^6)+('DIVIDEND VALUATION'!$J$3*((1+(VL1))^1)*((1+(VL2))^1)*((1+(VL3))^1)*((1+(VL4))^1)*((1+(VL5))^1)*((1+(VL6))^1)*((1+(VL7))^1))/((1+('DIVIDEND VALUATION'!$B$42+'DIVIDEND VALUATION'!$B$43))^7)+('DIVIDEND VALUATION'!$J$3*((1+(VL1))^1)*((1+(VL2))^1)*((1+(VL3))^1)*((1+(VL4))^1)*((1+(VL5))^1)*((1+(VL6))^1)*((1+(VL7))^1)*((1+(VL8))^1))/((1+('DIVIDEND VALUATION'!$B$42+'DIVIDEND VALUATION'!$B$43))^8)+('DIVIDEND VALUATION'!$J$3*((1+(VL1))^1)*((1+(VL2))^1)*((1+(VL3))^1)*((1+(VL4))^1)*((1+(VL5))^1)*((1+(VL6))^1)*((1+(VL7))^1)*((1+(VL8))^1)*((1+(VL9))^1))/((1+('DIVIDEND VALUATION'!$B$42+'DIVIDEND VALUATION'!$B$43))^9)+('DIVIDEND VALUATION'!$J$3*((1+(VL1))^1)*((1+(VL2))^1)*((1+(VL3))^1)*((1+(VL4))^1)*((1+(VL5))^1)*((1+(VL6))^1)*((1+(VL7))^1)*((1+(VL8))^1)*((1+(VL9))^1)*((1+(VL10))^1))/((1+('DIVIDEND VALUATION'!$B$42+'DIVIDEND VALUATION'!$B$43))^10)+('DIVIDEND VALUATION'!$J$3*((1+(VL1))^1)*((1+(VL2))^1)*((1+(VL3))^1)*((1+(VL4))^1)*((1+(VL5))^1)*((1+(VL6))^1)*((1+(VL7))^1)*((1+(VL8))^1)*((1+(VL9))^1)*((1+(VL10))^1)*((1+(VL11))^1))/((1+('DIVIDEND VALUATION'!$B$42+'DIVIDEND VALUATION'!$B$43))^11)+('DIVIDEND VALUATION'!$J$3*((1+(VL1))^1)*((1+(VL2))^1)*((1+(VL3))^1)*((1+(VL4))^1)*((1+(VL5))^1)*((1+(VL6))^1)*((1+(VL7))^1)*((1+(VL8))^1)*((1+(VL9))^1)*((1+(VL10))^1)*((1+(VL11))^1)*((1+(VL12))^1))/((1+('DIVIDEND VALUATION'!$B$42+'DIVIDEND VALUATION'!$B$43))^12)+('DIVIDEND VALUATION'!$J$3*((1+(VL1))^1)*((1+(VL2))^1)*((1+(VL3))^1)*((1+(VL4))^1)*((1+(VL5))^1)*((1+(VL6))^1)*((1+(VL7))^1)*((1+(VL8))^1)*((1+(VL9))^1)*((1+(VL10))^1)*((1+(VL11))^1)*((1+(VL12))^1)*((1+(VL13))^1))/((1+('DIVIDEND VALUATION'!$B$42+'DIVIDEND VALUATION'!$B$43))^13)+('DIVIDEND VALUATION'!$J$3*((1+(VL1))^1)*((1+(VL2))^1)*((1+(VL3))^1)*((1+(VL4))^1)*((1+(VL5))^1)*((1+(VL6))^1)*((1+(VL7))^1)*((1+(VL8))^1)*((1+(VL9))^1)*((1+(VL10))^1)*((1+(VL11))^1)*((1+(VL12))^1)*((1+(VL13))^1)*((1+(VL14))^1))/((1+('DIVIDEND VALUATION'!$B$42+'DIVIDEND VALUATION'!$B$43))^14)+('DIVIDEND VALUATION'!$J$3*((1+(VL1))^1)*((1+(VL2))^1)*((1+(VL3))^1)*((1+(VL4))^1)*((1+(VL5))^1)*((1+(VL6))^1)*((1+(VL7))^1)*((1+(VL8))^1)*((1+(VL9))^1)*((1+(VL10))^1)*((1+(VL11))^1)*((1+(VL12))^1)*((1+(VL13))^1)*((1+(VL14))^1)*((1+(VL15))^1))/((1+('DIVIDEND VALUATION'!$B$42+'DIVIDEND VALUATION'!$B$43))^15)+(('DIVIDEND VALUATION'!$J$3*((1+(VL1))^1)*((1+(VL2))^1)*((1+(VL3))^1)*((1+(VL4))^1)*((1+(VL5))^1)*((1+(VL6))^1)*((1+(VL7))^1)*((1+(VL8))^1)*((1+(VL9))^1)*((1+(VL10))^1)*((1+(VL11))^1)*((1+(VL12))^1)*((1+(VL13))^1)*((1+(VL14))^1)*((1+(VL15))^1))/((1+('DIVIDEND VALUATION'!$B$42+'DIVIDEND VALUATION'!$B$43))^15)/('DIVIDEND VALUATION'!$B$42-'DIVIDEND VALUATION'!$B$43)))))</f>
        <v>57.966684540539248</v>
      </c>
      <c r="VM16" s="32">
        <f ca="1">SUM(((('DIVIDEND VALUATION'!$J$3*((1+(VM1))^1))/((1+('DIVIDEND VALUATION'!$B$42+'DIVIDEND VALUATION'!$B$43))^1)+('DIVIDEND VALUATION'!$J$3*((1+(VM1))^1)*((1+(VM2))^1))/((1+('DIVIDEND VALUATION'!$B$42+'DIVIDEND VALUATION'!$B$43))^2)+('DIVIDEND VALUATION'!$J$3*((1+(VM1))^1)*((1+(VM2))^1)*((1+(VM3))^1))/((1+('DIVIDEND VALUATION'!$B$42+'DIVIDEND VALUATION'!$B$43))^3)+('DIVIDEND VALUATION'!$J$3*((1+(VM1))^1)*((1+(VM2))^1)*((1+(VM3))^1)*((1+(VM4))^1))/((1+('DIVIDEND VALUATION'!$B$42+'DIVIDEND VALUATION'!$B$43))^4)+('DIVIDEND VALUATION'!$J$3*((1+(VM1))^1)*((1+(VM2))^1)*((1+(VM3))^1)*((1+(VM4))^1)*((1+(VM5))^1))/((1+('DIVIDEND VALUATION'!$B$42+'DIVIDEND VALUATION'!$B$43))^5)+('DIVIDEND VALUATION'!$J$3*((1+(VM1))^1)*((1+(VM2))^1)*((1+(VM3))^1)*((1+(VM4))^1)*((1+(VM5))^1)*((1+(VM6))^1))/((1+('DIVIDEND VALUATION'!$B$42+'DIVIDEND VALUATION'!$B$43))^6)+('DIVIDEND VALUATION'!$J$3*((1+(VM1))^1)*((1+(VM2))^1)*((1+(VM3))^1)*((1+(VM4))^1)*((1+(VM5))^1)*((1+(VM6))^1)*((1+(VM7))^1))/((1+('DIVIDEND VALUATION'!$B$42+'DIVIDEND VALUATION'!$B$43))^7)+('DIVIDEND VALUATION'!$J$3*((1+(VM1))^1)*((1+(VM2))^1)*((1+(VM3))^1)*((1+(VM4))^1)*((1+(VM5))^1)*((1+(VM6))^1)*((1+(VM7))^1)*((1+(VM8))^1))/((1+('DIVIDEND VALUATION'!$B$42+'DIVIDEND VALUATION'!$B$43))^8)+('DIVIDEND VALUATION'!$J$3*((1+(VM1))^1)*((1+(VM2))^1)*((1+(VM3))^1)*((1+(VM4))^1)*((1+(VM5))^1)*((1+(VM6))^1)*((1+(VM7))^1)*((1+(VM8))^1)*((1+(VM9))^1))/((1+('DIVIDEND VALUATION'!$B$42+'DIVIDEND VALUATION'!$B$43))^9)+('DIVIDEND VALUATION'!$J$3*((1+(VM1))^1)*((1+(VM2))^1)*((1+(VM3))^1)*((1+(VM4))^1)*((1+(VM5))^1)*((1+(VM6))^1)*((1+(VM7))^1)*((1+(VM8))^1)*((1+(VM9))^1)*((1+(VM10))^1))/((1+('DIVIDEND VALUATION'!$B$42+'DIVIDEND VALUATION'!$B$43))^10)+('DIVIDEND VALUATION'!$J$3*((1+(VM1))^1)*((1+(VM2))^1)*((1+(VM3))^1)*((1+(VM4))^1)*((1+(VM5))^1)*((1+(VM6))^1)*((1+(VM7))^1)*((1+(VM8))^1)*((1+(VM9))^1)*((1+(VM10))^1)*((1+(VM11))^1))/((1+('DIVIDEND VALUATION'!$B$42+'DIVIDEND VALUATION'!$B$43))^11)+('DIVIDEND VALUATION'!$J$3*((1+(VM1))^1)*((1+(VM2))^1)*((1+(VM3))^1)*((1+(VM4))^1)*((1+(VM5))^1)*((1+(VM6))^1)*((1+(VM7))^1)*((1+(VM8))^1)*((1+(VM9))^1)*((1+(VM10))^1)*((1+(VM11))^1)*((1+(VM12))^1))/((1+('DIVIDEND VALUATION'!$B$42+'DIVIDEND VALUATION'!$B$43))^12)+('DIVIDEND VALUATION'!$J$3*((1+(VM1))^1)*((1+(VM2))^1)*((1+(VM3))^1)*((1+(VM4))^1)*((1+(VM5))^1)*((1+(VM6))^1)*((1+(VM7))^1)*((1+(VM8))^1)*((1+(VM9))^1)*((1+(VM10))^1)*((1+(VM11))^1)*((1+(VM12))^1)*((1+(VM13))^1))/((1+('DIVIDEND VALUATION'!$B$42+'DIVIDEND VALUATION'!$B$43))^13)+('DIVIDEND VALUATION'!$J$3*((1+(VM1))^1)*((1+(VM2))^1)*((1+(VM3))^1)*((1+(VM4))^1)*((1+(VM5))^1)*((1+(VM6))^1)*((1+(VM7))^1)*((1+(VM8))^1)*((1+(VM9))^1)*((1+(VM10))^1)*((1+(VM11))^1)*((1+(VM12))^1)*((1+(VM13))^1)*((1+(VM14))^1))/((1+('DIVIDEND VALUATION'!$B$42+'DIVIDEND VALUATION'!$B$43))^14)+('DIVIDEND VALUATION'!$J$3*((1+(VM1))^1)*((1+(VM2))^1)*((1+(VM3))^1)*((1+(VM4))^1)*((1+(VM5))^1)*((1+(VM6))^1)*((1+(VM7))^1)*((1+(VM8))^1)*((1+(VM9))^1)*((1+(VM10))^1)*((1+(VM11))^1)*((1+(VM12))^1)*((1+(VM13))^1)*((1+(VM14))^1)*((1+(VM15))^1))/((1+('DIVIDEND VALUATION'!$B$42+'DIVIDEND VALUATION'!$B$43))^15)+(('DIVIDEND VALUATION'!$J$3*((1+(VM1))^1)*((1+(VM2))^1)*((1+(VM3))^1)*((1+(VM4))^1)*((1+(VM5))^1)*((1+(VM6))^1)*((1+(VM7))^1)*((1+(VM8))^1)*((1+(VM9))^1)*((1+(VM10))^1)*((1+(VM11))^1)*((1+(VM12))^1)*((1+(VM13))^1)*((1+(VM14))^1)*((1+(VM15))^1))/((1+('DIVIDEND VALUATION'!$B$42+'DIVIDEND VALUATION'!$B$43))^15)/('DIVIDEND VALUATION'!$B$42-'DIVIDEND VALUATION'!$B$43)))))</f>
        <v>58.95239172099464</v>
      </c>
      <c r="VN16" s="32">
        <f ca="1">SUM(((('DIVIDEND VALUATION'!$J$3*((1+(VN1))^1))/((1+('DIVIDEND VALUATION'!$B$42+'DIVIDEND VALUATION'!$B$43))^1)+('DIVIDEND VALUATION'!$J$3*((1+(VN1))^1)*((1+(VN2))^1))/((1+('DIVIDEND VALUATION'!$B$42+'DIVIDEND VALUATION'!$B$43))^2)+('DIVIDEND VALUATION'!$J$3*((1+(VN1))^1)*((1+(VN2))^1)*((1+(VN3))^1))/((1+('DIVIDEND VALUATION'!$B$42+'DIVIDEND VALUATION'!$B$43))^3)+('DIVIDEND VALUATION'!$J$3*((1+(VN1))^1)*((1+(VN2))^1)*((1+(VN3))^1)*((1+(VN4))^1))/((1+('DIVIDEND VALUATION'!$B$42+'DIVIDEND VALUATION'!$B$43))^4)+('DIVIDEND VALUATION'!$J$3*((1+(VN1))^1)*((1+(VN2))^1)*((1+(VN3))^1)*((1+(VN4))^1)*((1+(VN5))^1))/((1+('DIVIDEND VALUATION'!$B$42+'DIVIDEND VALUATION'!$B$43))^5)+('DIVIDEND VALUATION'!$J$3*((1+(VN1))^1)*((1+(VN2))^1)*((1+(VN3))^1)*((1+(VN4))^1)*((1+(VN5))^1)*((1+(VN6))^1))/((1+('DIVIDEND VALUATION'!$B$42+'DIVIDEND VALUATION'!$B$43))^6)+('DIVIDEND VALUATION'!$J$3*((1+(VN1))^1)*((1+(VN2))^1)*((1+(VN3))^1)*((1+(VN4))^1)*((1+(VN5))^1)*((1+(VN6))^1)*((1+(VN7))^1))/((1+('DIVIDEND VALUATION'!$B$42+'DIVIDEND VALUATION'!$B$43))^7)+('DIVIDEND VALUATION'!$J$3*((1+(VN1))^1)*((1+(VN2))^1)*((1+(VN3))^1)*((1+(VN4))^1)*((1+(VN5))^1)*((1+(VN6))^1)*((1+(VN7))^1)*((1+(VN8))^1))/((1+('DIVIDEND VALUATION'!$B$42+'DIVIDEND VALUATION'!$B$43))^8)+('DIVIDEND VALUATION'!$J$3*((1+(VN1))^1)*((1+(VN2))^1)*((1+(VN3))^1)*((1+(VN4))^1)*((1+(VN5))^1)*((1+(VN6))^1)*((1+(VN7))^1)*((1+(VN8))^1)*((1+(VN9))^1))/((1+('DIVIDEND VALUATION'!$B$42+'DIVIDEND VALUATION'!$B$43))^9)+('DIVIDEND VALUATION'!$J$3*((1+(VN1))^1)*((1+(VN2))^1)*((1+(VN3))^1)*((1+(VN4))^1)*((1+(VN5))^1)*((1+(VN6))^1)*((1+(VN7))^1)*((1+(VN8))^1)*((1+(VN9))^1)*((1+(VN10))^1))/((1+('DIVIDEND VALUATION'!$B$42+'DIVIDEND VALUATION'!$B$43))^10)+('DIVIDEND VALUATION'!$J$3*((1+(VN1))^1)*((1+(VN2))^1)*((1+(VN3))^1)*((1+(VN4))^1)*((1+(VN5))^1)*((1+(VN6))^1)*((1+(VN7))^1)*((1+(VN8))^1)*((1+(VN9))^1)*((1+(VN10))^1)*((1+(VN11))^1))/((1+('DIVIDEND VALUATION'!$B$42+'DIVIDEND VALUATION'!$B$43))^11)+('DIVIDEND VALUATION'!$J$3*((1+(VN1))^1)*((1+(VN2))^1)*((1+(VN3))^1)*((1+(VN4))^1)*((1+(VN5))^1)*((1+(VN6))^1)*((1+(VN7))^1)*((1+(VN8))^1)*((1+(VN9))^1)*((1+(VN10))^1)*((1+(VN11))^1)*((1+(VN12))^1))/((1+('DIVIDEND VALUATION'!$B$42+'DIVIDEND VALUATION'!$B$43))^12)+('DIVIDEND VALUATION'!$J$3*((1+(VN1))^1)*((1+(VN2))^1)*((1+(VN3))^1)*((1+(VN4))^1)*((1+(VN5))^1)*((1+(VN6))^1)*((1+(VN7))^1)*((1+(VN8))^1)*((1+(VN9))^1)*((1+(VN10))^1)*((1+(VN11))^1)*((1+(VN12))^1)*((1+(VN13))^1))/((1+('DIVIDEND VALUATION'!$B$42+'DIVIDEND VALUATION'!$B$43))^13)+('DIVIDEND VALUATION'!$J$3*((1+(VN1))^1)*((1+(VN2))^1)*((1+(VN3))^1)*((1+(VN4))^1)*((1+(VN5))^1)*((1+(VN6))^1)*((1+(VN7))^1)*((1+(VN8))^1)*((1+(VN9))^1)*((1+(VN10))^1)*((1+(VN11))^1)*((1+(VN12))^1)*((1+(VN13))^1)*((1+(VN14))^1))/((1+('DIVIDEND VALUATION'!$B$42+'DIVIDEND VALUATION'!$B$43))^14)+('DIVIDEND VALUATION'!$J$3*((1+(VN1))^1)*((1+(VN2))^1)*((1+(VN3))^1)*((1+(VN4))^1)*((1+(VN5))^1)*((1+(VN6))^1)*((1+(VN7))^1)*((1+(VN8))^1)*((1+(VN9))^1)*((1+(VN10))^1)*((1+(VN11))^1)*((1+(VN12))^1)*((1+(VN13))^1)*((1+(VN14))^1)*((1+(VN15))^1))/((1+('DIVIDEND VALUATION'!$B$42+'DIVIDEND VALUATION'!$B$43))^15)+(('DIVIDEND VALUATION'!$J$3*((1+(VN1))^1)*((1+(VN2))^1)*((1+(VN3))^1)*((1+(VN4))^1)*((1+(VN5))^1)*((1+(VN6))^1)*((1+(VN7))^1)*((1+(VN8))^1)*((1+(VN9))^1)*((1+(VN10))^1)*((1+(VN11))^1)*((1+(VN12))^1)*((1+(VN13))^1)*((1+(VN14))^1)*((1+(VN15))^1))/((1+('DIVIDEND VALUATION'!$B$42+'DIVIDEND VALUATION'!$B$43))^15)/('DIVIDEND VALUATION'!$B$42-'DIVIDEND VALUATION'!$B$43)))))</f>
        <v>47.071743853167249</v>
      </c>
      <c r="VO16" s="32">
        <f ca="1">SUM(((('DIVIDEND VALUATION'!$J$3*((1+(VO1))^1))/((1+('DIVIDEND VALUATION'!$B$42+'DIVIDEND VALUATION'!$B$43))^1)+('DIVIDEND VALUATION'!$J$3*((1+(VO1))^1)*((1+(VO2))^1))/((1+('DIVIDEND VALUATION'!$B$42+'DIVIDEND VALUATION'!$B$43))^2)+('DIVIDEND VALUATION'!$J$3*((1+(VO1))^1)*((1+(VO2))^1)*((1+(VO3))^1))/((1+('DIVIDEND VALUATION'!$B$42+'DIVIDEND VALUATION'!$B$43))^3)+('DIVIDEND VALUATION'!$J$3*((1+(VO1))^1)*((1+(VO2))^1)*((1+(VO3))^1)*((1+(VO4))^1))/((1+('DIVIDEND VALUATION'!$B$42+'DIVIDEND VALUATION'!$B$43))^4)+('DIVIDEND VALUATION'!$J$3*((1+(VO1))^1)*((1+(VO2))^1)*((1+(VO3))^1)*((1+(VO4))^1)*((1+(VO5))^1))/((1+('DIVIDEND VALUATION'!$B$42+'DIVIDEND VALUATION'!$B$43))^5)+('DIVIDEND VALUATION'!$J$3*((1+(VO1))^1)*((1+(VO2))^1)*((1+(VO3))^1)*((1+(VO4))^1)*((1+(VO5))^1)*((1+(VO6))^1))/((1+('DIVIDEND VALUATION'!$B$42+'DIVIDEND VALUATION'!$B$43))^6)+('DIVIDEND VALUATION'!$J$3*((1+(VO1))^1)*((1+(VO2))^1)*((1+(VO3))^1)*((1+(VO4))^1)*((1+(VO5))^1)*((1+(VO6))^1)*((1+(VO7))^1))/((1+('DIVIDEND VALUATION'!$B$42+'DIVIDEND VALUATION'!$B$43))^7)+('DIVIDEND VALUATION'!$J$3*((1+(VO1))^1)*((1+(VO2))^1)*((1+(VO3))^1)*((1+(VO4))^1)*((1+(VO5))^1)*((1+(VO6))^1)*((1+(VO7))^1)*((1+(VO8))^1))/((1+('DIVIDEND VALUATION'!$B$42+'DIVIDEND VALUATION'!$B$43))^8)+('DIVIDEND VALUATION'!$J$3*((1+(VO1))^1)*((1+(VO2))^1)*((1+(VO3))^1)*((1+(VO4))^1)*((1+(VO5))^1)*((1+(VO6))^1)*((1+(VO7))^1)*((1+(VO8))^1)*((1+(VO9))^1))/((1+('DIVIDEND VALUATION'!$B$42+'DIVIDEND VALUATION'!$B$43))^9)+('DIVIDEND VALUATION'!$J$3*((1+(VO1))^1)*((1+(VO2))^1)*((1+(VO3))^1)*((1+(VO4))^1)*((1+(VO5))^1)*((1+(VO6))^1)*((1+(VO7))^1)*((1+(VO8))^1)*((1+(VO9))^1)*((1+(VO10))^1))/((1+('DIVIDEND VALUATION'!$B$42+'DIVIDEND VALUATION'!$B$43))^10)+('DIVIDEND VALUATION'!$J$3*((1+(VO1))^1)*((1+(VO2))^1)*((1+(VO3))^1)*((1+(VO4))^1)*((1+(VO5))^1)*((1+(VO6))^1)*((1+(VO7))^1)*((1+(VO8))^1)*((1+(VO9))^1)*((1+(VO10))^1)*((1+(VO11))^1))/((1+('DIVIDEND VALUATION'!$B$42+'DIVIDEND VALUATION'!$B$43))^11)+('DIVIDEND VALUATION'!$J$3*((1+(VO1))^1)*((1+(VO2))^1)*((1+(VO3))^1)*((1+(VO4))^1)*((1+(VO5))^1)*((1+(VO6))^1)*((1+(VO7))^1)*((1+(VO8))^1)*((1+(VO9))^1)*((1+(VO10))^1)*((1+(VO11))^1)*((1+(VO12))^1))/((1+('DIVIDEND VALUATION'!$B$42+'DIVIDEND VALUATION'!$B$43))^12)+('DIVIDEND VALUATION'!$J$3*((1+(VO1))^1)*((1+(VO2))^1)*((1+(VO3))^1)*((1+(VO4))^1)*((1+(VO5))^1)*((1+(VO6))^1)*((1+(VO7))^1)*((1+(VO8))^1)*((1+(VO9))^1)*((1+(VO10))^1)*((1+(VO11))^1)*((1+(VO12))^1)*((1+(VO13))^1))/((1+('DIVIDEND VALUATION'!$B$42+'DIVIDEND VALUATION'!$B$43))^13)+('DIVIDEND VALUATION'!$J$3*((1+(VO1))^1)*((1+(VO2))^1)*((1+(VO3))^1)*((1+(VO4))^1)*((1+(VO5))^1)*((1+(VO6))^1)*((1+(VO7))^1)*((1+(VO8))^1)*((1+(VO9))^1)*((1+(VO10))^1)*((1+(VO11))^1)*((1+(VO12))^1)*((1+(VO13))^1)*((1+(VO14))^1))/((1+('DIVIDEND VALUATION'!$B$42+'DIVIDEND VALUATION'!$B$43))^14)+('DIVIDEND VALUATION'!$J$3*((1+(VO1))^1)*((1+(VO2))^1)*((1+(VO3))^1)*((1+(VO4))^1)*((1+(VO5))^1)*((1+(VO6))^1)*((1+(VO7))^1)*((1+(VO8))^1)*((1+(VO9))^1)*((1+(VO10))^1)*((1+(VO11))^1)*((1+(VO12))^1)*((1+(VO13))^1)*((1+(VO14))^1)*((1+(VO15))^1))/((1+('DIVIDEND VALUATION'!$B$42+'DIVIDEND VALUATION'!$B$43))^15)+(('DIVIDEND VALUATION'!$J$3*((1+(VO1))^1)*((1+(VO2))^1)*((1+(VO3))^1)*((1+(VO4))^1)*((1+(VO5))^1)*((1+(VO6))^1)*((1+(VO7))^1)*((1+(VO8))^1)*((1+(VO9))^1)*((1+(VO10))^1)*((1+(VO11))^1)*((1+(VO12))^1)*((1+(VO13))^1)*((1+(VO14))^1)*((1+(VO15))^1))/((1+('DIVIDEND VALUATION'!$B$42+'DIVIDEND VALUATION'!$B$43))^15)/('DIVIDEND VALUATION'!$B$42-'DIVIDEND VALUATION'!$B$43)))))</f>
        <v>60.220886691036128</v>
      </c>
      <c r="VP16" s="32">
        <f ca="1">SUM(((('DIVIDEND VALUATION'!$J$3*((1+(VP1))^1))/((1+('DIVIDEND VALUATION'!$B$42+'DIVIDEND VALUATION'!$B$43))^1)+('DIVIDEND VALUATION'!$J$3*((1+(VP1))^1)*((1+(VP2))^1))/((1+('DIVIDEND VALUATION'!$B$42+'DIVIDEND VALUATION'!$B$43))^2)+('DIVIDEND VALUATION'!$J$3*((1+(VP1))^1)*((1+(VP2))^1)*((1+(VP3))^1))/((1+('DIVIDEND VALUATION'!$B$42+'DIVIDEND VALUATION'!$B$43))^3)+('DIVIDEND VALUATION'!$J$3*((1+(VP1))^1)*((1+(VP2))^1)*((1+(VP3))^1)*((1+(VP4))^1))/((1+('DIVIDEND VALUATION'!$B$42+'DIVIDEND VALUATION'!$B$43))^4)+('DIVIDEND VALUATION'!$J$3*((1+(VP1))^1)*((1+(VP2))^1)*((1+(VP3))^1)*((1+(VP4))^1)*((1+(VP5))^1))/((1+('DIVIDEND VALUATION'!$B$42+'DIVIDEND VALUATION'!$B$43))^5)+('DIVIDEND VALUATION'!$J$3*((1+(VP1))^1)*((1+(VP2))^1)*((1+(VP3))^1)*((1+(VP4))^1)*((1+(VP5))^1)*((1+(VP6))^1))/((1+('DIVIDEND VALUATION'!$B$42+'DIVIDEND VALUATION'!$B$43))^6)+('DIVIDEND VALUATION'!$J$3*((1+(VP1))^1)*((1+(VP2))^1)*((1+(VP3))^1)*((1+(VP4))^1)*((1+(VP5))^1)*((1+(VP6))^1)*((1+(VP7))^1))/((1+('DIVIDEND VALUATION'!$B$42+'DIVIDEND VALUATION'!$B$43))^7)+('DIVIDEND VALUATION'!$J$3*((1+(VP1))^1)*((1+(VP2))^1)*((1+(VP3))^1)*((1+(VP4))^1)*((1+(VP5))^1)*((1+(VP6))^1)*((1+(VP7))^1)*((1+(VP8))^1))/((1+('DIVIDEND VALUATION'!$B$42+'DIVIDEND VALUATION'!$B$43))^8)+('DIVIDEND VALUATION'!$J$3*((1+(VP1))^1)*((1+(VP2))^1)*((1+(VP3))^1)*((1+(VP4))^1)*((1+(VP5))^1)*((1+(VP6))^1)*((1+(VP7))^1)*((1+(VP8))^1)*((1+(VP9))^1))/((1+('DIVIDEND VALUATION'!$B$42+'DIVIDEND VALUATION'!$B$43))^9)+('DIVIDEND VALUATION'!$J$3*((1+(VP1))^1)*((1+(VP2))^1)*((1+(VP3))^1)*((1+(VP4))^1)*((1+(VP5))^1)*((1+(VP6))^1)*((1+(VP7))^1)*((1+(VP8))^1)*((1+(VP9))^1)*((1+(VP10))^1))/((1+('DIVIDEND VALUATION'!$B$42+'DIVIDEND VALUATION'!$B$43))^10)+('DIVIDEND VALUATION'!$J$3*((1+(VP1))^1)*((1+(VP2))^1)*((1+(VP3))^1)*((1+(VP4))^1)*((1+(VP5))^1)*((1+(VP6))^1)*((1+(VP7))^1)*((1+(VP8))^1)*((1+(VP9))^1)*((1+(VP10))^1)*((1+(VP11))^1))/((1+('DIVIDEND VALUATION'!$B$42+'DIVIDEND VALUATION'!$B$43))^11)+('DIVIDEND VALUATION'!$J$3*((1+(VP1))^1)*((1+(VP2))^1)*((1+(VP3))^1)*((1+(VP4))^1)*((1+(VP5))^1)*((1+(VP6))^1)*((1+(VP7))^1)*((1+(VP8))^1)*((1+(VP9))^1)*((1+(VP10))^1)*((1+(VP11))^1)*((1+(VP12))^1))/((1+('DIVIDEND VALUATION'!$B$42+'DIVIDEND VALUATION'!$B$43))^12)+('DIVIDEND VALUATION'!$J$3*((1+(VP1))^1)*((1+(VP2))^1)*((1+(VP3))^1)*((1+(VP4))^1)*((1+(VP5))^1)*((1+(VP6))^1)*((1+(VP7))^1)*((1+(VP8))^1)*((1+(VP9))^1)*((1+(VP10))^1)*((1+(VP11))^1)*((1+(VP12))^1)*((1+(VP13))^1))/((1+('DIVIDEND VALUATION'!$B$42+'DIVIDEND VALUATION'!$B$43))^13)+('DIVIDEND VALUATION'!$J$3*((1+(VP1))^1)*((1+(VP2))^1)*((1+(VP3))^1)*((1+(VP4))^1)*((1+(VP5))^1)*((1+(VP6))^1)*((1+(VP7))^1)*((1+(VP8))^1)*((1+(VP9))^1)*((1+(VP10))^1)*((1+(VP11))^1)*((1+(VP12))^1)*((1+(VP13))^1)*((1+(VP14))^1))/((1+('DIVIDEND VALUATION'!$B$42+'DIVIDEND VALUATION'!$B$43))^14)+('DIVIDEND VALUATION'!$J$3*((1+(VP1))^1)*((1+(VP2))^1)*((1+(VP3))^1)*((1+(VP4))^1)*((1+(VP5))^1)*((1+(VP6))^1)*((1+(VP7))^1)*((1+(VP8))^1)*((1+(VP9))^1)*((1+(VP10))^1)*((1+(VP11))^1)*((1+(VP12))^1)*((1+(VP13))^1)*((1+(VP14))^1)*((1+(VP15))^1))/((1+('DIVIDEND VALUATION'!$B$42+'DIVIDEND VALUATION'!$B$43))^15)+(('DIVIDEND VALUATION'!$J$3*((1+(VP1))^1)*((1+(VP2))^1)*((1+(VP3))^1)*((1+(VP4))^1)*((1+(VP5))^1)*((1+(VP6))^1)*((1+(VP7))^1)*((1+(VP8))^1)*((1+(VP9))^1)*((1+(VP10))^1)*((1+(VP11))^1)*((1+(VP12))^1)*((1+(VP13))^1)*((1+(VP14))^1)*((1+(VP15))^1))/((1+('DIVIDEND VALUATION'!$B$42+'DIVIDEND VALUATION'!$B$43))^15)/('DIVIDEND VALUATION'!$B$42-'DIVIDEND VALUATION'!$B$43)))))</f>
        <v>39.748704014060678</v>
      </c>
      <c r="VQ16" s="32">
        <f ca="1">SUM(((('DIVIDEND VALUATION'!$J$3*((1+(VQ1))^1))/((1+('DIVIDEND VALUATION'!$B$42+'DIVIDEND VALUATION'!$B$43))^1)+('DIVIDEND VALUATION'!$J$3*((1+(VQ1))^1)*((1+(VQ2))^1))/((1+('DIVIDEND VALUATION'!$B$42+'DIVIDEND VALUATION'!$B$43))^2)+('DIVIDEND VALUATION'!$J$3*((1+(VQ1))^1)*((1+(VQ2))^1)*((1+(VQ3))^1))/((1+('DIVIDEND VALUATION'!$B$42+'DIVIDEND VALUATION'!$B$43))^3)+('DIVIDEND VALUATION'!$J$3*((1+(VQ1))^1)*((1+(VQ2))^1)*((1+(VQ3))^1)*((1+(VQ4))^1))/((1+('DIVIDEND VALUATION'!$B$42+'DIVIDEND VALUATION'!$B$43))^4)+('DIVIDEND VALUATION'!$J$3*((1+(VQ1))^1)*((1+(VQ2))^1)*((1+(VQ3))^1)*((1+(VQ4))^1)*((1+(VQ5))^1))/((1+('DIVIDEND VALUATION'!$B$42+'DIVIDEND VALUATION'!$B$43))^5)+('DIVIDEND VALUATION'!$J$3*((1+(VQ1))^1)*((1+(VQ2))^1)*((1+(VQ3))^1)*((1+(VQ4))^1)*((1+(VQ5))^1)*((1+(VQ6))^1))/((1+('DIVIDEND VALUATION'!$B$42+'DIVIDEND VALUATION'!$B$43))^6)+('DIVIDEND VALUATION'!$J$3*((1+(VQ1))^1)*((1+(VQ2))^1)*((1+(VQ3))^1)*((1+(VQ4))^1)*((1+(VQ5))^1)*((1+(VQ6))^1)*((1+(VQ7))^1))/((1+('DIVIDEND VALUATION'!$B$42+'DIVIDEND VALUATION'!$B$43))^7)+('DIVIDEND VALUATION'!$J$3*((1+(VQ1))^1)*((1+(VQ2))^1)*((1+(VQ3))^1)*((1+(VQ4))^1)*((1+(VQ5))^1)*((1+(VQ6))^1)*((1+(VQ7))^1)*((1+(VQ8))^1))/((1+('DIVIDEND VALUATION'!$B$42+'DIVIDEND VALUATION'!$B$43))^8)+('DIVIDEND VALUATION'!$J$3*((1+(VQ1))^1)*((1+(VQ2))^1)*((1+(VQ3))^1)*((1+(VQ4))^1)*((1+(VQ5))^1)*((1+(VQ6))^1)*((1+(VQ7))^1)*((1+(VQ8))^1)*((1+(VQ9))^1))/((1+('DIVIDEND VALUATION'!$B$42+'DIVIDEND VALUATION'!$B$43))^9)+('DIVIDEND VALUATION'!$J$3*((1+(VQ1))^1)*((1+(VQ2))^1)*((1+(VQ3))^1)*((1+(VQ4))^1)*((1+(VQ5))^1)*((1+(VQ6))^1)*((1+(VQ7))^1)*((1+(VQ8))^1)*((1+(VQ9))^1)*((1+(VQ10))^1))/((1+('DIVIDEND VALUATION'!$B$42+'DIVIDEND VALUATION'!$B$43))^10)+('DIVIDEND VALUATION'!$J$3*((1+(VQ1))^1)*((1+(VQ2))^1)*((1+(VQ3))^1)*((1+(VQ4))^1)*((1+(VQ5))^1)*((1+(VQ6))^1)*((1+(VQ7))^1)*((1+(VQ8))^1)*((1+(VQ9))^1)*((1+(VQ10))^1)*((1+(VQ11))^1))/((1+('DIVIDEND VALUATION'!$B$42+'DIVIDEND VALUATION'!$B$43))^11)+('DIVIDEND VALUATION'!$J$3*((1+(VQ1))^1)*((1+(VQ2))^1)*((1+(VQ3))^1)*((1+(VQ4))^1)*((1+(VQ5))^1)*((1+(VQ6))^1)*((1+(VQ7))^1)*((1+(VQ8))^1)*((1+(VQ9))^1)*((1+(VQ10))^1)*((1+(VQ11))^1)*((1+(VQ12))^1))/((1+('DIVIDEND VALUATION'!$B$42+'DIVIDEND VALUATION'!$B$43))^12)+('DIVIDEND VALUATION'!$J$3*((1+(VQ1))^1)*((1+(VQ2))^1)*((1+(VQ3))^1)*((1+(VQ4))^1)*((1+(VQ5))^1)*((1+(VQ6))^1)*((1+(VQ7))^1)*((1+(VQ8))^1)*((1+(VQ9))^1)*((1+(VQ10))^1)*((1+(VQ11))^1)*((1+(VQ12))^1)*((1+(VQ13))^1))/((1+('DIVIDEND VALUATION'!$B$42+'DIVIDEND VALUATION'!$B$43))^13)+('DIVIDEND VALUATION'!$J$3*((1+(VQ1))^1)*((1+(VQ2))^1)*((1+(VQ3))^1)*((1+(VQ4))^1)*((1+(VQ5))^1)*((1+(VQ6))^1)*((1+(VQ7))^1)*((1+(VQ8))^1)*((1+(VQ9))^1)*((1+(VQ10))^1)*((1+(VQ11))^1)*((1+(VQ12))^1)*((1+(VQ13))^1)*((1+(VQ14))^1))/((1+('DIVIDEND VALUATION'!$B$42+'DIVIDEND VALUATION'!$B$43))^14)+('DIVIDEND VALUATION'!$J$3*((1+(VQ1))^1)*((1+(VQ2))^1)*((1+(VQ3))^1)*((1+(VQ4))^1)*((1+(VQ5))^1)*((1+(VQ6))^1)*((1+(VQ7))^1)*((1+(VQ8))^1)*((1+(VQ9))^1)*((1+(VQ10))^1)*((1+(VQ11))^1)*((1+(VQ12))^1)*((1+(VQ13))^1)*((1+(VQ14))^1)*((1+(VQ15))^1))/((1+('DIVIDEND VALUATION'!$B$42+'DIVIDEND VALUATION'!$B$43))^15)+(('DIVIDEND VALUATION'!$J$3*((1+(VQ1))^1)*((1+(VQ2))^1)*((1+(VQ3))^1)*((1+(VQ4))^1)*((1+(VQ5))^1)*((1+(VQ6))^1)*((1+(VQ7))^1)*((1+(VQ8))^1)*((1+(VQ9))^1)*((1+(VQ10))^1)*((1+(VQ11))^1)*((1+(VQ12))^1)*((1+(VQ13))^1)*((1+(VQ14))^1)*((1+(VQ15))^1))/((1+('DIVIDEND VALUATION'!$B$42+'DIVIDEND VALUATION'!$B$43))^15)/('DIVIDEND VALUATION'!$B$42-'DIVIDEND VALUATION'!$B$43)))))</f>
        <v>26.000824743034009</v>
      </c>
      <c r="VR16" s="32">
        <f ca="1">SUM(((('DIVIDEND VALUATION'!$J$3*((1+(VR1))^1))/((1+('DIVIDEND VALUATION'!$B$42+'DIVIDEND VALUATION'!$B$43))^1)+('DIVIDEND VALUATION'!$J$3*((1+(VR1))^1)*((1+(VR2))^1))/((1+('DIVIDEND VALUATION'!$B$42+'DIVIDEND VALUATION'!$B$43))^2)+('DIVIDEND VALUATION'!$J$3*((1+(VR1))^1)*((1+(VR2))^1)*((1+(VR3))^1))/((1+('DIVIDEND VALUATION'!$B$42+'DIVIDEND VALUATION'!$B$43))^3)+('DIVIDEND VALUATION'!$J$3*((1+(VR1))^1)*((1+(VR2))^1)*((1+(VR3))^1)*((1+(VR4))^1))/((1+('DIVIDEND VALUATION'!$B$42+'DIVIDEND VALUATION'!$B$43))^4)+('DIVIDEND VALUATION'!$J$3*((1+(VR1))^1)*((1+(VR2))^1)*((1+(VR3))^1)*((1+(VR4))^1)*((1+(VR5))^1))/((1+('DIVIDEND VALUATION'!$B$42+'DIVIDEND VALUATION'!$B$43))^5)+('DIVIDEND VALUATION'!$J$3*((1+(VR1))^1)*((1+(VR2))^1)*((1+(VR3))^1)*((1+(VR4))^1)*((1+(VR5))^1)*((1+(VR6))^1))/((1+('DIVIDEND VALUATION'!$B$42+'DIVIDEND VALUATION'!$B$43))^6)+('DIVIDEND VALUATION'!$J$3*((1+(VR1))^1)*((1+(VR2))^1)*((1+(VR3))^1)*((1+(VR4))^1)*((1+(VR5))^1)*((1+(VR6))^1)*((1+(VR7))^1))/((1+('DIVIDEND VALUATION'!$B$42+'DIVIDEND VALUATION'!$B$43))^7)+('DIVIDEND VALUATION'!$J$3*((1+(VR1))^1)*((1+(VR2))^1)*((1+(VR3))^1)*((1+(VR4))^1)*((1+(VR5))^1)*((1+(VR6))^1)*((1+(VR7))^1)*((1+(VR8))^1))/((1+('DIVIDEND VALUATION'!$B$42+'DIVIDEND VALUATION'!$B$43))^8)+('DIVIDEND VALUATION'!$J$3*((1+(VR1))^1)*((1+(VR2))^1)*((1+(VR3))^1)*((1+(VR4))^1)*((1+(VR5))^1)*((1+(VR6))^1)*((1+(VR7))^1)*((1+(VR8))^1)*((1+(VR9))^1))/((1+('DIVIDEND VALUATION'!$B$42+'DIVIDEND VALUATION'!$B$43))^9)+('DIVIDEND VALUATION'!$J$3*((1+(VR1))^1)*((1+(VR2))^1)*((1+(VR3))^1)*((1+(VR4))^1)*((1+(VR5))^1)*((1+(VR6))^1)*((1+(VR7))^1)*((1+(VR8))^1)*((1+(VR9))^1)*((1+(VR10))^1))/((1+('DIVIDEND VALUATION'!$B$42+'DIVIDEND VALUATION'!$B$43))^10)+('DIVIDEND VALUATION'!$J$3*((1+(VR1))^1)*((1+(VR2))^1)*((1+(VR3))^1)*((1+(VR4))^1)*((1+(VR5))^1)*((1+(VR6))^1)*((1+(VR7))^1)*((1+(VR8))^1)*((1+(VR9))^1)*((1+(VR10))^1)*((1+(VR11))^1))/((1+('DIVIDEND VALUATION'!$B$42+'DIVIDEND VALUATION'!$B$43))^11)+('DIVIDEND VALUATION'!$J$3*((1+(VR1))^1)*((1+(VR2))^1)*((1+(VR3))^1)*((1+(VR4))^1)*((1+(VR5))^1)*((1+(VR6))^1)*((1+(VR7))^1)*((1+(VR8))^1)*((1+(VR9))^1)*((1+(VR10))^1)*((1+(VR11))^1)*((1+(VR12))^1))/((1+('DIVIDEND VALUATION'!$B$42+'DIVIDEND VALUATION'!$B$43))^12)+('DIVIDEND VALUATION'!$J$3*((1+(VR1))^1)*((1+(VR2))^1)*((1+(VR3))^1)*((1+(VR4))^1)*((1+(VR5))^1)*((1+(VR6))^1)*((1+(VR7))^1)*((1+(VR8))^1)*((1+(VR9))^1)*((1+(VR10))^1)*((1+(VR11))^1)*((1+(VR12))^1)*((1+(VR13))^1))/((1+('DIVIDEND VALUATION'!$B$42+'DIVIDEND VALUATION'!$B$43))^13)+('DIVIDEND VALUATION'!$J$3*((1+(VR1))^1)*((1+(VR2))^1)*((1+(VR3))^1)*((1+(VR4))^1)*((1+(VR5))^1)*((1+(VR6))^1)*((1+(VR7))^1)*((1+(VR8))^1)*((1+(VR9))^1)*((1+(VR10))^1)*((1+(VR11))^1)*((1+(VR12))^1)*((1+(VR13))^1)*((1+(VR14))^1))/((1+('DIVIDEND VALUATION'!$B$42+'DIVIDEND VALUATION'!$B$43))^14)+('DIVIDEND VALUATION'!$J$3*((1+(VR1))^1)*((1+(VR2))^1)*((1+(VR3))^1)*((1+(VR4))^1)*((1+(VR5))^1)*((1+(VR6))^1)*((1+(VR7))^1)*((1+(VR8))^1)*((1+(VR9))^1)*((1+(VR10))^1)*((1+(VR11))^1)*((1+(VR12))^1)*((1+(VR13))^1)*((1+(VR14))^1)*((1+(VR15))^1))/((1+('DIVIDEND VALUATION'!$B$42+'DIVIDEND VALUATION'!$B$43))^15)+(('DIVIDEND VALUATION'!$J$3*((1+(VR1))^1)*((1+(VR2))^1)*((1+(VR3))^1)*((1+(VR4))^1)*((1+(VR5))^1)*((1+(VR6))^1)*((1+(VR7))^1)*((1+(VR8))^1)*((1+(VR9))^1)*((1+(VR10))^1)*((1+(VR11))^1)*((1+(VR12))^1)*((1+(VR13))^1)*((1+(VR14))^1)*((1+(VR15))^1))/((1+('DIVIDEND VALUATION'!$B$42+'DIVIDEND VALUATION'!$B$43))^15)/('DIVIDEND VALUATION'!$B$42-'DIVIDEND VALUATION'!$B$43)))))</f>
        <v>21.708194908486448</v>
      </c>
      <c r="VS16" s="32">
        <f ca="1">SUM(((('DIVIDEND VALUATION'!$J$3*((1+(VS1))^1))/((1+('DIVIDEND VALUATION'!$B$42+'DIVIDEND VALUATION'!$B$43))^1)+('DIVIDEND VALUATION'!$J$3*((1+(VS1))^1)*((1+(VS2))^1))/((1+('DIVIDEND VALUATION'!$B$42+'DIVIDEND VALUATION'!$B$43))^2)+('DIVIDEND VALUATION'!$J$3*((1+(VS1))^1)*((1+(VS2))^1)*((1+(VS3))^1))/((1+('DIVIDEND VALUATION'!$B$42+'DIVIDEND VALUATION'!$B$43))^3)+('DIVIDEND VALUATION'!$J$3*((1+(VS1))^1)*((1+(VS2))^1)*((1+(VS3))^1)*((1+(VS4))^1))/((1+('DIVIDEND VALUATION'!$B$42+'DIVIDEND VALUATION'!$B$43))^4)+('DIVIDEND VALUATION'!$J$3*((1+(VS1))^1)*((1+(VS2))^1)*((1+(VS3))^1)*((1+(VS4))^1)*((1+(VS5))^1))/((1+('DIVIDEND VALUATION'!$B$42+'DIVIDEND VALUATION'!$B$43))^5)+('DIVIDEND VALUATION'!$J$3*((1+(VS1))^1)*((1+(VS2))^1)*((1+(VS3))^1)*((1+(VS4))^1)*((1+(VS5))^1)*((1+(VS6))^1))/((1+('DIVIDEND VALUATION'!$B$42+'DIVIDEND VALUATION'!$B$43))^6)+('DIVIDEND VALUATION'!$J$3*((1+(VS1))^1)*((1+(VS2))^1)*((1+(VS3))^1)*((1+(VS4))^1)*((1+(VS5))^1)*((1+(VS6))^1)*((1+(VS7))^1))/((1+('DIVIDEND VALUATION'!$B$42+'DIVIDEND VALUATION'!$B$43))^7)+('DIVIDEND VALUATION'!$J$3*((1+(VS1))^1)*((1+(VS2))^1)*((1+(VS3))^1)*((1+(VS4))^1)*((1+(VS5))^1)*((1+(VS6))^1)*((1+(VS7))^1)*((1+(VS8))^1))/((1+('DIVIDEND VALUATION'!$B$42+'DIVIDEND VALUATION'!$B$43))^8)+('DIVIDEND VALUATION'!$J$3*((1+(VS1))^1)*((1+(VS2))^1)*((1+(VS3))^1)*((1+(VS4))^1)*((1+(VS5))^1)*((1+(VS6))^1)*((1+(VS7))^1)*((1+(VS8))^1)*((1+(VS9))^1))/((1+('DIVIDEND VALUATION'!$B$42+'DIVIDEND VALUATION'!$B$43))^9)+('DIVIDEND VALUATION'!$J$3*((1+(VS1))^1)*((1+(VS2))^1)*((1+(VS3))^1)*((1+(VS4))^1)*((1+(VS5))^1)*((1+(VS6))^1)*((1+(VS7))^1)*((1+(VS8))^1)*((1+(VS9))^1)*((1+(VS10))^1))/((1+('DIVIDEND VALUATION'!$B$42+'DIVIDEND VALUATION'!$B$43))^10)+('DIVIDEND VALUATION'!$J$3*((1+(VS1))^1)*((1+(VS2))^1)*((1+(VS3))^1)*((1+(VS4))^1)*((1+(VS5))^1)*((1+(VS6))^1)*((1+(VS7))^1)*((1+(VS8))^1)*((1+(VS9))^1)*((1+(VS10))^1)*((1+(VS11))^1))/((1+('DIVIDEND VALUATION'!$B$42+'DIVIDEND VALUATION'!$B$43))^11)+('DIVIDEND VALUATION'!$J$3*((1+(VS1))^1)*((1+(VS2))^1)*((1+(VS3))^1)*((1+(VS4))^1)*((1+(VS5))^1)*((1+(VS6))^1)*((1+(VS7))^1)*((1+(VS8))^1)*((1+(VS9))^1)*((1+(VS10))^1)*((1+(VS11))^1)*((1+(VS12))^1))/((1+('DIVIDEND VALUATION'!$B$42+'DIVIDEND VALUATION'!$B$43))^12)+('DIVIDEND VALUATION'!$J$3*((1+(VS1))^1)*((1+(VS2))^1)*((1+(VS3))^1)*((1+(VS4))^1)*((1+(VS5))^1)*((1+(VS6))^1)*((1+(VS7))^1)*((1+(VS8))^1)*((1+(VS9))^1)*((1+(VS10))^1)*((1+(VS11))^1)*((1+(VS12))^1)*((1+(VS13))^1))/((1+('DIVIDEND VALUATION'!$B$42+'DIVIDEND VALUATION'!$B$43))^13)+('DIVIDEND VALUATION'!$J$3*((1+(VS1))^1)*((1+(VS2))^1)*((1+(VS3))^1)*((1+(VS4))^1)*((1+(VS5))^1)*((1+(VS6))^1)*((1+(VS7))^1)*((1+(VS8))^1)*((1+(VS9))^1)*((1+(VS10))^1)*((1+(VS11))^1)*((1+(VS12))^1)*((1+(VS13))^1)*((1+(VS14))^1))/((1+('DIVIDEND VALUATION'!$B$42+'DIVIDEND VALUATION'!$B$43))^14)+('DIVIDEND VALUATION'!$J$3*((1+(VS1))^1)*((1+(VS2))^1)*((1+(VS3))^1)*((1+(VS4))^1)*((1+(VS5))^1)*((1+(VS6))^1)*((1+(VS7))^1)*((1+(VS8))^1)*((1+(VS9))^1)*((1+(VS10))^1)*((1+(VS11))^1)*((1+(VS12))^1)*((1+(VS13))^1)*((1+(VS14))^1)*((1+(VS15))^1))/((1+('DIVIDEND VALUATION'!$B$42+'DIVIDEND VALUATION'!$B$43))^15)+(('DIVIDEND VALUATION'!$J$3*((1+(VS1))^1)*((1+(VS2))^1)*((1+(VS3))^1)*((1+(VS4))^1)*((1+(VS5))^1)*((1+(VS6))^1)*((1+(VS7))^1)*((1+(VS8))^1)*((1+(VS9))^1)*((1+(VS10))^1)*((1+(VS11))^1)*((1+(VS12))^1)*((1+(VS13))^1)*((1+(VS14))^1)*((1+(VS15))^1))/((1+('DIVIDEND VALUATION'!$B$42+'DIVIDEND VALUATION'!$B$43))^15)/('DIVIDEND VALUATION'!$B$42-'DIVIDEND VALUATION'!$B$43)))))</f>
        <v>52.934074571767994</v>
      </c>
      <c r="VT16" s="32">
        <f ca="1">SUM(((('DIVIDEND VALUATION'!$J$3*((1+(VT1))^1))/((1+('DIVIDEND VALUATION'!$B$42+'DIVIDEND VALUATION'!$B$43))^1)+('DIVIDEND VALUATION'!$J$3*((1+(VT1))^1)*((1+(VT2))^1))/((1+('DIVIDEND VALUATION'!$B$42+'DIVIDEND VALUATION'!$B$43))^2)+('DIVIDEND VALUATION'!$J$3*((1+(VT1))^1)*((1+(VT2))^1)*((1+(VT3))^1))/((1+('DIVIDEND VALUATION'!$B$42+'DIVIDEND VALUATION'!$B$43))^3)+('DIVIDEND VALUATION'!$J$3*((1+(VT1))^1)*((1+(VT2))^1)*((1+(VT3))^1)*((1+(VT4))^1))/((1+('DIVIDEND VALUATION'!$B$42+'DIVIDEND VALUATION'!$B$43))^4)+('DIVIDEND VALUATION'!$J$3*((1+(VT1))^1)*((1+(VT2))^1)*((1+(VT3))^1)*((1+(VT4))^1)*((1+(VT5))^1))/((1+('DIVIDEND VALUATION'!$B$42+'DIVIDEND VALUATION'!$B$43))^5)+('DIVIDEND VALUATION'!$J$3*((1+(VT1))^1)*((1+(VT2))^1)*((1+(VT3))^1)*((1+(VT4))^1)*((1+(VT5))^1)*((1+(VT6))^1))/((1+('DIVIDEND VALUATION'!$B$42+'DIVIDEND VALUATION'!$B$43))^6)+('DIVIDEND VALUATION'!$J$3*((1+(VT1))^1)*((1+(VT2))^1)*((1+(VT3))^1)*((1+(VT4))^1)*((1+(VT5))^1)*((1+(VT6))^1)*((1+(VT7))^1))/((1+('DIVIDEND VALUATION'!$B$42+'DIVIDEND VALUATION'!$B$43))^7)+('DIVIDEND VALUATION'!$J$3*((1+(VT1))^1)*((1+(VT2))^1)*((1+(VT3))^1)*((1+(VT4))^1)*((1+(VT5))^1)*((1+(VT6))^1)*((1+(VT7))^1)*((1+(VT8))^1))/((1+('DIVIDEND VALUATION'!$B$42+'DIVIDEND VALUATION'!$B$43))^8)+('DIVIDEND VALUATION'!$J$3*((1+(VT1))^1)*((1+(VT2))^1)*((1+(VT3))^1)*((1+(VT4))^1)*((1+(VT5))^1)*((1+(VT6))^1)*((1+(VT7))^1)*((1+(VT8))^1)*((1+(VT9))^1))/((1+('DIVIDEND VALUATION'!$B$42+'DIVIDEND VALUATION'!$B$43))^9)+('DIVIDEND VALUATION'!$J$3*((1+(VT1))^1)*((1+(VT2))^1)*((1+(VT3))^1)*((1+(VT4))^1)*((1+(VT5))^1)*((1+(VT6))^1)*((1+(VT7))^1)*((1+(VT8))^1)*((1+(VT9))^1)*((1+(VT10))^1))/((1+('DIVIDEND VALUATION'!$B$42+'DIVIDEND VALUATION'!$B$43))^10)+('DIVIDEND VALUATION'!$J$3*((1+(VT1))^1)*((1+(VT2))^1)*((1+(VT3))^1)*((1+(VT4))^1)*((1+(VT5))^1)*((1+(VT6))^1)*((1+(VT7))^1)*((1+(VT8))^1)*((1+(VT9))^1)*((1+(VT10))^1)*((1+(VT11))^1))/((1+('DIVIDEND VALUATION'!$B$42+'DIVIDEND VALUATION'!$B$43))^11)+('DIVIDEND VALUATION'!$J$3*((1+(VT1))^1)*((1+(VT2))^1)*((1+(VT3))^1)*((1+(VT4))^1)*((1+(VT5))^1)*((1+(VT6))^1)*((1+(VT7))^1)*((1+(VT8))^1)*((1+(VT9))^1)*((1+(VT10))^1)*((1+(VT11))^1)*((1+(VT12))^1))/((1+('DIVIDEND VALUATION'!$B$42+'DIVIDEND VALUATION'!$B$43))^12)+('DIVIDEND VALUATION'!$J$3*((1+(VT1))^1)*((1+(VT2))^1)*((1+(VT3))^1)*((1+(VT4))^1)*((1+(VT5))^1)*((1+(VT6))^1)*((1+(VT7))^1)*((1+(VT8))^1)*((1+(VT9))^1)*((1+(VT10))^1)*((1+(VT11))^1)*((1+(VT12))^1)*((1+(VT13))^1))/((1+('DIVIDEND VALUATION'!$B$42+'DIVIDEND VALUATION'!$B$43))^13)+('DIVIDEND VALUATION'!$J$3*((1+(VT1))^1)*((1+(VT2))^1)*((1+(VT3))^1)*((1+(VT4))^1)*((1+(VT5))^1)*((1+(VT6))^1)*((1+(VT7))^1)*((1+(VT8))^1)*((1+(VT9))^1)*((1+(VT10))^1)*((1+(VT11))^1)*((1+(VT12))^1)*((1+(VT13))^1)*((1+(VT14))^1))/((1+('DIVIDEND VALUATION'!$B$42+'DIVIDEND VALUATION'!$B$43))^14)+('DIVIDEND VALUATION'!$J$3*((1+(VT1))^1)*((1+(VT2))^1)*((1+(VT3))^1)*((1+(VT4))^1)*((1+(VT5))^1)*((1+(VT6))^1)*((1+(VT7))^1)*((1+(VT8))^1)*((1+(VT9))^1)*((1+(VT10))^1)*((1+(VT11))^1)*((1+(VT12))^1)*((1+(VT13))^1)*((1+(VT14))^1)*((1+(VT15))^1))/((1+('DIVIDEND VALUATION'!$B$42+'DIVIDEND VALUATION'!$B$43))^15)+(('DIVIDEND VALUATION'!$J$3*((1+(VT1))^1)*((1+(VT2))^1)*((1+(VT3))^1)*((1+(VT4))^1)*((1+(VT5))^1)*((1+(VT6))^1)*((1+(VT7))^1)*((1+(VT8))^1)*((1+(VT9))^1)*((1+(VT10))^1)*((1+(VT11))^1)*((1+(VT12))^1)*((1+(VT13))^1)*((1+(VT14))^1)*((1+(VT15))^1))/((1+('DIVIDEND VALUATION'!$B$42+'DIVIDEND VALUATION'!$B$43))^15)/('DIVIDEND VALUATION'!$B$42-'DIVIDEND VALUATION'!$B$43)))))</f>
        <v>34.940719288860834</v>
      </c>
      <c r="VU16" s="32">
        <f ca="1">SUM(((('DIVIDEND VALUATION'!$J$3*((1+(VU1))^1))/((1+('DIVIDEND VALUATION'!$B$42+'DIVIDEND VALUATION'!$B$43))^1)+('DIVIDEND VALUATION'!$J$3*((1+(VU1))^1)*((1+(VU2))^1))/((1+('DIVIDEND VALUATION'!$B$42+'DIVIDEND VALUATION'!$B$43))^2)+('DIVIDEND VALUATION'!$J$3*((1+(VU1))^1)*((1+(VU2))^1)*((1+(VU3))^1))/((1+('DIVIDEND VALUATION'!$B$42+'DIVIDEND VALUATION'!$B$43))^3)+('DIVIDEND VALUATION'!$J$3*((1+(VU1))^1)*((1+(VU2))^1)*((1+(VU3))^1)*((1+(VU4))^1))/((1+('DIVIDEND VALUATION'!$B$42+'DIVIDEND VALUATION'!$B$43))^4)+('DIVIDEND VALUATION'!$J$3*((1+(VU1))^1)*((1+(VU2))^1)*((1+(VU3))^1)*((1+(VU4))^1)*((1+(VU5))^1))/((1+('DIVIDEND VALUATION'!$B$42+'DIVIDEND VALUATION'!$B$43))^5)+('DIVIDEND VALUATION'!$J$3*((1+(VU1))^1)*((1+(VU2))^1)*((1+(VU3))^1)*((1+(VU4))^1)*((1+(VU5))^1)*((1+(VU6))^1))/((1+('DIVIDEND VALUATION'!$B$42+'DIVIDEND VALUATION'!$B$43))^6)+('DIVIDEND VALUATION'!$J$3*((1+(VU1))^1)*((1+(VU2))^1)*((1+(VU3))^1)*((1+(VU4))^1)*((1+(VU5))^1)*((1+(VU6))^1)*((1+(VU7))^1))/((1+('DIVIDEND VALUATION'!$B$42+'DIVIDEND VALUATION'!$B$43))^7)+('DIVIDEND VALUATION'!$J$3*((1+(VU1))^1)*((1+(VU2))^1)*((1+(VU3))^1)*((1+(VU4))^1)*((1+(VU5))^1)*((1+(VU6))^1)*((1+(VU7))^1)*((1+(VU8))^1))/((1+('DIVIDEND VALUATION'!$B$42+'DIVIDEND VALUATION'!$B$43))^8)+('DIVIDEND VALUATION'!$J$3*((1+(VU1))^1)*((1+(VU2))^1)*((1+(VU3))^1)*((1+(VU4))^1)*((1+(VU5))^1)*((1+(VU6))^1)*((1+(VU7))^1)*((1+(VU8))^1)*((1+(VU9))^1))/((1+('DIVIDEND VALUATION'!$B$42+'DIVIDEND VALUATION'!$B$43))^9)+('DIVIDEND VALUATION'!$J$3*((1+(VU1))^1)*((1+(VU2))^1)*((1+(VU3))^1)*((1+(VU4))^1)*((1+(VU5))^1)*((1+(VU6))^1)*((1+(VU7))^1)*((1+(VU8))^1)*((1+(VU9))^1)*((1+(VU10))^1))/((1+('DIVIDEND VALUATION'!$B$42+'DIVIDEND VALUATION'!$B$43))^10)+('DIVIDEND VALUATION'!$J$3*((1+(VU1))^1)*((1+(VU2))^1)*((1+(VU3))^1)*((1+(VU4))^1)*((1+(VU5))^1)*((1+(VU6))^1)*((1+(VU7))^1)*((1+(VU8))^1)*((1+(VU9))^1)*((1+(VU10))^1)*((1+(VU11))^1))/((1+('DIVIDEND VALUATION'!$B$42+'DIVIDEND VALUATION'!$B$43))^11)+('DIVIDEND VALUATION'!$J$3*((1+(VU1))^1)*((1+(VU2))^1)*((1+(VU3))^1)*((1+(VU4))^1)*((1+(VU5))^1)*((1+(VU6))^1)*((1+(VU7))^1)*((1+(VU8))^1)*((1+(VU9))^1)*((1+(VU10))^1)*((1+(VU11))^1)*((1+(VU12))^1))/((1+('DIVIDEND VALUATION'!$B$42+'DIVIDEND VALUATION'!$B$43))^12)+('DIVIDEND VALUATION'!$J$3*((1+(VU1))^1)*((1+(VU2))^1)*((1+(VU3))^1)*((1+(VU4))^1)*((1+(VU5))^1)*((1+(VU6))^1)*((1+(VU7))^1)*((1+(VU8))^1)*((1+(VU9))^1)*((1+(VU10))^1)*((1+(VU11))^1)*((1+(VU12))^1)*((1+(VU13))^1))/((1+('DIVIDEND VALUATION'!$B$42+'DIVIDEND VALUATION'!$B$43))^13)+('DIVIDEND VALUATION'!$J$3*((1+(VU1))^1)*((1+(VU2))^1)*((1+(VU3))^1)*((1+(VU4))^1)*((1+(VU5))^1)*((1+(VU6))^1)*((1+(VU7))^1)*((1+(VU8))^1)*((1+(VU9))^1)*((1+(VU10))^1)*((1+(VU11))^1)*((1+(VU12))^1)*((1+(VU13))^1)*((1+(VU14))^1))/((1+('DIVIDEND VALUATION'!$B$42+'DIVIDEND VALUATION'!$B$43))^14)+('DIVIDEND VALUATION'!$J$3*((1+(VU1))^1)*((1+(VU2))^1)*((1+(VU3))^1)*((1+(VU4))^1)*((1+(VU5))^1)*((1+(VU6))^1)*((1+(VU7))^1)*((1+(VU8))^1)*((1+(VU9))^1)*((1+(VU10))^1)*((1+(VU11))^1)*((1+(VU12))^1)*((1+(VU13))^1)*((1+(VU14))^1)*((1+(VU15))^1))/((1+('DIVIDEND VALUATION'!$B$42+'DIVIDEND VALUATION'!$B$43))^15)+(('DIVIDEND VALUATION'!$J$3*((1+(VU1))^1)*((1+(VU2))^1)*((1+(VU3))^1)*((1+(VU4))^1)*((1+(VU5))^1)*((1+(VU6))^1)*((1+(VU7))^1)*((1+(VU8))^1)*((1+(VU9))^1)*((1+(VU10))^1)*((1+(VU11))^1)*((1+(VU12))^1)*((1+(VU13))^1)*((1+(VU14))^1)*((1+(VU15))^1))/((1+('DIVIDEND VALUATION'!$B$42+'DIVIDEND VALUATION'!$B$43))^15)/('DIVIDEND VALUATION'!$B$42-'DIVIDEND VALUATION'!$B$43)))))</f>
        <v>36.311520704096104</v>
      </c>
      <c r="VV16" s="32">
        <f ca="1">SUM(((('DIVIDEND VALUATION'!$J$3*((1+(VV1))^1))/((1+('DIVIDEND VALUATION'!$B$42+'DIVIDEND VALUATION'!$B$43))^1)+('DIVIDEND VALUATION'!$J$3*((1+(VV1))^1)*((1+(VV2))^1))/((1+('DIVIDEND VALUATION'!$B$42+'DIVIDEND VALUATION'!$B$43))^2)+('DIVIDEND VALUATION'!$J$3*((1+(VV1))^1)*((1+(VV2))^1)*((1+(VV3))^1))/((1+('DIVIDEND VALUATION'!$B$42+'DIVIDEND VALUATION'!$B$43))^3)+('DIVIDEND VALUATION'!$J$3*((1+(VV1))^1)*((1+(VV2))^1)*((1+(VV3))^1)*((1+(VV4))^1))/((1+('DIVIDEND VALUATION'!$B$42+'DIVIDEND VALUATION'!$B$43))^4)+('DIVIDEND VALUATION'!$J$3*((1+(VV1))^1)*((1+(VV2))^1)*((1+(VV3))^1)*((1+(VV4))^1)*((1+(VV5))^1))/((1+('DIVIDEND VALUATION'!$B$42+'DIVIDEND VALUATION'!$B$43))^5)+('DIVIDEND VALUATION'!$J$3*((1+(VV1))^1)*((1+(VV2))^1)*((1+(VV3))^1)*((1+(VV4))^1)*((1+(VV5))^1)*((1+(VV6))^1))/((1+('DIVIDEND VALUATION'!$B$42+'DIVIDEND VALUATION'!$B$43))^6)+('DIVIDEND VALUATION'!$J$3*((1+(VV1))^1)*((1+(VV2))^1)*((1+(VV3))^1)*((1+(VV4))^1)*((1+(VV5))^1)*((1+(VV6))^1)*((1+(VV7))^1))/((1+('DIVIDEND VALUATION'!$B$42+'DIVIDEND VALUATION'!$B$43))^7)+('DIVIDEND VALUATION'!$J$3*((1+(VV1))^1)*((1+(VV2))^1)*((1+(VV3))^1)*((1+(VV4))^1)*((1+(VV5))^1)*((1+(VV6))^1)*((1+(VV7))^1)*((1+(VV8))^1))/((1+('DIVIDEND VALUATION'!$B$42+'DIVIDEND VALUATION'!$B$43))^8)+('DIVIDEND VALUATION'!$J$3*((1+(VV1))^1)*((1+(VV2))^1)*((1+(VV3))^1)*((1+(VV4))^1)*((1+(VV5))^1)*((1+(VV6))^1)*((1+(VV7))^1)*((1+(VV8))^1)*((1+(VV9))^1))/((1+('DIVIDEND VALUATION'!$B$42+'DIVIDEND VALUATION'!$B$43))^9)+('DIVIDEND VALUATION'!$J$3*((1+(VV1))^1)*((1+(VV2))^1)*((1+(VV3))^1)*((1+(VV4))^1)*((1+(VV5))^1)*((1+(VV6))^1)*((1+(VV7))^1)*((1+(VV8))^1)*((1+(VV9))^1)*((1+(VV10))^1))/((1+('DIVIDEND VALUATION'!$B$42+'DIVIDEND VALUATION'!$B$43))^10)+('DIVIDEND VALUATION'!$J$3*((1+(VV1))^1)*((1+(VV2))^1)*((1+(VV3))^1)*((1+(VV4))^1)*((1+(VV5))^1)*((1+(VV6))^1)*((1+(VV7))^1)*((1+(VV8))^1)*((1+(VV9))^1)*((1+(VV10))^1)*((1+(VV11))^1))/((1+('DIVIDEND VALUATION'!$B$42+'DIVIDEND VALUATION'!$B$43))^11)+('DIVIDEND VALUATION'!$J$3*((1+(VV1))^1)*((1+(VV2))^1)*((1+(VV3))^1)*((1+(VV4))^1)*((1+(VV5))^1)*((1+(VV6))^1)*((1+(VV7))^1)*((1+(VV8))^1)*((1+(VV9))^1)*((1+(VV10))^1)*((1+(VV11))^1)*((1+(VV12))^1))/((1+('DIVIDEND VALUATION'!$B$42+'DIVIDEND VALUATION'!$B$43))^12)+('DIVIDEND VALUATION'!$J$3*((1+(VV1))^1)*((1+(VV2))^1)*((1+(VV3))^1)*((1+(VV4))^1)*((1+(VV5))^1)*((1+(VV6))^1)*((1+(VV7))^1)*((1+(VV8))^1)*((1+(VV9))^1)*((1+(VV10))^1)*((1+(VV11))^1)*((1+(VV12))^1)*((1+(VV13))^1))/((1+('DIVIDEND VALUATION'!$B$42+'DIVIDEND VALUATION'!$B$43))^13)+('DIVIDEND VALUATION'!$J$3*((1+(VV1))^1)*((1+(VV2))^1)*((1+(VV3))^1)*((1+(VV4))^1)*((1+(VV5))^1)*((1+(VV6))^1)*((1+(VV7))^1)*((1+(VV8))^1)*((1+(VV9))^1)*((1+(VV10))^1)*((1+(VV11))^1)*((1+(VV12))^1)*((1+(VV13))^1)*((1+(VV14))^1))/((1+('DIVIDEND VALUATION'!$B$42+'DIVIDEND VALUATION'!$B$43))^14)+('DIVIDEND VALUATION'!$J$3*((1+(VV1))^1)*((1+(VV2))^1)*((1+(VV3))^1)*((1+(VV4))^1)*((1+(VV5))^1)*((1+(VV6))^1)*((1+(VV7))^1)*((1+(VV8))^1)*((1+(VV9))^1)*((1+(VV10))^1)*((1+(VV11))^1)*((1+(VV12))^1)*((1+(VV13))^1)*((1+(VV14))^1)*((1+(VV15))^1))/((1+('DIVIDEND VALUATION'!$B$42+'DIVIDEND VALUATION'!$B$43))^15)+(('DIVIDEND VALUATION'!$J$3*((1+(VV1))^1)*((1+(VV2))^1)*((1+(VV3))^1)*((1+(VV4))^1)*((1+(VV5))^1)*((1+(VV6))^1)*((1+(VV7))^1)*((1+(VV8))^1)*((1+(VV9))^1)*((1+(VV10))^1)*((1+(VV11))^1)*((1+(VV12))^1)*((1+(VV13))^1)*((1+(VV14))^1)*((1+(VV15))^1))/((1+('DIVIDEND VALUATION'!$B$42+'DIVIDEND VALUATION'!$B$43))^15)/('DIVIDEND VALUATION'!$B$42-'DIVIDEND VALUATION'!$B$43)))))</f>
        <v>52.274565165269827</v>
      </c>
      <c r="VW16" s="32">
        <f ca="1">SUM(((('DIVIDEND VALUATION'!$J$3*((1+(VW1))^1))/((1+('DIVIDEND VALUATION'!$B$42+'DIVIDEND VALUATION'!$B$43))^1)+('DIVIDEND VALUATION'!$J$3*((1+(VW1))^1)*((1+(VW2))^1))/((1+('DIVIDEND VALUATION'!$B$42+'DIVIDEND VALUATION'!$B$43))^2)+('DIVIDEND VALUATION'!$J$3*((1+(VW1))^1)*((1+(VW2))^1)*((1+(VW3))^1))/((1+('DIVIDEND VALUATION'!$B$42+'DIVIDEND VALUATION'!$B$43))^3)+('DIVIDEND VALUATION'!$J$3*((1+(VW1))^1)*((1+(VW2))^1)*((1+(VW3))^1)*((1+(VW4))^1))/((1+('DIVIDEND VALUATION'!$B$42+'DIVIDEND VALUATION'!$B$43))^4)+('DIVIDEND VALUATION'!$J$3*((1+(VW1))^1)*((1+(VW2))^1)*((1+(VW3))^1)*((1+(VW4))^1)*((1+(VW5))^1))/((1+('DIVIDEND VALUATION'!$B$42+'DIVIDEND VALUATION'!$B$43))^5)+('DIVIDEND VALUATION'!$J$3*((1+(VW1))^1)*((1+(VW2))^1)*((1+(VW3))^1)*((1+(VW4))^1)*((1+(VW5))^1)*((1+(VW6))^1))/((1+('DIVIDEND VALUATION'!$B$42+'DIVIDEND VALUATION'!$B$43))^6)+('DIVIDEND VALUATION'!$J$3*((1+(VW1))^1)*((1+(VW2))^1)*((1+(VW3))^1)*((1+(VW4))^1)*((1+(VW5))^1)*((1+(VW6))^1)*((1+(VW7))^1))/((1+('DIVIDEND VALUATION'!$B$42+'DIVIDEND VALUATION'!$B$43))^7)+('DIVIDEND VALUATION'!$J$3*((1+(VW1))^1)*((1+(VW2))^1)*((1+(VW3))^1)*((1+(VW4))^1)*((1+(VW5))^1)*((1+(VW6))^1)*((1+(VW7))^1)*((1+(VW8))^1))/((1+('DIVIDEND VALUATION'!$B$42+'DIVIDEND VALUATION'!$B$43))^8)+('DIVIDEND VALUATION'!$J$3*((1+(VW1))^1)*((1+(VW2))^1)*((1+(VW3))^1)*((1+(VW4))^1)*((1+(VW5))^1)*((1+(VW6))^1)*((1+(VW7))^1)*((1+(VW8))^1)*((1+(VW9))^1))/((1+('DIVIDEND VALUATION'!$B$42+'DIVIDEND VALUATION'!$B$43))^9)+('DIVIDEND VALUATION'!$J$3*((1+(VW1))^1)*((1+(VW2))^1)*((1+(VW3))^1)*((1+(VW4))^1)*((1+(VW5))^1)*((1+(VW6))^1)*((1+(VW7))^1)*((1+(VW8))^1)*((1+(VW9))^1)*((1+(VW10))^1))/((1+('DIVIDEND VALUATION'!$B$42+'DIVIDEND VALUATION'!$B$43))^10)+('DIVIDEND VALUATION'!$J$3*((1+(VW1))^1)*((1+(VW2))^1)*((1+(VW3))^1)*((1+(VW4))^1)*((1+(VW5))^1)*((1+(VW6))^1)*((1+(VW7))^1)*((1+(VW8))^1)*((1+(VW9))^1)*((1+(VW10))^1)*((1+(VW11))^1))/((1+('DIVIDEND VALUATION'!$B$42+'DIVIDEND VALUATION'!$B$43))^11)+('DIVIDEND VALUATION'!$J$3*((1+(VW1))^1)*((1+(VW2))^1)*((1+(VW3))^1)*((1+(VW4))^1)*((1+(VW5))^1)*((1+(VW6))^1)*((1+(VW7))^1)*((1+(VW8))^1)*((1+(VW9))^1)*((1+(VW10))^1)*((1+(VW11))^1)*((1+(VW12))^1))/((1+('DIVIDEND VALUATION'!$B$42+'DIVIDEND VALUATION'!$B$43))^12)+('DIVIDEND VALUATION'!$J$3*((1+(VW1))^1)*((1+(VW2))^1)*((1+(VW3))^1)*((1+(VW4))^1)*((1+(VW5))^1)*((1+(VW6))^1)*((1+(VW7))^1)*((1+(VW8))^1)*((1+(VW9))^1)*((1+(VW10))^1)*((1+(VW11))^1)*((1+(VW12))^1)*((1+(VW13))^1))/((1+('DIVIDEND VALUATION'!$B$42+'DIVIDEND VALUATION'!$B$43))^13)+('DIVIDEND VALUATION'!$J$3*((1+(VW1))^1)*((1+(VW2))^1)*((1+(VW3))^1)*((1+(VW4))^1)*((1+(VW5))^1)*((1+(VW6))^1)*((1+(VW7))^1)*((1+(VW8))^1)*((1+(VW9))^1)*((1+(VW10))^1)*((1+(VW11))^1)*((1+(VW12))^1)*((1+(VW13))^1)*((1+(VW14))^1))/((1+('DIVIDEND VALUATION'!$B$42+'DIVIDEND VALUATION'!$B$43))^14)+('DIVIDEND VALUATION'!$J$3*((1+(VW1))^1)*((1+(VW2))^1)*((1+(VW3))^1)*((1+(VW4))^1)*((1+(VW5))^1)*((1+(VW6))^1)*((1+(VW7))^1)*((1+(VW8))^1)*((1+(VW9))^1)*((1+(VW10))^1)*((1+(VW11))^1)*((1+(VW12))^1)*((1+(VW13))^1)*((1+(VW14))^1)*((1+(VW15))^1))/((1+('DIVIDEND VALUATION'!$B$42+'DIVIDEND VALUATION'!$B$43))^15)+(('DIVIDEND VALUATION'!$J$3*((1+(VW1))^1)*((1+(VW2))^1)*((1+(VW3))^1)*((1+(VW4))^1)*((1+(VW5))^1)*((1+(VW6))^1)*((1+(VW7))^1)*((1+(VW8))^1)*((1+(VW9))^1)*((1+(VW10))^1)*((1+(VW11))^1)*((1+(VW12))^1)*((1+(VW13))^1)*((1+(VW14))^1)*((1+(VW15))^1))/((1+('DIVIDEND VALUATION'!$B$42+'DIVIDEND VALUATION'!$B$43))^15)/('DIVIDEND VALUATION'!$B$42-'DIVIDEND VALUATION'!$B$43)))))</f>
        <v>41.771014002299893</v>
      </c>
      <c r="VX16" s="32">
        <f ca="1">SUM(((('DIVIDEND VALUATION'!$J$3*((1+(VX1))^1))/((1+('DIVIDEND VALUATION'!$B$42+'DIVIDEND VALUATION'!$B$43))^1)+('DIVIDEND VALUATION'!$J$3*((1+(VX1))^1)*((1+(VX2))^1))/((1+('DIVIDEND VALUATION'!$B$42+'DIVIDEND VALUATION'!$B$43))^2)+('DIVIDEND VALUATION'!$J$3*((1+(VX1))^1)*((1+(VX2))^1)*((1+(VX3))^1))/((1+('DIVIDEND VALUATION'!$B$42+'DIVIDEND VALUATION'!$B$43))^3)+('DIVIDEND VALUATION'!$J$3*((1+(VX1))^1)*((1+(VX2))^1)*((1+(VX3))^1)*((1+(VX4))^1))/((1+('DIVIDEND VALUATION'!$B$42+'DIVIDEND VALUATION'!$B$43))^4)+('DIVIDEND VALUATION'!$J$3*((1+(VX1))^1)*((1+(VX2))^1)*((1+(VX3))^1)*((1+(VX4))^1)*((1+(VX5))^1))/((1+('DIVIDEND VALUATION'!$B$42+'DIVIDEND VALUATION'!$B$43))^5)+('DIVIDEND VALUATION'!$J$3*((1+(VX1))^1)*((1+(VX2))^1)*((1+(VX3))^1)*((1+(VX4))^1)*((1+(VX5))^1)*((1+(VX6))^1))/((1+('DIVIDEND VALUATION'!$B$42+'DIVIDEND VALUATION'!$B$43))^6)+('DIVIDEND VALUATION'!$J$3*((1+(VX1))^1)*((1+(VX2))^1)*((1+(VX3))^1)*((1+(VX4))^1)*((1+(VX5))^1)*((1+(VX6))^1)*((1+(VX7))^1))/((1+('DIVIDEND VALUATION'!$B$42+'DIVIDEND VALUATION'!$B$43))^7)+('DIVIDEND VALUATION'!$J$3*((1+(VX1))^1)*((1+(VX2))^1)*((1+(VX3))^1)*((1+(VX4))^1)*((1+(VX5))^1)*((1+(VX6))^1)*((1+(VX7))^1)*((1+(VX8))^1))/((1+('DIVIDEND VALUATION'!$B$42+'DIVIDEND VALUATION'!$B$43))^8)+('DIVIDEND VALUATION'!$J$3*((1+(VX1))^1)*((1+(VX2))^1)*((1+(VX3))^1)*((1+(VX4))^1)*((1+(VX5))^1)*((1+(VX6))^1)*((1+(VX7))^1)*((1+(VX8))^1)*((1+(VX9))^1))/((1+('DIVIDEND VALUATION'!$B$42+'DIVIDEND VALUATION'!$B$43))^9)+('DIVIDEND VALUATION'!$J$3*((1+(VX1))^1)*((1+(VX2))^1)*((1+(VX3))^1)*((1+(VX4))^1)*((1+(VX5))^1)*((1+(VX6))^1)*((1+(VX7))^1)*((1+(VX8))^1)*((1+(VX9))^1)*((1+(VX10))^1))/((1+('DIVIDEND VALUATION'!$B$42+'DIVIDEND VALUATION'!$B$43))^10)+('DIVIDEND VALUATION'!$J$3*((1+(VX1))^1)*((1+(VX2))^1)*((1+(VX3))^1)*((1+(VX4))^1)*((1+(VX5))^1)*((1+(VX6))^1)*((1+(VX7))^1)*((1+(VX8))^1)*((1+(VX9))^1)*((1+(VX10))^1)*((1+(VX11))^1))/((1+('DIVIDEND VALUATION'!$B$42+'DIVIDEND VALUATION'!$B$43))^11)+('DIVIDEND VALUATION'!$J$3*((1+(VX1))^1)*((1+(VX2))^1)*((1+(VX3))^1)*((1+(VX4))^1)*((1+(VX5))^1)*((1+(VX6))^1)*((1+(VX7))^1)*((1+(VX8))^1)*((1+(VX9))^1)*((1+(VX10))^1)*((1+(VX11))^1)*((1+(VX12))^1))/((1+('DIVIDEND VALUATION'!$B$42+'DIVIDEND VALUATION'!$B$43))^12)+('DIVIDEND VALUATION'!$J$3*((1+(VX1))^1)*((1+(VX2))^1)*((1+(VX3))^1)*((1+(VX4))^1)*((1+(VX5))^1)*((1+(VX6))^1)*((1+(VX7))^1)*((1+(VX8))^1)*((1+(VX9))^1)*((1+(VX10))^1)*((1+(VX11))^1)*((1+(VX12))^1)*((1+(VX13))^1))/((1+('DIVIDEND VALUATION'!$B$42+'DIVIDEND VALUATION'!$B$43))^13)+('DIVIDEND VALUATION'!$J$3*((1+(VX1))^1)*((1+(VX2))^1)*((1+(VX3))^1)*((1+(VX4))^1)*((1+(VX5))^1)*((1+(VX6))^1)*((1+(VX7))^1)*((1+(VX8))^1)*((1+(VX9))^1)*((1+(VX10))^1)*((1+(VX11))^1)*((1+(VX12))^1)*((1+(VX13))^1)*((1+(VX14))^1))/((1+('DIVIDEND VALUATION'!$B$42+'DIVIDEND VALUATION'!$B$43))^14)+('DIVIDEND VALUATION'!$J$3*((1+(VX1))^1)*((1+(VX2))^1)*((1+(VX3))^1)*((1+(VX4))^1)*((1+(VX5))^1)*((1+(VX6))^1)*((1+(VX7))^1)*((1+(VX8))^1)*((1+(VX9))^1)*((1+(VX10))^1)*((1+(VX11))^1)*((1+(VX12))^1)*((1+(VX13))^1)*((1+(VX14))^1)*((1+(VX15))^1))/((1+('DIVIDEND VALUATION'!$B$42+'DIVIDEND VALUATION'!$B$43))^15)+(('DIVIDEND VALUATION'!$J$3*((1+(VX1))^1)*((1+(VX2))^1)*((1+(VX3))^1)*((1+(VX4))^1)*((1+(VX5))^1)*((1+(VX6))^1)*((1+(VX7))^1)*((1+(VX8))^1)*((1+(VX9))^1)*((1+(VX10))^1)*((1+(VX11))^1)*((1+(VX12))^1)*((1+(VX13))^1)*((1+(VX14))^1)*((1+(VX15))^1))/((1+('DIVIDEND VALUATION'!$B$42+'DIVIDEND VALUATION'!$B$43))^15)/('DIVIDEND VALUATION'!$B$42-'DIVIDEND VALUATION'!$B$43)))))</f>
        <v>46.653387991858978</v>
      </c>
      <c r="VY16" s="32">
        <f ca="1">SUM(((('DIVIDEND VALUATION'!$J$3*((1+(VY1))^1))/((1+('DIVIDEND VALUATION'!$B$42+'DIVIDEND VALUATION'!$B$43))^1)+('DIVIDEND VALUATION'!$J$3*((1+(VY1))^1)*((1+(VY2))^1))/((1+('DIVIDEND VALUATION'!$B$42+'DIVIDEND VALUATION'!$B$43))^2)+('DIVIDEND VALUATION'!$J$3*((1+(VY1))^1)*((1+(VY2))^1)*((1+(VY3))^1))/((1+('DIVIDEND VALUATION'!$B$42+'DIVIDEND VALUATION'!$B$43))^3)+('DIVIDEND VALUATION'!$J$3*((1+(VY1))^1)*((1+(VY2))^1)*((1+(VY3))^1)*((1+(VY4))^1))/((1+('DIVIDEND VALUATION'!$B$42+'DIVIDEND VALUATION'!$B$43))^4)+('DIVIDEND VALUATION'!$J$3*((1+(VY1))^1)*((1+(VY2))^1)*((1+(VY3))^1)*((1+(VY4))^1)*((1+(VY5))^1))/((1+('DIVIDEND VALUATION'!$B$42+'DIVIDEND VALUATION'!$B$43))^5)+('DIVIDEND VALUATION'!$J$3*((1+(VY1))^1)*((1+(VY2))^1)*((1+(VY3))^1)*((1+(VY4))^1)*((1+(VY5))^1)*((1+(VY6))^1))/((1+('DIVIDEND VALUATION'!$B$42+'DIVIDEND VALUATION'!$B$43))^6)+('DIVIDEND VALUATION'!$J$3*((1+(VY1))^1)*((1+(VY2))^1)*((1+(VY3))^1)*((1+(VY4))^1)*((1+(VY5))^1)*((1+(VY6))^1)*((1+(VY7))^1))/((1+('DIVIDEND VALUATION'!$B$42+'DIVIDEND VALUATION'!$B$43))^7)+('DIVIDEND VALUATION'!$J$3*((1+(VY1))^1)*((1+(VY2))^1)*((1+(VY3))^1)*((1+(VY4))^1)*((1+(VY5))^1)*((1+(VY6))^1)*((1+(VY7))^1)*((1+(VY8))^1))/((1+('DIVIDEND VALUATION'!$B$42+'DIVIDEND VALUATION'!$B$43))^8)+('DIVIDEND VALUATION'!$J$3*((1+(VY1))^1)*((1+(VY2))^1)*((1+(VY3))^1)*((1+(VY4))^1)*((1+(VY5))^1)*((1+(VY6))^1)*((1+(VY7))^1)*((1+(VY8))^1)*((1+(VY9))^1))/((1+('DIVIDEND VALUATION'!$B$42+'DIVIDEND VALUATION'!$B$43))^9)+('DIVIDEND VALUATION'!$J$3*((1+(VY1))^1)*((1+(VY2))^1)*((1+(VY3))^1)*((1+(VY4))^1)*((1+(VY5))^1)*((1+(VY6))^1)*((1+(VY7))^1)*((1+(VY8))^1)*((1+(VY9))^1)*((1+(VY10))^1))/((1+('DIVIDEND VALUATION'!$B$42+'DIVIDEND VALUATION'!$B$43))^10)+('DIVIDEND VALUATION'!$J$3*((1+(VY1))^1)*((1+(VY2))^1)*((1+(VY3))^1)*((1+(VY4))^1)*((1+(VY5))^1)*((1+(VY6))^1)*((1+(VY7))^1)*((1+(VY8))^1)*((1+(VY9))^1)*((1+(VY10))^1)*((1+(VY11))^1))/((1+('DIVIDEND VALUATION'!$B$42+'DIVIDEND VALUATION'!$B$43))^11)+('DIVIDEND VALUATION'!$J$3*((1+(VY1))^1)*((1+(VY2))^1)*((1+(VY3))^1)*((1+(VY4))^1)*((1+(VY5))^1)*((1+(VY6))^1)*((1+(VY7))^1)*((1+(VY8))^1)*((1+(VY9))^1)*((1+(VY10))^1)*((1+(VY11))^1)*((1+(VY12))^1))/((1+('DIVIDEND VALUATION'!$B$42+'DIVIDEND VALUATION'!$B$43))^12)+('DIVIDEND VALUATION'!$J$3*((1+(VY1))^1)*((1+(VY2))^1)*((1+(VY3))^1)*((1+(VY4))^1)*((1+(VY5))^1)*((1+(VY6))^1)*((1+(VY7))^1)*((1+(VY8))^1)*((1+(VY9))^1)*((1+(VY10))^1)*((1+(VY11))^1)*((1+(VY12))^1)*((1+(VY13))^1))/((1+('DIVIDEND VALUATION'!$B$42+'DIVIDEND VALUATION'!$B$43))^13)+('DIVIDEND VALUATION'!$J$3*((1+(VY1))^1)*((1+(VY2))^1)*((1+(VY3))^1)*((1+(VY4))^1)*((1+(VY5))^1)*((1+(VY6))^1)*((1+(VY7))^1)*((1+(VY8))^1)*((1+(VY9))^1)*((1+(VY10))^1)*((1+(VY11))^1)*((1+(VY12))^1)*((1+(VY13))^1)*((1+(VY14))^1))/((1+('DIVIDEND VALUATION'!$B$42+'DIVIDEND VALUATION'!$B$43))^14)+('DIVIDEND VALUATION'!$J$3*((1+(VY1))^1)*((1+(VY2))^1)*((1+(VY3))^1)*((1+(VY4))^1)*((1+(VY5))^1)*((1+(VY6))^1)*((1+(VY7))^1)*((1+(VY8))^1)*((1+(VY9))^1)*((1+(VY10))^1)*((1+(VY11))^1)*((1+(VY12))^1)*((1+(VY13))^1)*((1+(VY14))^1)*((1+(VY15))^1))/((1+('DIVIDEND VALUATION'!$B$42+'DIVIDEND VALUATION'!$B$43))^15)+(('DIVIDEND VALUATION'!$J$3*((1+(VY1))^1)*((1+(VY2))^1)*((1+(VY3))^1)*((1+(VY4))^1)*((1+(VY5))^1)*((1+(VY6))^1)*((1+(VY7))^1)*((1+(VY8))^1)*((1+(VY9))^1)*((1+(VY10))^1)*((1+(VY11))^1)*((1+(VY12))^1)*((1+(VY13))^1)*((1+(VY14))^1)*((1+(VY15))^1))/((1+('DIVIDEND VALUATION'!$B$42+'DIVIDEND VALUATION'!$B$43))^15)/('DIVIDEND VALUATION'!$B$42-'DIVIDEND VALUATION'!$B$43)))))</f>
        <v>47.543658286907373</v>
      </c>
      <c r="VZ16" s="32">
        <f ca="1">SUM(((('DIVIDEND VALUATION'!$J$3*((1+(VZ1))^1))/((1+('DIVIDEND VALUATION'!$B$42+'DIVIDEND VALUATION'!$B$43))^1)+('DIVIDEND VALUATION'!$J$3*((1+(VZ1))^1)*((1+(VZ2))^1))/((1+('DIVIDEND VALUATION'!$B$42+'DIVIDEND VALUATION'!$B$43))^2)+('DIVIDEND VALUATION'!$J$3*((1+(VZ1))^1)*((1+(VZ2))^1)*((1+(VZ3))^1))/((1+('DIVIDEND VALUATION'!$B$42+'DIVIDEND VALUATION'!$B$43))^3)+('DIVIDEND VALUATION'!$J$3*((1+(VZ1))^1)*((1+(VZ2))^1)*((1+(VZ3))^1)*((1+(VZ4))^1))/((1+('DIVIDEND VALUATION'!$B$42+'DIVIDEND VALUATION'!$B$43))^4)+('DIVIDEND VALUATION'!$J$3*((1+(VZ1))^1)*((1+(VZ2))^1)*((1+(VZ3))^1)*((1+(VZ4))^1)*((1+(VZ5))^1))/((1+('DIVIDEND VALUATION'!$B$42+'DIVIDEND VALUATION'!$B$43))^5)+('DIVIDEND VALUATION'!$J$3*((1+(VZ1))^1)*((1+(VZ2))^1)*((1+(VZ3))^1)*((1+(VZ4))^1)*((1+(VZ5))^1)*((1+(VZ6))^1))/((1+('DIVIDEND VALUATION'!$B$42+'DIVIDEND VALUATION'!$B$43))^6)+('DIVIDEND VALUATION'!$J$3*((1+(VZ1))^1)*((1+(VZ2))^1)*((1+(VZ3))^1)*((1+(VZ4))^1)*((1+(VZ5))^1)*((1+(VZ6))^1)*((1+(VZ7))^1))/((1+('DIVIDEND VALUATION'!$B$42+'DIVIDEND VALUATION'!$B$43))^7)+('DIVIDEND VALUATION'!$J$3*((1+(VZ1))^1)*((1+(VZ2))^1)*((1+(VZ3))^1)*((1+(VZ4))^1)*((1+(VZ5))^1)*((1+(VZ6))^1)*((1+(VZ7))^1)*((1+(VZ8))^1))/((1+('DIVIDEND VALUATION'!$B$42+'DIVIDEND VALUATION'!$B$43))^8)+('DIVIDEND VALUATION'!$J$3*((1+(VZ1))^1)*((1+(VZ2))^1)*((1+(VZ3))^1)*((1+(VZ4))^1)*((1+(VZ5))^1)*((1+(VZ6))^1)*((1+(VZ7))^1)*((1+(VZ8))^1)*((1+(VZ9))^1))/((1+('DIVIDEND VALUATION'!$B$42+'DIVIDEND VALUATION'!$B$43))^9)+('DIVIDEND VALUATION'!$J$3*((1+(VZ1))^1)*((1+(VZ2))^1)*((1+(VZ3))^1)*((1+(VZ4))^1)*((1+(VZ5))^1)*((1+(VZ6))^1)*((1+(VZ7))^1)*((1+(VZ8))^1)*((1+(VZ9))^1)*((1+(VZ10))^1))/((1+('DIVIDEND VALUATION'!$B$42+'DIVIDEND VALUATION'!$B$43))^10)+('DIVIDEND VALUATION'!$J$3*((1+(VZ1))^1)*((1+(VZ2))^1)*((1+(VZ3))^1)*((1+(VZ4))^1)*((1+(VZ5))^1)*((1+(VZ6))^1)*((1+(VZ7))^1)*((1+(VZ8))^1)*((1+(VZ9))^1)*((1+(VZ10))^1)*((1+(VZ11))^1))/((1+('DIVIDEND VALUATION'!$B$42+'DIVIDEND VALUATION'!$B$43))^11)+('DIVIDEND VALUATION'!$J$3*((1+(VZ1))^1)*((1+(VZ2))^1)*((1+(VZ3))^1)*((1+(VZ4))^1)*((1+(VZ5))^1)*((1+(VZ6))^1)*((1+(VZ7))^1)*((1+(VZ8))^1)*((1+(VZ9))^1)*((1+(VZ10))^1)*((1+(VZ11))^1)*((1+(VZ12))^1))/((1+('DIVIDEND VALUATION'!$B$42+'DIVIDEND VALUATION'!$B$43))^12)+('DIVIDEND VALUATION'!$J$3*((1+(VZ1))^1)*((1+(VZ2))^1)*((1+(VZ3))^1)*((1+(VZ4))^1)*((1+(VZ5))^1)*((1+(VZ6))^1)*((1+(VZ7))^1)*((1+(VZ8))^1)*((1+(VZ9))^1)*((1+(VZ10))^1)*((1+(VZ11))^1)*((1+(VZ12))^1)*((1+(VZ13))^1))/((1+('DIVIDEND VALUATION'!$B$42+'DIVIDEND VALUATION'!$B$43))^13)+('DIVIDEND VALUATION'!$J$3*((1+(VZ1))^1)*((1+(VZ2))^1)*((1+(VZ3))^1)*((1+(VZ4))^1)*((1+(VZ5))^1)*((1+(VZ6))^1)*((1+(VZ7))^1)*((1+(VZ8))^1)*((1+(VZ9))^1)*((1+(VZ10))^1)*((1+(VZ11))^1)*((1+(VZ12))^1)*((1+(VZ13))^1)*((1+(VZ14))^1))/((1+('DIVIDEND VALUATION'!$B$42+'DIVIDEND VALUATION'!$B$43))^14)+('DIVIDEND VALUATION'!$J$3*((1+(VZ1))^1)*((1+(VZ2))^1)*((1+(VZ3))^1)*((1+(VZ4))^1)*((1+(VZ5))^1)*((1+(VZ6))^1)*((1+(VZ7))^1)*((1+(VZ8))^1)*((1+(VZ9))^1)*((1+(VZ10))^1)*((1+(VZ11))^1)*((1+(VZ12))^1)*((1+(VZ13))^1)*((1+(VZ14))^1)*((1+(VZ15))^1))/((1+('DIVIDEND VALUATION'!$B$42+'DIVIDEND VALUATION'!$B$43))^15)+(('DIVIDEND VALUATION'!$J$3*((1+(VZ1))^1)*((1+(VZ2))^1)*((1+(VZ3))^1)*((1+(VZ4))^1)*((1+(VZ5))^1)*((1+(VZ6))^1)*((1+(VZ7))^1)*((1+(VZ8))^1)*((1+(VZ9))^1)*((1+(VZ10))^1)*((1+(VZ11))^1)*((1+(VZ12))^1)*((1+(VZ13))^1)*((1+(VZ14))^1)*((1+(VZ15))^1))/((1+('DIVIDEND VALUATION'!$B$42+'DIVIDEND VALUATION'!$B$43))^15)/('DIVIDEND VALUATION'!$B$42-'DIVIDEND VALUATION'!$B$43)))))</f>
        <v>45.254163039401746</v>
      </c>
      <c r="WA16" s="32">
        <f ca="1">SUM(((('DIVIDEND VALUATION'!$J$3*((1+(WA1))^1))/((1+('DIVIDEND VALUATION'!$B$42+'DIVIDEND VALUATION'!$B$43))^1)+('DIVIDEND VALUATION'!$J$3*((1+(WA1))^1)*((1+(WA2))^1))/((1+('DIVIDEND VALUATION'!$B$42+'DIVIDEND VALUATION'!$B$43))^2)+('DIVIDEND VALUATION'!$J$3*((1+(WA1))^1)*((1+(WA2))^1)*((1+(WA3))^1))/((1+('DIVIDEND VALUATION'!$B$42+'DIVIDEND VALUATION'!$B$43))^3)+('DIVIDEND VALUATION'!$J$3*((1+(WA1))^1)*((1+(WA2))^1)*((1+(WA3))^1)*((1+(WA4))^1))/((1+('DIVIDEND VALUATION'!$B$42+'DIVIDEND VALUATION'!$B$43))^4)+('DIVIDEND VALUATION'!$J$3*((1+(WA1))^1)*((1+(WA2))^1)*((1+(WA3))^1)*((1+(WA4))^1)*((1+(WA5))^1))/((1+('DIVIDEND VALUATION'!$B$42+'DIVIDEND VALUATION'!$B$43))^5)+('DIVIDEND VALUATION'!$J$3*((1+(WA1))^1)*((1+(WA2))^1)*((1+(WA3))^1)*((1+(WA4))^1)*((1+(WA5))^1)*((1+(WA6))^1))/((1+('DIVIDEND VALUATION'!$B$42+'DIVIDEND VALUATION'!$B$43))^6)+('DIVIDEND VALUATION'!$J$3*((1+(WA1))^1)*((1+(WA2))^1)*((1+(WA3))^1)*((1+(WA4))^1)*((1+(WA5))^1)*((1+(WA6))^1)*((1+(WA7))^1))/((1+('DIVIDEND VALUATION'!$B$42+'DIVIDEND VALUATION'!$B$43))^7)+('DIVIDEND VALUATION'!$J$3*((1+(WA1))^1)*((1+(WA2))^1)*((1+(WA3))^1)*((1+(WA4))^1)*((1+(WA5))^1)*((1+(WA6))^1)*((1+(WA7))^1)*((1+(WA8))^1))/((1+('DIVIDEND VALUATION'!$B$42+'DIVIDEND VALUATION'!$B$43))^8)+('DIVIDEND VALUATION'!$J$3*((1+(WA1))^1)*((1+(WA2))^1)*((1+(WA3))^1)*((1+(WA4))^1)*((1+(WA5))^1)*((1+(WA6))^1)*((1+(WA7))^1)*((1+(WA8))^1)*((1+(WA9))^1))/((1+('DIVIDEND VALUATION'!$B$42+'DIVIDEND VALUATION'!$B$43))^9)+('DIVIDEND VALUATION'!$J$3*((1+(WA1))^1)*((1+(WA2))^1)*((1+(WA3))^1)*((1+(WA4))^1)*((1+(WA5))^1)*((1+(WA6))^1)*((1+(WA7))^1)*((1+(WA8))^1)*((1+(WA9))^1)*((1+(WA10))^1))/((1+('DIVIDEND VALUATION'!$B$42+'DIVIDEND VALUATION'!$B$43))^10)+('DIVIDEND VALUATION'!$J$3*((1+(WA1))^1)*((1+(WA2))^1)*((1+(WA3))^1)*((1+(WA4))^1)*((1+(WA5))^1)*((1+(WA6))^1)*((1+(WA7))^1)*((1+(WA8))^1)*((1+(WA9))^1)*((1+(WA10))^1)*((1+(WA11))^1))/((1+('DIVIDEND VALUATION'!$B$42+'DIVIDEND VALUATION'!$B$43))^11)+('DIVIDEND VALUATION'!$J$3*((1+(WA1))^1)*((1+(WA2))^1)*((1+(WA3))^1)*((1+(WA4))^1)*((1+(WA5))^1)*((1+(WA6))^1)*((1+(WA7))^1)*((1+(WA8))^1)*((1+(WA9))^1)*((1+(WA10))^1)*((1+(WA11))^1)*((1+(WA12))^1))/((1+('DIVIDEND VALUATION'!$B$42+'DIVIDEND VALUATION'!$B$43))^12)+('DIVIDEND VALUATION'!$J$3*((1+(WA1))^1)*((1+(WA2))^1)*((1+(WA3))^1)*((1+(WA4))^1)*((1+(WA5))^1)*((1+(WA6))^1)*((1+(WA7))^1)*((1+(WA8))^1)*((1+(WA9))^1)*((1+(WA10))^1)*((1+(WA11))^1)*((1+(WA12))^1)*((1+(WA13))^1))/((1+('DIVIDEND VALUATION'!$B$42+'DIVIDEND VALUATION'!$B$43))^13)+('DIVIDEND VALUATION'!$J$3*((1+(WA1))^1)*((1+(WA2))^1)*((1+(WA3))^1)*((1+(WA4))^1)*((1+(WA5))^1)*((1+(WA6))^1)*((1+(WA7))^1)*((1+(WA8))^1)*((1+(WA9))^1)*((1+(WA10))^1)*((1+(WA11))^1)*((1+(WA12))^1)*((1+(WA13))^1)*((1+(WA14))^1))/((1+('DIVIDEND VALUATION'!$B$42+'DIVIDEND VALUATION'!$B$43))^14)+('DIVIDEND VALUATION'!$J$3*((1+(WA1))^1)*((1+(WA2))^1)*((1+(WA3))^1)*((1+(WA4))^1)*((1+(WA5))^1)*((1+(WA6))^1)*((1+(WA7))^1)*((1+(WA8))^1)*((1+(WA9))^1)*((1+(WA10))^1)*((1+(WA11))^1)*((1+(WA12))^1)*((1+(WA13))^1)*((1+(WA14))^1)*((1+(WA15))^1))/((1+('DIVIDEND VALUATION'!$B$42+'DIVIDEND VALUATION'!$B$43))^15)+(('DIVIDEND VALUATION'!$J$3*((1+(WA1))^1)*((1+(WA2))^1)*((1+(WA3))^1)*((1+(WA4))^1)*((1+(WA5))^1)*((1+(WA6))^1)*((1+(WA7))^1)*((1+(WA8))^1)*((1+(WA9))^1)*((1+(WA10))^1)*((1+(WA11))^1)*((1+(WA12))^1)*((1+(WA13))^1)*((1+(WA14))^1)*((1+(WA15))^1))/((1+('DIVIDEND VALUATION'!$B$42+'DIVIDEND VALUATION'!$B$43))^15)/('DIVIDEND VALUATION'!$B$42-'DIVIDEND VALUATION'!$B$43)))))</f>
        <v>49.914622223963548</v>
      </c>
      <c r="WB16" s="32">
        <f ca="1">SUM(((('DIVIDEND VALUATION'!$J$3*((1+(WB1))^1))/((1+('DIVIDEND VALUATION'!$B$42+'DIVIDEND VALUATION'!$B$43))^1)+('DIVIDEND VALUATION'!$J$3*((1+(WB1))^1)*((1+(WB2))^1))/((1+('DIVIDEND VALUATION'!$B$42+'DIVIDEND VALUATION'!$B$43))^2)+('DIVIDEND VALUATION'!$J$3*((1+(WB1))^1)*((1+(WB2))^1)*((1+(WB3))^1))/((1+('DIVIDEND VALUATION'!$B$42+'DIVIDEND VALUATION'!$B$43))^3)+('DIVIDEND VALUATION'!$J$3*((1+(WB1))^1)*((1+(WB2))^1)*((1+(WB3))^1)*((1+(WB4))^1))/((1+('DIVIDEND VALUATION'!$B$42+'DIVIDEND VALUATION'!$B$43))^4)+('DIVIDEND VALUATION'!$J$3*((1+(WB1))^1)*((1+(WB2))^1)*((1+(WB3))^1)*((1+(WB4))^1)*((1+(WB5))^1))/((1+('DIVIDEND VALUATION'!$B$42+'DIVIDEND VALUATION'!$B$43))^5)+('DIVIDEND VALUATION'!$J$3*((1+(WB1))^1)*((1+(WB2))^1)*((1+(WB3))^1)*((1+(WB4))^1)*((1+(WB5))^1)*((1+(WB6))^1))/((1+('DIVIDEND VALUATION'!$B$42+'DIVIDEND VALUATION'!$B$43))^6)+('DIVIDEND VALUATION'!$J$3*((1+(WB1))^1)*((1+(WB2))^1)*((1+(WB3))^1)*((1+(WB4))^1)*((1+(WB5))^1)*((1+(WB6))^1)*((1+(WB7))^1))/((1+('DIVIDEND VALUATION'!$B$42+'DIVIDEND VALUATION'!$B$43))^7)+('DIVIDEND VALUATION'!$J$3*((1+(WB1))^1)*((1+(WB2))^1)*((1+(WB3))^1)*((1+(WB4))^1)*((1+(WB5))^1)*((1+(WB6))^1)*((1+(WB7))^1)*((1+(WB8))^1))/((1+('DIVIDEND VALUATION'!$B$42+'DIVIDEND VALUATION'!$B$43))^8)+('DIVIDEND VALUATION'!$J$3*((1+(WB1))^1)*((1+(WB2))^1)*((1+(WB3))^1)*((1+(WB4))^1)*((1+(WB5))^1)*((1+(WB6))^1)*((1+(WB7))^1)*((1+(WB8))^1)*((1+(WB9))^1))/((1+('DIVIDEND VALUATION'!$B$42+'DIVIDEND VALUATION'!$B$43))^9)+('DIVIDEND VALUATION'!$J$3*((1+(WB1))^1)*((1+(WB2))^1)*((1+(WB3))^1)*((1+(WB4))^1)*((1+(WB5))^1)*((1+(WB6))^1)*((1+(WB7))^1)*((1+(WB8))^1)*((1+(WB9))^1)*((1+(WB10))^1))/((1+('DIVIDEND VALUATION'!$B$42+'DIVIDEND VALUATION'!$B$43))^10)+('DIVIDEND VALUATION'!$J$3*((1+(WB1))^1)*((1+(WB2))^1)*((1+(WB3))^1)*((1+(WB4))^1)*((1+(WB5))^1)*((1+(WB6))^1)*((1+(WB7))^1)*((1+(WB8))^1)*((1+(WB9))^1)*((1+(WB10))^1)*((1+(WB11))^1))/((1+('DIVIDEND VALUATION'!$B$42+'DIVIDEND VALUATION'!$B$43))^11)+('DIVIDEND VALUATION'!$J$3*((1+(WB1))^1)*((1+(WB2))^1)*((1+(WB3))^1)*((1+(WB4))^1)*((1+(WB5))^1)*((1+(WB6))^1)*((1+(WB7))^1)*((1+(WB8))^1)*((1+(WB9))^1)*((1+(WB10))^1)*((1+(WB11))^1)*((1+(WB12))^1))/((1+('DIVIDEND VALUATION'!$B$42+'DIVIDEND VALUATION'!$B$43))^12)+('DIVIDEND VALUATION'!$J$3*((1+(WB1))^1)*((1+(WB2))^1)*((1+(WB3))^1)*((1+(WB4))^1)*((1+(WB5))^1)*((1+(WB6))^1)*((1+(WB7))^1)*((1+(WB8))^1)*((1+(WB9))^1)*((1+(WB10))^1)*((1+(WB11))^1)*((1+(WB12))^1)*((1+(WB13))^1))/((1+('DIVIDEND VALUATION'!$B$42+'DIVIDEND VALUATION'!$B$43))^13)+('DIVIDEND VALUATION'!$J$3*((1+(WB1))^1)*((1+(WB2))^1)*((1+(WB3))^1)*((1+(WB4))^1)*((1+(WB5))^1)*((1+(WB6))^1)*((1+(WB7))^1)*((1+(WB8))^1)*((1+(WB9))^1)*((1+(WB10))^1)*((1+(WB11))^1)*((1+(WB12))^1)*((1+(WB13))^1)*((1+(WB14))^1))/((1+('DIVIDEND VALUATION'!$B$42+'DIVIDEND VALUATION'!$B$43))^14)+('DIVIDEND VALUATION'!$J$3*((1+(WB1))^1)*((1+(WB2))^1)*((1+(WB3))^1)*((1+(WB4))^1)*((1+(WB5))^1)*((1+(WB6))^1)*((1+(WB7))^1)*((1+(WB8))^1)*((1+(WB9))^1)*((1+(WB10))^1)*((1+(WB11))^1)*((1+(WB12))^1)*((1+(WB13))^1)*((1+(WB14))^1)*((1+(WB15))^1))/((1+('DIVIDEND VALUATION'!$B$42+'DIVIDEND VALUATION'!$B$43))^15)+(('DIVIDEND VALUATION'!$J$3*((1+(WB1))^1)*((1+(WB2))^1)*((1+(WB3))^1)*((1+(WB4))^1)*((1+(WB5))^1)*((1+(WB6))^1)*((1+(WB7))^1)*((1+(WB8))^1)*((1+(WB9))^1)*((1+(WB10))^1)*((1+(WB11))^1)*((1+(WB12))^1)*((1+(WB13))^1)*((1+(WB14))^1)*((1+(WB15))^1))/((1+('DIVIDEND VALUATION'!$B$42+'DIVIDEND VALUATION'!$B$43))^15)/('DIVIDEND VALUATION'!$B$42-'DIVIDEND VALUATION'!$B$43)))))</f>
        <v>28.774982105003005</v>
      </c>
      <c r="WC16" s="32">
        <f ca="1">SUM(((('DIVIDEND VALUATION'!$J$3*((1+(WC1))^1))/((1+('DIVIDEND VALUATION'!$B$42+'DIVIDEND VALUATION'!$B$43))^1)+('DIVIDEND VALUATION'!$J$3*((1+(WC1))^1)*((1+(WC2))^1))/((1+('DIVIDEND VALUATION'!$B$42+'DIVIDEND VALUATION'!$B$43))^2)+('DIVIDEND VALUATION'!$J$3*((1+(WC1))^1)*((1+(WC2))^1)*((1+(WC3))^1))/((1+('DIVIDEND VALUATION'!$B$42+'DIVIDEND VALUATION'!$B$43))^3)+('DIVIDEND VALUATION'!$J$3*((1+(WC1))^1)*((1+(WC2))^1)*((1+(WC3))^1)*((1+(WC4))^1))/((1+('DIVIDEND VALUATION'!$B$42+'DIVIDEND VALUATION'!$B$43))^4)+('DIVIDEND VALUATION'!$J$3*((1+(WC1))^1)*((1+(WC2))^1)*((1+(WC3))^1)*((1+(WC4))^1)*((1+(WC5))^1))/((1+('DIVIDEND VALUATION'!$B$42+'DIVIDEND VALUATION'!$B$43))^5)+('DIVIDEND VALUATION'!$J$3*((1+(WC1))^1)*((1+(WC2))^1)*((1+(WC3))^1)*((1+(WC4))^1)*((1+(WC5))^1)*((1+(WC6))^1))/((1+('DIVIDEND VALUATION'!$B$42+'DIVIDEND VALUATION'!$B$43))^6)+('DIVIDEND VALUATION'!$J$3*((1+(WC1))^1)*((1+(WC2))^1)*((1+(WC3))^1)*((1+(WC4))^1)*((1+(WC5))^1)*((1+(WC6))^1)*((1+(WC7))^1))/((1+('DIVIDEND VALUATION'!$B$42+'DIVIDEND VALUATION'!$B$43))^7)+('DIVIDEND VALUATION'!$J$3*((1+(WC1))^1)*((1+(WC2))^1)*((1+(WC3))^1)*((1+(WC4))^1)*((1+(WC5))^1)*((1+(WC6))^1)*((1+(WC7))^1)*((1+(WC8))^1))/((1+('DIVIDEND VALUATION'!$B$42+'DIVIDEND VALUATION'!$B$43))^8)+('DIVIDEND VALUATION'!$J$3*((1+(WC1))^1)*((1+(WC2))^1)*((1+(WC3))^1)*((1+(WC4))^1)*((1+(WC5))^1)*((1+(WC6))^1)*((1+(WC7))^1)*((1+(WC8))^1)*((1+(WC9))^1))/((1+('DIVIDEND VALUATION'!$B$42+'DIVIDEND VALUATION'!$B$43))^9)+('DIVIDEND VALUATION'!$J$3*((1+(WC1))^1)*((1+(WC2))^1)*((1+(WC3))^1)*((1+(WC4))^1)*((1+(WC5))^1)*((1+(WC6))^1)*((1+(WC7))^1)*((1+(WC8))^1)*((1+(WC9))^1)*((1+(WC10))^1))/((1+('DIVIDEND VALUATION'!$B$42+'DIVIDEND VALUATION'!$B$43))^10)+('DIVIDEND VALUATION'!$J$3*((1+(WC1))^1)*((1+(WC2))^1)*((1+(WC3))^1)*((1+(WC4))^1)*((1+(WC5))^1)*((1+(WC6))^1)*((1+(WC7))^1)*((1+(WC8))^1)*((1+(WC9))^1)*((1+(WC10))^1)*((1+(WC11))^1))/((1+('DIVIDEND VALUATION'!$B$42+'DIVIDEND VALUATION'!$B$43))^11)+('DIVIDEND VALUATION'!$J$3*((1+(WC1))^1)*((1+(WC2))^1)*((1+(WC3))^1)*((1+(WC4))^1)*((1+(WC5))^1)*((1+(WC6))^1)*((1+(WC7))^1)*((1+(WC8))^1)*((1+(WC9))^1)*((1+(WC10))^1)*((1+(WC11))^1)*((1+(WC12))^1))/((1+('DIVIDEND VALUATION'!$B$42+'DIVIDEND VALUATION'!$B$43))^12)+('DIVIDEND VALUATION'!$J$3*((1+(WC1))^1)*((1+(WC2))^1)*((1+(WC3))^1)*((1+(WC4))^1)*((1+(WC5))^1)*((1+(WC6))^1)*((1+(WC7))^1)*((1+(WC8))^1)*((1+(WC9))^1)*((1+(WC10))^1)*((1+(WC11))^1)*((1+(WC12))^1)*((1+(WC13))^1))/((1+('DIVIDEND VALUATION'!$B$42+'DIVIDEND VALUATION'!$B$43))^13)+('DIVIDEND VALUATION'!$J$3*((1+(WC1))^1)*((1+(WC2))^1)*((1+(WC3))^1)*((1+(WC4))^1)*((1+(WC5))^1)*((1+(WC6))^1)*((1+(WC7))^1)*((1+(WC8))^1)*((1+(WC9))^1)*((1+(WC10))^1)*((1+(WC11))^1)*((1+(WC12))^1)*((1+(WC13))^1)*((1+(WC14))^1))/((1+('DIVIDEND VALUATION'!$B$42+'DIVIDEND VALUATION'!$B$43))^14)+('DIVIDEND VALUATION'!$J$3*((1+(WC1))^1)*((1+(WC2))^1)*((1+(WC3))^1)*((1+(WC4))^1)*((1+(WC5))^1)*((1+(WC6))^1)*((1+(WC7))^1)*((1+(WC8))^1)*((1+(WC9))^1)*((1+(WC10))^1)*((1+(WC11))^1)*((1+(WC12))^1)*((1+(WC13))^1)*((1+(WC14))^1)*((1+(WC15))^1))/((1+('DIVIDEND VALUATION'!$B$42+'DIVIDEND VALUATION'!$B$43))^15)+(('DIVIDEND VALUATION'!$J$3*((1+(WC1))^1)*((1+(WC2))^1)*((1+(WC3))^1)*((1+(WC4))^1)*((1+(WC5))^1)*((1+(WC6))^1)*((1+(WC7))^1)*((1+(WC8))^1)*((1+(WC9))^1)*((1+(WC10))^1)*((1+(WC11))^1)*((1+(WC12))^1)*((1+(WC13))^1)*((1+(WC14))^1)*((1+(WC15))^1))/((1+('DIVIDEND VALUATION'!$B$42+'DIVIDEND VALUATION'!$B$43))^15)/('DIVIDEND VALUATION'!$B$42-'DIVIDEND VALUATION'!$B$43)))))</f>
        <v>34.557835325544787</v>
      </c>
      <c r="WD16" s="32">
        <f ca="1">SUM(((('DIVIDEND VALUATION'!$J$3*((1+(WD1))^1))/((1+('DIVIDEND VALUATION'!$B$42+'DIVIDEND VALUATION'!$B$43))^1)+('DIVIDEND VALUATION'!$J$3*((1+(WD1))^1)*((1+(WD2))^1))/((1+('DIVIDEND VALUATION'!$B$42+'DIVIDEND VALUATION'!$B$43))^2)+('DIVIDEND VALUATION'!$J$3*((1+(WD1))^1)*((1+(WD2))^1)*((1+(WD3))^1))/((1+('DIVIDEND VALUATION'!$B$42+'DIVIDEND VALUATION'!$B$43))^3)+('DIVIDEND VALUATION'!$J$3*((1+(WD1))^1)*((1+(WD2))^1)*((1+(WD3))^1)*((1+(WD4))^1))/((1+('DIVIDEND VALUATION'!$B$42+'DIVIDEND VALUATION'!$B$43))^4)+('DIVIDEND VALUATION'!$J$3*((1+(WD1))^1)*((1+(WD2))^1)*((1+(WD3))^1)*((1+(WD4))^1)*((1+(WD5))^1))/((1+('DIVIDEND VALUATION'!$B$42+'DIVIDEND VALUATION'!$B$43))^5)+('DIVIDEND VALUATION'!$J$3*((1+(WD1))^1)*((1+(WD2))^1)*((1+(WD3))^1)*((1+(WD4))^1)*((1+(WD5))^1)*((1+(WD6))^1))/((1+('DIVIDEND VALUATION'!$B$42+'DIVIDEND VALUATION'!$B$43))^6)+('DIVIDEND VALUATION'!$J$3*((1+(WD1))^1)*((1+(WD2))^1)*((1+(WD3))^1)*((1+(WD4))^1)*((1+(WD5))^1)*((1+(WD6))^1)*((1+(WD7))^1))/((1+('DIVIDEND VALUATION'!$B$42+'DIVIDEND VALUATION'!$B$43))^7)+('DIVIDEND VALUATION'!$J$3*((1+(WD1))^1)*((1+(WD2))^1)*((1+(WD3))^1)*((1+(WD4))^1)*((1+(WD5))^1)*((1+(WD6))^1)*((1+(WD7))^1)*((1+(WD8))^1))/((1+('DIVIDEND VALUATION'!$B$42+'DIVIDEND VALUATION'!$B$43))^8)+('DIVIDEND VALUATION'!$J$3*((1+(WD1))^1)*((1+(WD2))^1)*((1+(WD3))^1)*((1+(WD4))^1)*((1+(WD5))^1)*((1+(WD6))^1)*((1+(WD7))^1)*((1+(WD8))^1)*((1+(WD9))^1))/((1+('DIVIDEND VALUATION'!$B$42+'DIVIDEND VALUATION'!$B$43))^9)+('DIVIDEND VALUATION'!$J$3*((1+(WD1))^1)*((1+(WD2))^1)*((1+(WD3))^1)*((1+(WD4))^1)*((1+(WD5))^1)*((1+(WD6))^1)*((1+(WD7))^1)*((1+(WD8))^1)*((1+(WD9))^1)*((1+(WD10))^1))/((1+('DIVIDEND VALUATION'!$B$42+'DIVIDEND VALUATION'!$B$43))^10)+('DIVIDEND VALUATION'!$J$3*((1+(WD1))^1)*((1+(WD2))^1)*((1+(WD3))^1)*((1+(WD4))^1)*((1+(WD5))^1)*((1+(WD6))^1)*((1+(WD7))^1)*((1+(WD8))^1)*((1+(WD9))^1)*((1+(WD10))^1)*((1+(WD11))^1))/((1+('DIVIDEND VALUATION'!$B$42+'DIVIDEND VALUATION'!$B$43))^11)+('DIVIDEND VALUATION'!$J$3*((1+(WD1))^1)*((1+(WD2))^1)*((1+(WD3))^1)*((1+(WD4))^1)*((1+(WD5))^1)*((1+(WD6))^1)*((1+(WD7))^1)*((1+(WD8))^1)*((1+(WD9))^1)*((1+(WD10))^1)*((1+(WD11))^1)*((1+(WD12))^1))/((1+('DIVIDEND VALUATION'!$B$42+'DIVIDEND VALUATION'!$B$43))^12)+('DIVIDEND VALUATION'!$J$3*((1+(WD1))^1)*((1+(WD2))^1)*((1+(WD3))^1)*((1+(WD4))^1)*((1+(WD5))^1)*((1+(WD6))^1)*((1+(WD7))^1)*((1+(WD8))^1)*((1+(WD9))^1)*((1+(WD10))^1)*((1+(WD11))^1)*((1+(WD12))^1)*((1+(WD13))^1))/((1+('DIVIDEND VALUATION'!$B$42+'DIVIDEND VALUATION'!$B$43))^13)+('DIVIDEND VALUATION'!$J$3*((1+(WD1))^1)*((1+(WD2))^1)*((1+(WD3))^1)*((1+(WD4))^1)*((1+(WD5))^1)*((1+(WD6))^1)*((1+(WD7))^1)*((1+(WD8))^1)*((1+(WD9))^1)*((1+(WD10))^1)*((1+(WD11))^1)*((1+(WD12))^1)*((1+(WD13))^1)*((1+(WD14))^1))/((1+('DIVIDEND VALUATION'!$B$42+'DIVIDEND VALUATION'!$B$43))^14)+('DIVIDEND VALUATION'!$J$3*((1+(WD1))^1)*((1+(WD2))^1)*((1+(WD3))^1)*((1+(WD4))^1)*((1+(WD5))^1)*((1+(WD6))^1)*((1+(WD7))^1)*((1+(WD8))^1)*((1+(WD9))^1)*((1+(WD10))^1)*((1+(WD11))^1)*((1+(WD12))^1)*((1+(WD13))^1)*((1+(WD14))^1)*((1+(WD15))^1))/((1+('DIVIDEND VALUATION'!$B$42+'DIVIDEND VALUATION'!$B$43))^15)+(('DIVIDEND VALUATION'!$J$3*((1+(WD1))^1)*((1+(WD2))^1)*((1+(WD3))^1)*((1+(WD4))^1)*((1+(WD5))^1)*((1+(WD6))^1)*((1+(WD7))^1)*((1+(WD8))^1)*((1+(WD9))^1)*((1+(WD10))^1)*((1+(WD11))^1)*((1+(WD12))^1)*((1+(WD13))^1)*((1+(WD14))^1)*((1+(WD15))^1))/((1+('DIVIDEND VALUATION'!$B$42+'DIVIDEND VALUATION'!$B$43))^15)/('DIVIDEND VALUATION'!$B$42-'DIVIDEND VALUATION'!$B$43)))))</f>
        <v>33.336395654174424</v>
      </c>
      <c r="WE16" s="32">
        <f ca="1">SUM(((('DIVIDEND VALUATION'!$J$3*((1+(WE1))^1))/((1+('DIVIDEND VALUATION'!$B$42+'DIVIDEND VALUATION'!$B$43))^1)+('DIVIDEND VALUATION'!$J$3*((1+(WE1))^1)*((1+(WE2))^1))/((1+('DIVIDEND VALUATION'!$B$42+'DIVIDEND VALUATION'!$B$43))^2)+('DIVIDEND VALUATION'!$J$3*((1+(WE1))^1)*((1+(WE2))^1)*((1+(WE3))^1))/((1+('DIVIDEND VALUATION'!$B$42+'DIVIDEND VALUATION'!$B$43))^3)+('DIVIDEND VALUATION'!$J$3*((1+(WE1))^1)*((1+(WE2))^1)*((1+(WE3))^1)*((1+(WE4))^1))/((1+('DIVIDEND VALUATION'!$B$42+'DIVIDEND VALUATION'!$B$43))^4)+('DIVIDEND VALUATION'!$J$3*((1+(WE1))^1)*((1+(WE2))^1)*((1+(WE3))^1)*((1+(WE4))^1)*((1+(WE5))^1))/((1+('DIVIDEND VALUATION'!$B$42+'DIVIDEND VALUATION'!$B$43))^5)+('DIVIDEND VALUATION'!$J$3*((1+(WE1))^1)*((1+(WE2))^1)*((1+(WE3))^1)*((1+(WE4))^1)*((1+(WE5))^1)*((1+(WE6))^1))/((1+('DIVIDEND VALUATION'!$B$42+'DIVIDEND VALUATION'!$B$43))^6)+('DIVIDEND VALUATION'!$J$3*((1+(WE1))^1)*((1+(WE2))^1)*((1+(WE3))^1)*((1+(WE4))^1)*((1+(WE5))^1)*((1+(WE6))^1)*((1+(WE7))^1))/((1+('DIVIDEND VALUATION'!$B$42+'DIVIDEND VALUATION'!$B$43))^7)+('DIVIDEND VALUATION'!$J$3*((1+(WE1))^1)*((1+(WE2))^1)*((1+(WE3))^1)*((1+(WE4))^1)*((1+(WE5))^1)*((1+(WE6))^1)*((1+(WE7))^1)*((1+(WE8))^1))/((1+('DIVIDEND VALUATION'!$B$42+'DIVIDEND VALUATION'!$B$43))^8)+('DIVIDEND VALUATION'!$J$3*((1+(WE1))^1)*((1+(WE2))^1)*((1+(WE3))^1)*((1+(WE4))^1)*((1+(WE5))^1)*((1+(WE6))^1)*((1+(WE7))^1)*((1+(WE8))^1)*((1+(WE9))^1))/((1+('DIVIDEND VALUATION'!$B$42+'DIVIDEND VALUATION'!$B$43))^9)+('DIVIDEND VALUATION'!$J$3*((1+(WE1))^1)*((1+(WE2))^1)*((1+(WE3))^1)*((1+(WE4))^1)*((1+(WE5))^1)*((1+(WE6))^1)*((1+(WE7))^1)*((1+(WE8))^1)*((1+(WE9))^1)*((1+(WE10))^1))/((1+('DIVIDEND VALUATION'!$B$42+'DIVIDEND VALUATION'!$B$43))^10)+('DIVIDEND VALUATION'!$J$3*((1+(WE1))^1)*((1+(WE2))^1)*((1+(WE3))^1)*((1+(WE4))^1)*((1+(WE5))^1)*((1+(WE6))^1)*((1+(WE7))^1)*((1+(WE8))^1)*((1+(WE9))^1)*((1+(WE10))^1)*((1+(WE11))^1))/((1+('DIVIDEND VALUATION'!$B$42+'DIVIDEND VALUATION'!$B$43))^11)+('DIVIDEND VALUATION'!$J$3*((1+(WE1))^1)*((1+(WE2))^1)*((1+(WE3))^1)*((1+(WE4))^1)*((1+(WE5))^1)*((1+(WE6))^1)*((1+(WE7))^1)*((1+(WE8))^1)*((1+(WE9))^1)*((1+(WE10))^1)*((1+(WE11))^1)*((1+(WE12))^1))/((1+('DIVIDEND VALUATION'!$B$42+'DIVIDEND VALUATION'!$B$43))^12)+('DIVIDEND VALUATION'!$J$3*((1+(WE1))^1)*((1+(WE2))^1)*((1+(WE3))^1)*((1+(WE4))^1)*((1+(WE5))^1)*((1+(WE6))^1)*((1+(WE7))^1)*((1+(WE8))^1)*((1+(WE9))^1)*((1+(WE10))^1)*((1+(WE11))^1)*((1+(WE12))^1)*((1+(WE13))^1))/((1+('DIVIDEND VALUATION'!$B$42+'DIVIDEND VALUATION'!$B$43))^13)+('DIVIDEND VALUATION'!$J$3*((1+(WE1))^1)*((1+(WE2))^1)*((1+(WE3))^1)*((1+(WE4))^1)*((1+(WE5))^1)*((1+(WE6))^1)*((1+(WE7))^1)*((1+(WE8))^1)*((1+(WE9))^1)*((1+(WE10))^1)*((1+(WE11))^1)*((1+(WE12))^1)*((1+(WE13))^1)*((1+(WE14))^1))/((1+('DIVIDEND VALUATION'!$B$42+'DIVIDEND VALUATION'!$B$43))^14)+('DIVIDEND VALUATION'!$J$3*((1+(WE1))^1)*((1+(WE2))^1)*((1+(WE3))^1)*((1+(WE4))^1)*((1+(WE5))^1)*((1+(WE6))^1)*((1+(WE7))^1)*((1+(WE8))^1)*((1+(WE9))^1)*((1+(WE10))^1)*((1+(WE11))^1)*((1+(WE12))^1)*((1+(WE13))^1)*((1+(WE14))^1)*((1+(WE15))^1))/((1+('DIVIDEND VALUATION'!$B$42+'DIVIDEND VALUATION'!$B$43))^15)+(('DIVIDEND VALUATION'!$J$3*((1+(WE1))^1)*((1+(WE2))^1)*((1+(WE3))^1)*((1+(WE4))^1)*((1+(WE5))^1)*((1+(WE6))^1)*((1+(WE7))^1)*((1+(WE8))^1)*((1+(WE9))^1)*((1+(WE10))^1)*((1+(WE11))^1)*((1+(WE12))^1)*((1+(WE13))^1)*((1+(WE14))^1)*((1+(WE15))^1))/((1+('DIVIDEND VALUATION'!$B$42+'DIVIDEND VALUATION'!$B$43))^15)/('DIVIDEND VALUATION'!$B$42-'DIVIDEND VALUATION'!$B$43)))))</f>
        <v>38.288406981434719</v>
      </c>
      <c r="WF16" s="32">
        <f ca="1">SUM(((('DIVIDEND VALUATION'!$J$3*((1+(WF1))^1))/((1+('DIVIDEND VALUATION'!$B$42+'DIVIDEND VALUATION'!$B$43))^1)+('DIVIDEND VALUATION'!$J$3*((1+(WF1))^1)*((1+(WF2))^1))/((1+('DIVIDEND VALUATION'!$B$42+'DIVIDEND VALUATION'!$B$43))^2)+('DIVIDEND VALUATION'!$J$3*((1+(WF1))^1)*((1+(WF2))^1)*((1+(WF3))^1))/((1+('DIVIDEND VALUATION'!$B$42+'DIVIDEND VALUATION'!$B$43))^3)+('DIVIDEND VALUATION'!$J$3*((1+(WF1))^1)*((1+(WF2))^1)*((1+(WF3))^1)*((1+(WF4))^1))/((1+('DIVIDEND VALUATION'!$B$42+'DIVIDEND VALUATION'!$B$43))^4)+('DIVIDEND VALUATION'!$J$3*((1+(WF1))^1)*((1+(WF2))^1)*((1+(WF3))^1)*((1+(WF4))^1)*((1+(WF5))^1))/((1+('DIVIDEND VALUATION'!$B$42+'DIVIDEND VALUATION'!$B$43))^5)+('DIVIDEND VALUATION'!$J$3*((1+(WF1))^1)*((1+(WF2))^1)*((1+(WF3))^1)*((1+(WF4))^1)*((1+(WF5))^1)*((1+(WF6))^1))/((1+('DIVIDEND VALUATION'!$B$42+'DIVIDEND VALUATION'!$B$43))^6)+('DIVIDEND VALUATION'!$J$3*((1+(WF1))^1)*((1+(WF2))^1)*((1+(WF3))^1)*((1+(WF4))^1)*((1+(WF5))^1)*((1+(WF6))^1)*((1+(WF7))^1))/((1+('DIVIDEND VALUATION'!$B$42+'DIVIDEND VALUATION'!$B$43))^7)+('DIVIDEND VALUATION'!$J$3*((1+(WF1))^1)*((1+(WF2))^1)*((1+(WF3))^1)*((1+(WF4))^1)*((1+(WF5))^1)*((1+(WF6))^1)*((1+(WF7))^1)*((1+(WF8))^1))/((1+('DIVIDEND VALUATION'!$B$42+'DIVIDEND VALUATION'!$B$43))^8)+('DIVIDEND VALUATION'!$J$3*((1+(WF1))^1)*((1+(WF2))^1)*((1+(WF3))^1)*((1+(WF4))^1)*((1+(WF5))^1)*((1+(WF6))^1)*((1+(WF7))^1)*((1+(WF8))^1)*((1+(WF9))^1))/((1+('DIVIDEND VALUATION'!$B$42+'DIVIDEND VALUATION'!$B$43))^9)+('DIVIDEND VALUATION'!$J$3*((1+(WF1))^1)*((1+(WF2))^1)*((1+(WF3))^1)*((1+(WF4))^1)*((1+(WF5))^1)*((1+(WF6))^1)*((1+(WF7))^1)*((1+(WF8))^1)*((1+(WF9))^1)*((1+(WF10))^1))/((1+('DIVIDEND VALUATION'!$B$42+'DIVIDEND VALUATION'!$B$43))^10)+('DIVIDEND VALUATION'!$J$3*((1+(WF1))^1)*((1+(WF2))^1)*((1+(WF3))^1)*((1+(WF4))^1)*((1+(WF5))^1)*((1+(WF6))^1)*((1+(WF7))^1)*((1+(WF8))^1)*((1+(WF9))^1)*((1+(WF10))^1)*((1+(WF11))^1))/((1+('DIVIDEND VALUATION'!$B$42+'DIVIDEND VALUATION'!$B$43))^11)+('DIVIDEND VALUATION'!$J$3*((1+(WF1))^1)*((1+(WF2))^1)*((1+(WF3))^1)*((1+(WF4))^1)*((1+(WF5))^1)*((1+(WF6))^1)*((1+(WF7))^1)*((1+(WF8))^1)*((1+(WF9))^1)*((1+(WF10))^1)*((1+(WF11))^1)*((1+(WF12))^1))/((1+('DIVIDEND VALUATION'!$B$42+'DIVIDEND VALUATION'!$B$43))^12)+('DIVIDEND VALUATION'!$J$3*((1+(WF1))^1)*((1+(WF2))^1)*((1+(WF3))^1)*((1+(WF4))^1)*((1+(WF5))^1)*((1+(WF6))^1)*((1+(WF7))^1)*((1+(WF8))^1)*((1+(WF9))^1)*((1+(WF10))^1)*((1+(WF11))^1)*((1+(WF12))^1)*((1+(WF13))^1))/((1+('DIVIDEND VALUATION'!$B$42+'DIVIDEND VALUATION'!$B$43))^13)+('DIVIDEND VALUATION'!$J$3*((1+(WF1))^1)*((1+(WF2))^1)*((1+(WF3))^1)*((1+(WF4))^1)*((1+(WF5))^1)*((1+(WF6))^1)*((1+(WF7))^1)*((1+(WF8))^1)*((1+(WF9))^1)*((1+(WF10))^1)*((1+(WF11))^1)*((1+(WF12))^1)*((1+(WF13))^1)*((1+(WF14))^1))/((1+('DIVIDEND VALUATION'!$B$42+'DIVIDEND VALUATION'!$B$43))^14)+('DIVIDEND VALUATION'!$J$3*((1+(WF1))^1)*((1+(WF2))^1)*((1+(WF3))^1)*((1+(WF4))^1)*((1+(WF5))^1)*((1+(WF6))^1)*((1+(WF7))^1)*((1+(WF8))^1)*((1+(WF9))^1)*((1+(WF10))^1)*((1+(WF11))^1)*((1+(WF12))^1)*((1+(WF13))^1)*((1+(WF14))^1)*((1+(WF15))^1))/((1+('DIVIDEND VALUATION'!$B$42+'DIVIDEND VALUATION'!$B$43))^15)+(('DIVIDEND VALUATION'!$J$3*((1+(WF1))^1)*((1+(WF2))^1)*((1+(WF3))^1)*((1+(WF4))^1)*((1+(WF5))^1)*((1+(WF6))^1)*((1+(WF7))^1)*((1+(WF8))^1)*((1+(WF9))^1)*((1+(WF10))^1)*((1+(WF11))^1)*((1+(WF12))^1)*((1+(WF13))^1)*((1+(WF14))^1)*((1+(WF15))^1))/((1+('DIVIDEND VALUATION'!$B$42+'DIVIDEND VALUATION'!$B$43))^15)/('DIVIDEND VALUATION'!$B$42-'DIVIDEND VALUATION'!$B$43)))))</f>
        <v>45.358166659253186</v>
      </c>
      <c r="WG16" s="32">
        <f ca="1">SUM(((('DIVIDEND VALUATION'!$J$3*((1+(WG1))^1))/((1+('DIVIDEND VALUATION'!$B$42+'DIVIDEND VALUATION'!$B$43))^1)+('DIVIDEND VALUATION'!$J$3*((1+(WG1))^1)*((1+(WG2))^1))/((1+('DIVIDEND VALUATION'!$B$42+'DIVIDEND VALUATION'!$B$43))^2)+('DIVIDEND VALUATION'!$J$3*((1+(WG1))^1)*((1+(WG2))^1)*((1+(WG3))^1))/((1+('DIVIDEND VALUATION'!$B$42+'DIVIDEND VALUATION'!$B$43))^3)+('DIVIDEND VALUATION'!$J$3*((1+(WG1))^1)*((1+(WG2))^1)*((1+(WG3))^1)*((1+(WG4))^1))/((1+('DIVIDEND VALUATION'!$B$42+'DIVIDEND VALUATION'!$B$43))^4)+('DIVIDEND VALUATION'!$J$3*((1+(WG1))^1)*((1+(WG2))^1)*((1+(WG3))^1)*((1+(WG4))^1)*((1+(WG5))^1))/((1+('DIVIDEND VALUATION'!$B$42+'DIVIDEND VALUATION'!$B$43))^5)+('DIVIDEND VALUATION'!$J$3*((1+(WG1))^1)*((1+(WG2))^1)*((1+(WG3))^1)*((1+(WG4))^1)*((1+(WG5))^1)*((1+(WG6))^1))/((1+('DIVIDEND VALUATION'!$B$42+'DIVIDEND VALUATION'!$B$43))^6)+('DIVIDEND VALUATION'!$J$3*((1+(WG1))^1)*((1+(WG2))^1)*((1+(WG3))^1)*((1+(WG4))^1)*((1+(WG5))^1)*((1+(WG6))^1)*((1+(WG7))^1))/((1+('DIVIDEND VALUATION'!$B$42+'DIVIDEND VALUATION'!$B$43))^7)+('DIVIDEND VALUATION'!$J$3*((1+(WG1))^1)*((1+(WG2))^1)*((1+(WG3))^1)*((1+(WG4))^1)*((1+(WG5))^1)*((1+(WG6))^1)*((1+(WG7))^1)*((1+(WG8))^1))/((1+('DIVIDEND VALUATION'!$B$42+'DIVIDEND VALUATION'!$B$43))^8)+('DIVIDEND VALUATION'!$J$3*((1+(WG1))^1)*((1+(WG2))^1)*((1+(WG3))^1)*((1+(WG4))^1)*((1+(WG5))^1)*((1+(WG6))^1)*((1+(WG7))^1)*((1+(WG8))^1)*((1+(WG9))^1))/((1+('DIVIDEND VALUATION'!$B$42+'DIVIDEND VALUATION'!$B$43))^9)+('DIVIDEND VALUATION'!$J$3*((1+(WG1))^1)*((1+(WG2))^1)*((1+(WG3))^1)*((1+(WG4))^1)*((1+(WG5))^1)*((1+(WG6))^1)*((1+(WG7))^1)*((1+(WG8))^1)*((1+(WG9))^1)*((1+(WG10))^1))/((1+('DIVIDEND VALUATION'!$B$42+'DIVIDEND VALUATION'!$B$43))^10)+('DIVIDEND VALUATION'!$J$3*((1+(WG1))^1)*((1+(WG2))^1)*((1+(WG3))^1)*((1+(WG4))^1)*((1+(WG5))^1)*((1+(WG6))^1)*((1+(WG7))^1)*((1+(WG8))^1)*((1+(WG9))^1)*((1+(WG10))^1)*((1+(WG11))^1))/((1+('DIVIDEND VALUATION'!$B$42+'DIVIDEND VALUATION'!$B$43))^11)+('DIVIDEND VALUATION'!$J$3*((1+(WG1))^1)*((1+(WG2))^1)*((1+(WG3))^1)*((1+(WG4))^1)*((1+(WG5))^1)*((1+(WG6))^1)*((1+(WG7))^1)*((1+(WG8))^1)*((1+(WG9))^1)*((1+(WG10))^1)*((1+(WG11))^1)*((1+(WG12))^1))/((1+('DIVIDEND VALUATION'!$B$42+'DIVIDEND VALUATION'!$B$43))^12)+('DIVIDEND VALUATION'!$J$3*((1+(WG1))^1)*((1+(WG2))^1)*((1+(WG3))^1)*((1+(WG4))^1)*((1+(WG5))^1)*((1+(WG6))^1)*((1+(WG7))^1)*((1+(WG8))^1)*((1+(WG9))^1)*((1+(WG10))^1)*((1+(WG11))^1)*((1+(WG12))^1)*((1+(WG13))^1))/((1+('DIVIDEND VALUATION'!$B$42+'DIVIDEND VALUATION'!$B$43))^13)+('DIVIDEND VALUATION'!$J$3*((1+(WG1))^1)*((1+(WG2))^1)*((1+(WG3))^1)*((1+(WG4))^1)*((1+(WG5))^1)*((1+(WG6))^1)*((1+(WG7))^1)*((1+(WG8))^1)*((1+(WG9))^1)*((1+(WG10))^1)*((1+(WG11))^1)*((1+(WG12))^1)*((1+(WG13))^1)*((1+(WG14))^1))/((1+('DIVIDEND VALUATION'!$B$42+'DIVIDEND VALUATION'!$B$43))^14)+('DIVIDEND VALUATION'!$J$3*((1+(WG1))^1)*((1+(WG2))^1)*((1+(WG3))^1)*((1+(WG4))^1)*((1+(WG5))^1)*((1+(WG6))^1)*((1+(WG7))^1)*((1+(WG8))^1)*((1+(WG9))^1)*((1+(WG10))^1)*((1+(WG11))^1)*((1+(WG12))^1)*((1+(WG13))^1)*((1+(WG14))^1)*((1+(WG15))^1))/((1+('DIVIDEND VALUATION'!$B$42+'DIVIDEND VALUATION'!$B$43))^15)+(('DIVIDEND VALUATION'!$J$3*((1+(WG1))^1)*((1+(WG2))^1)*((1+(WG3))^1)*((1+(WG4))^1)*((1+(WG5))^1)*((1+(WG6))^1)*((1+(WG7))^1)*((1+(WG8))^1)*((1+(WG9))^1)*((1+(WG10))^1)*((1+(WG11))^1)*((1+(WG12))^1)*((1+(WG13))^1)*((1+(WG14))^1)*((1+(WG15))^1))/((1+('DIVIDEND VALUATION'!$B$42+'DIVIDEND VALUATION'!$B$43))^15)/('DIVIDEND VALUATION'!$B$42-'DIVIDEND VALUATION'!$B$43)))))</f>
        <v>21.163263577570163</v>
      </c>
      <c r="WH16" s="32">
        <f ca="1">SUM(((('DIVIDEND VALUATION'!$J$3*((1+(WH1))^1))/((1+('DIVIDEND VALUATION'!$B$42+'DIVIDEND VALUATION'!$B$43))^1)+('DIVIDEND VALUATION'!$J$3*((1+(WH1))^1)*((1+(WH2))^1))/((1+('DIVIDEND VALUATION'!$B$42+'DIVIDEND VALUATION'!$B$43))^2)+('DIVIDEND VALUATION'!$J$3*((1+(WH1))^1)*((1+(WH2))^1)*((1+(WH3))^1))/((1+('DIVIDEND VALUATION'!$B$42+'DIVIDEND VALUATION'!$B$43))^3)+('DIVIDEND VALUATION'!$J$3*((1+(WH1))^1)*((1+(WH2))^1)*((1+(WH3))^1)*((1+(WH4))^1))/((1+('DIVIDEND VALUATION'!$B$42+'DIVIDEND VALUATION'!$B$43))^4)+('DIVIDEND VALUATION'!$J$3*((1+(WH1))^1)*((1+(WH2))^1)*((1+(WH3))^1)*((1+(WH4))^1)*((1+(WH5))^1))/((1+('DIVIDEND VALUATION'!$B$42+'DIVIDEND VALUATION'!$B$43))^5)+('DIVIDEND VALUATION'!$J$3*((1+(WH1))^1)*((1+(WH2))^1)*((1+(WH3))^1)*((1+(WH4))^1)*((1+(WH5))^1)*((1+(WH6))^1))/((1+('DIVIDEND VALUATION'!$B$42+'DIVIDEND VALUATION'!$B$43))^6)+('DIVIDEND VALUATION'!$J$3*((1+(WH1))^1)*((1+(WH2))^1)*((1+(WH3))^1)*((1+(WH4))^1)*((1+(WH5))^1)*((1+(WH6))^1)*((1+(WH7))^1))/((1+('DIVIDEND VALUATION'!$B$42+'DIVIDEND VALUATION'!$B$43))^7)+('DIVIDEND VALUATION'!$J$3*((1+(WH1))^1)*((1+(WH2))^1)*((1+(WH3))^1)*((1+(WH4))^1)*((1+(WH5))^1)*((1+(WH6))^1)*((1+(WH7))^1)*((1+(WH8))^1))/((1+('DIVIDEND VALUATION'!$B$42+'DIVIDEND VALUATION'!$B$43))^8)+('DIVIDEND VALUATION'!$J$3*((1+(WH1))^1)*((1+(WH2))^1)*((1+(WH3))^1)*((1+(WH4))^1)*((1+(WH5))^1)*((1+(WH6))^1)*((1+(WH7))^1)*((1+(WH8))^1)*((1+(WH9))^1))/((1+('DIVIDEND VALUATION'!$B$42+'DIVIDEND VALUATION'!$B$43))^9)+('DIVIDEND VALUATION'!$J$3*((1+(WH1))^1)*((1+(WH2))^1)*((1+(WH3))^1)*((1+(WH4))^1)*((1+(WH5))^1)*((1+(WH6))^1)*((1+(WH7))^1)*((1+(WH8))^1)*((1+(WH9))^1)*((1+(WH10))^1))/((1+('DIVIDEND VALUATION'!$B$42+'DIVIDEND VALUATION'!$B$43))^10)+('DIVIDEND VALUATION'!$J$3*((1+(WH1))^1)*((1+(WH2))^1)*((1+(WH3))^1)*((1+(WH4))^1)*((1+(WH5))^1)*((1+(WH6))^1)*((1+(WH7))^1)*((1+(WH8))^1)*((1+(WH9))^1)*((1+(WH10))^1)*((1+(WH11))^1))/((1+('DIVIDEND VALUATION'!$B$42+'DIVIDEND VALUATION'!$B$43))^11)+('DIVIDEND VALUATION'!$J$3*((1+(WH1))^1)*((1+(WH2))^1)*((1+(WH3))^1)*((1+(WH4))^1)*((1+(WH5))^1)*((1+(WH6))^1)*((1+(WH7))^1)*((1+(WH8))^1)*((1+(WH9))^1)*((1+(WH10))^1)*((1+(WH11))^1)*((1+(WH12))^1))/((1+('DIVIDEND VALUATION'!$B$42+'DIVIDEND VALUATION'!$B$43))^12)+('DIVIDEND VALUATION'!$J$3*((1+(WH1))^1)*((1+(WH2))^1)*((1+(WH3))^1)*((1+(WH4))^1)*((1+(WH5))^1)*((1+(WH6))^1)*((1+(WH7))^1)*((1+(WH8))^1)*((1+(WH9))^1)*((1+(WH10))^1)*((1+(WH11))^1)*((1+(WH12))^1)*((1+(WH13))^1))/((1+('DIVIDEND VALUATION'!$B$42+'DIVIDEND VALUATION'!$B$43))^13)+('DIVIDEND VALUATION'!$J$3*((1+(WH1))^1)*((1+(WH2))^1)*((1+(WH3))^1)*((1+(WH4))^1)*((1+(WH5))^1)*((1+(WH6))^1)*((1+(WH7))^1)*((1+(WH8))^1)*((1+(WH9))^1)*((1+(WH10))^1)*((1+(WH11))^1)*((1+(WH12))^1)*((1+(WH13))^1)*((1+(WH14))^1))/((1+('DIVIDEND VALUATION'!$B$42+'DIVIDEND VALUATION'!$B$43))^14)+('DIVIDEND VALUATION'!$J$3*((1+(WH1))^1)*((1+(WH2))^1)*((1+(WH3))^1)*((1+(WH4))^1)*((1+(WH5))^1)*((1+(WH6))^1)*((1+(WH7))^1)*((1+(WH8))^1)*((1+(WH9))^1)*((1+(WH10))^1)*((1+(WH11))^1)*((1+(WH12))^1)*((1+(WH13))^1)*((1+(WH14))^1)*((1+(WH15))^1))/((1+('DIVIDEND VALUATION'!$B$42+'DIVIDEND VALUATION'!$B$43))^15)+(('DIVIDEND VALUATION'!$J$3*((1+(WH1))^1)*((1+(WH2))^1)*((1+(WH3))^1)*((1+(WH4))^1)*((1+(WH5))^1)*((1+(WH6))^1)*((1+(WH7))^1)*((1+(WH8))^1)*((1+(WH9))^1)*((1+(WH10))^1)*((1+(WH11))^1)*((1+(WH12))^1)*((1+(WH13))^1)*((1+(WH14))^1)*((1+(WH15))^1))/((1+('DIVIDEND VALUATION'!$B$42+'DIVIDEND VALUATION'!$B$43))^15)/('DIVIDEND VALUATION'!$B$42-'DIVIDEND VALUATION'!$B$43)))))</f>
        <v>38.115894246504908</v>
      </c>
      <c r="WI16" s="32">
        <f ca="1">SUM(((('DIVIDEND VALUATION'!$J$3*((1+(WI1))^1))/((1+('DIVIDEND VALUATION'!$B$42+'DIVIDEND VALUATION'!$B$43))^1)+('DIVIDEND VALUATION'!$J$3*((1+(WI1))^1)*((1+(WI2))^1))/((1+('DIVIDEND VALUATION'!$B$42+'DIVIDEND VALUATION'!$B$43))^2)+('DIVIDEND VALUATION'!$J$3*((1+(WI1))^1)*((1+(WI2))^1)*((1+(WI3))^1))/((1+('DIVIDEND VALUATION'!$B$42+'DIVIDEND VALUATION'!$B$43))^3)+('DIVIDEND VALUATION'!$J$3*((1+(WI1))^1)*((1+(WI2))^1)*((1+(WI3))^1)*((1+(WI4))^1))/((1+('DIVIDEND VALUATION'!$B$42+'DIVIDEND VALUATION'!$B$43))^4)+('DIVIDEND VALUATION'!$J$3*((1+(WI1))^1)*((1+(WI2))^1)*((1+(WI3))^1)*((1+(WI4))^1)*((1+(WI5))^1))/((1+('DIVIDEND VALUATION'!$B$42+'DIVIDEND VALUATION'!$B$43))^5)+('DIVIDEND VALUATION'!$J$3*((1+(WI1))^1)*((1+(WI2))^1)*((1+(WI3))^1)*((1+(WI4))^1)*((1+(WI5))^1)*((1+(WI6))^1))/((1+('DIVIDEND VALUATION'!$B$42+'DIVIDEND VALUATION'!$B$43))^6)+('DIVIDEND VALUATION'!$J$3*((1+(WI1))^1)*((1+(WI2))^1)*((1+(WI3))^1)*((1+(WI4))^1)*((1+(WI5))^1)*((1+(WI6))^1)*((1+(WI7))^1))/((1+('DIVIDEND VALUATION'!$B$42+'DIVIDEND VALUATION'!$B$43))^7)+('DIVIDEND VALUATION'!$J$3*((1+(WI1))^1)*((1+(WI2))^1)*((1+(WI3))^1)*((1+(WI4))^1)*((1+(WI5))^1)*((1+(WI6))^1)*((1+(WI7))^1)*((1+(WI8))^1))/((1+('DIVIDEND VALUATION'!$B$42+'DIVIDEND VALUATION'!$B$43))^8)+('DIVIDEND VALUATION'!$J$3*((1+(WI1))^1)*((1+(WI2))^1)*((1+(WI3))^1)*((1+(WI4))^1)*((1+(WI5))^1)*((1+(WI6))^1)*((1+(WI7))^1)*((1+(WI8))^1)*((1+(WI9))^1))/((1+('DIVIDEND VALUATION'!$B$42+'DIVIDEND VALUATION'!$B$43))^9)+('DIVIDEND VALUATION'!$J$3*((1+(WI1))^1)*((1+(WI2))^1)*((1+(WI3))^1)*((1+(WI4))^1)*((1+(WI5))^1)*((1+(WI6))^1)*((1+(WI7))^1)*((1+(WI8))^1)*((1+(WI9))^1)*((1+(WI10))^1))/((1+('DIVIDEND VALUATION'!$B$42+'DIVIDEND VALUATION'!$B$43))^10)+('DIVIDEND VALUATION'!$J$3*((1+(WI1))^1)*((1+(WI2))^1)*((1+(WI3))^1)*((1+(WI4))^1)*((1+(WI5))^1)*((1+(WI6))^1)*((1+(WI7))^1)*((1+(WI8))^1)*((1+(WI9))^1)*((1+(WI10))^1)*((1+(WI11))^1))/((1+('DIVIDEND VALUATION'!$B$42+'DIVIDEND VALUATION'!$B$43))^11)+('DIVIDEND VALUATION'!$J$3*((1+(WI1))^1)*((1+(WI2))^1)*((1+(WI3))^1)*((1+(WI4))^1)*((1+(WI5))^1)*((1+(WI6))^1)*((1+(WI7))^1)*((1+(WI8))^1)*((1+(WI9))^1)*((1+(WI10))^1)*((1+(WI11))^1)*((1+(WI12))^1))/((1+('DIVIDEND VALUATION'!$B$42+'DIVIDEND VALUATION'!$B$43))^12)+('DIVIDEND VALUATION'!$J$3*((1+(WI1))^1)*((1+(WI2))^1)*((1+(WI3))^1)*((1+(WI4))^1)*((1+(WI5))^1)*((1+(WI6))^1)*((1+(WI7))^1)*((1+(WI8))^1)*((1+(WI9))^1)*((1+(WI10))^1)*((1+(WI11))^1)*((1+(WI12))^1)*((1+(WI13))^1))/((1+('DIVIDEND VALUATION'!$B$42+'DIVIDEND VALUATION'!$B$43))^13)+('DIVIDEND VALUATION'!$J$3*((1+(WI1))^1)*((1+(WI2))^1)*((1+(WI3))^1)*((1+(WI4))^1)*((1+(WI5))^1)*((1+(WI6))^1)*((1+(WI7))^1)*((1+(WI8))^1)*((1+(WI9))^1)*((1+(WI10))^1)*((1+(WI11))^1)*((1+(WI12))^1)*((1+(WI13))^1)*((1+(WI14))^1))/((1+('DIVIDEND VALUATION'!$B$42+'DIVIDEND VALUATION'!$B$43))^14)+('DIVIDEND VALUATION'!$J$3*((1+(WI1))^1)*((1+(WI2))^1)*((1+(WI3))^1)*((1+(WI4))^1)*((1+(WI5))^1)*((1+(WI6))^1)*((1+(WI7))^1)*((1+(WI8))^1)*((1+(WI9))^1)*((1+(WI10))^1)*((1+(WI11))^1)*((1+(WI12))^1)*((1+(WI13))^1)*((1+(WI14))^1)*((1+(WI15))^1))/((1+('DIVIDEND VALUATION'!$B$42+'DIVIDEND VALUATION'!$B$43))^15)+(('DIVIDEND VALUATION'!$J$3*((1+(WI1))^1)*((1+(WI2))^1)*((1+(WI3))^1)*((1+(WI4))^1)*((1+(WI5))^1)*((1+(WI6))^1)*((1+(WI7))^1)*((1+(WI8))^1)*((1+(WI9))^1)*((1+(WI10))^1)*((1+(WI11))^1)*((1+(WI12))^1)*((1+(WI13))^1)*((1+(WI14))^1)*((1+(WI15))^1))/((1+('DIVIDEND VALUATION'!$B$42+'DIVIDEND VALUATION'!$B$43))^15)/('DIVIDEND VALUATION'!$B$42-'DIVIDEND VALUATION'!$B$43)))))</f>
        <v>56.233888412896277</v>
      </c>
      <c r="WJ16" s="32">
        <f ca="1">SUM(((('DIVIDEND VALUATION'!$J$3*((1+(WJ1))^1))/((1+('DIVIDEND VALUATION'!$B$42+'DIVIDEND VALUATION'!$B$43))^1)+('DIVIDEND VALUATION'!$J$3*((1+(WJ1))^1)*((1+(WJ2))^1))/((1+('DIVIDEND VALUATION'!$B$42+'DIVIDEND VALUATION'!$B$43))^2)+('DIVIDEND VALUATION'!$J$3*((1+(WJ1))^1)*((1+(WJ2))^1)*((1+(WJ3))^1))/((1+('DIVIDEND VALUATION'!$B$42+'DIVIDEND VALUATION'!$B$43))^3)+('DIVIDEND VALUATION'!$J$3*((1+(WJ1))^1)*((1+(WJ2))^1)*((1+(WJ3))^1)*((1+(WJ4))^1))/((1+('DIVIDEND VALUATION'!$B$42+'DIVIDEND VALUATION'!$B$43))^4)+('DIVIDEND VALUATION'!$J$3*((1+(WJ1))^1)*((1+(WJ2))^1)*((1+(WJ3))^1)*((1+(WJ4))^1)*((1+(WJ5))^1))/((1+('DIVIDEND VALUATION'!$B$42+'DIVIDEND VALUATION'!$B$43))^5)+('DIVIDEND VALUATION'!$J$3*((1+(WJ1))^1)*((1+(WJ2))^1)*((1+(WJ3))^1)*((1+(WJ4))^1)*((1+(WJ5))^1)*((1+(WJ6))^1))/((1+('DIVIDEND VALUATION'!$B$42+'DIVIDEND VALUATION'!$B$43))^6)+('DIVIDEND VALUATION'!$J$3*((1+(WJ1))^1)*((1+(WJ2))^1)*((1+(WJ3))^1)*((1+(WJ4))^1)*((1+(WJ5))^1)*((1+(WJ6))^1)*((1+(WJ7))^1))/((1+('DIVIDEND VALUATION'!$B$42+'DIVIDEND VALUATION'!$B$43))^7)+('DIVIDEND VALUATION'!$J$3*((1+(WJ1))^1)*((1+(WJ2))^1)*((1+(WJ3))^1)*((1+(WJ4))^1)*((1+(WJ5))^1)*((1+(WJ6))^1)*((1+(WJ7))^1)*((1+(WJ8))^1))/((1+('DIVIDEND VALUATION'!$B$42+'DIVIDEND VALUATION'!$B$43))^8)+('DIVIDEND VALUATION'!$J$3*((1+(WJ1))^1)*((1+(WJ2))^1)*((1+(WJ3))^1)*((1+(WJ4))^1)*((1+(WJ5))^1)*((1+(WJ6))^1)*((1+(WJ7))^1)*((1+(WJ8))^1)*((1+(WJ9))^1))/((1+('DIVIDEND VALUATION'!$B$42+'DIVIDEND VALUATION'!$B$43))^9)+('DIVIDEND VALUATION'!$J$3*((1+(WJ1))^1)*((1+(WJ2))^1)*((1+(WJ3))^1)*((1+(WJ4))^1)*((1+(WJ5))^1)*((1+(WJ6))^1)*((1+(WJ7))^1)*((1+(WJ8))^1)*((1+(WJ9))^1)*((1+(WJ10))^1))/((1+('DIVIDEND VALUATION'!$B$42+'DIVIDEND VALUATION'!$B$43))^10)+('DIVIDEND VALUATION'!$J$3*((1+(WJ1))^1)*((1+(WJ2))^1)*((1+(WJ3))^1)*((1+(WJ4))^1)*((1+(WJ5))^1)*((1+(WJ6))^1)*((1+(WJ7))^1)*((1+(WJ8))^1)*((1+(WJ9))^1)*((1+(WJ10))^1)*((1+(WJ11))^1))/((1+('DIVIDEND VALUATION'!$B$42+'DIVIDEND VALUATION'!$B$43))^11)+('DIVIDEND VALUATION'!$J$3*((1+(WJ1))^1)*((1+(WJ2))^1)*((1+(WJ3))^1)*((1+(WJ4))^1)*((1+(WJ5))^1)*((1+(WJ6))^1)*((1+(WJ7))^1)*((1+(WJ8))^1)*((1+(WJ9))^1)*((1+(WJ10))^1)*((1+(WJ11))^1)*((1+(WJ12))^1))/((1+('DIVIDEND VALUATION'!$B$42+'DIVIDEND VALUATION'!$B$43))^12)+('DIVIDEND VALUATION'!$J$3*((1+(WJ1))^1)*((1+(WJ2))^1)*((1+(WJ3))^1)*((1+(WJ4))^1)*((1+(WJ5))^1)*((1+(WJ6))^1)*((1+(WJ7))^1)*((1+(WJ8))^1)*((1+(WJ9))^1)*((1+(WJ10))^1)*((1+(WJ11))^1)*((1+(WJ12))^1)*((1+(WJ13))^1))/((1+('DIVIDEND VALUATION'!$B$42+'DIVIDEND VALUATION'!$B$43))^13)+('DIVIDEND VALUATION'!$J$3*((1+(WJ1))^1)*((1+(WJ2))^1)*((1+(WJ3))^1)*((1+(WJ4))^1)*((1+(WJ5))^1)*((1+(WJ6))^1)*((1+(WJ7))^1)*((1+(WJ8))^1)*((1+(WJ9))^1)*((1+(WJ10))^1)*((1+(WJ11))^1)*((1+(WJ12))^1)*((1+(WJ13))^1)*((1+(WJ14))^1))/((1+('DIVIDEND VALUATION'!$B$42+'DIVIDEND VALUATION'!$B$43))^14)+('DIVIDEND VALUATION'!$J$3*((1+(WJ1))^1)*((1+(WJ2))^1)*((1+(WJ3))^1)*((1+(WJ4))^1)*((1+(WJ5))^1)*((1+(WJ6))^1)*((1+(WJ7))^1)*((1+(WJ8))^1)*((1+(WJ9))^1)*((1+(WJ10))^1)*((1+(WJ11))^1)*((1+(WJ12))^1)*((1+(WJ13))^1)*((1+(WJ14))^1)*((1+(WJ15))^1))/((1+('DIVIDEND VALUATION'!$B$42+'DIVIDEND VALUATION'!$B$43))^15)+(('DIVIDEND VALUATION'!$J$3*((1+(WJ1))^1)*((1+(WJ2))^1)*((1+(WJ3))^1)*((1+(WJ4))^1)*((1+(WJ5))^1)*((1+(WJ6))^1)*((1+(WJ7))^1)*((1+(WJ8))^1)*((1+(WJ9))^1)*((1+(WJ10))^1)*((1+(WJ11))^1)*((1+(WJ12))^1)*((1+(WJ13))^1)*((1+(WJ14))^1)*((1+(WJ15))^1))/((1+('DIVIDEND VALUATION'!$B$42+'DIVIDEND VALUATION'!$B$43))^15)/('DIVIDEND VALUATION'!$B$42-'DIVIDEND VALUATION'!$B$43)))))</f>
        <v>53.618113317751508</v>
      </c>
      <c r="WK16" s="32">
        <f ca="1">SUM(((('DIVIDEND VALUATION'!$J$3*((1+(WK1))^1))/((1+('DIVIDEND VALUATION'!$B$42+'DIVIDEND VALUATION'!$B$43))^1)+('DIVIDEND VALUATION'!$J$3*((1+(WK1))^1)*((1+(WK2))^1))/((1+('DIVIDEND VALUATION'!$B$42+'DIVIDEND VALUATION'!$B$43))^2)+('DIVIDEND VALUATION'!$J$3*((1+(WK1))^1)*((1+(WK2))^1)*((1+(WK3))^1))/((1+('DIVIDEND VALUATION'!$B$42+'DIVIDEND VALUATION'!$B$43))^3)+('DIVIDEND VALUATION'!$J$3*((1+(WK1))^1)*((1+(WK2))^1)*((1+(WK3))^1)*((1+(WK4))^1))/((1+('DIVIDEND VALUATION'!$B$42+'DIVIDEND VALUATION'!$B$43))^4)+('DIVIDEND VALUATION'!$J$3*((1+(WK1))^1)*((1+(WK2))^1)*((1+(WK3))^1)*((1+(WK4))^1)*((1+(WK5))^1))/((1+('DIVIDEND VALUATION'!$B$42+'DIVIDEND VALUATION'!$B$43))^5)+('DIVIDEND VALUATION'!$J$3*((1+(WK1))^1)*((1+(WK2))^1)*((1+(WK3))^1)*((1+(WK4))^1)*((1+(WK5))^1)*((1+(WK6))^1))/((1+('DIVIDEND VALUATION'!$B$42+'DIVIDEND VALUATION'!$B$43))^6)+('DIVIDEND VALUATION'!$J$3*((1+(WK1))^1)*((1+(WK2))^1)*((1+(WK3))^1)*((1+(WK4))^1)*((1+(WK5))^1)*((1+(WK6))^1)*((1+(WK7))^1))/((1+('DIVIDEND VALUATION'!$B$42+'DIVIDEND VALUATION'!$B$43))^7)+('DIVIDEND VALUATION'!$J$3*((1+(WK1))^1)*((1+(WK2))^1)*((1+(WK3))^1)*((1+(WK4))^1)*((1+(WK5))^1)*((1+(WK6))^1)*((1+(WK7))^1)*((1+(WK8))^1))/((1+('DIVIDEND VALUATION'!$B$42+'DIVIDEND VALUATION'!$B$43))^8)+('DIVIDEND VALUATION'!$J$3*((1+(WK1))^1)*((1+(WK2))^1)*((1+(WK3))^1)*((1+(WK4))^1)*((1+(WK5))^1)*((1+(WK6))^1)*((1+(WK7))^1)*((1+(WK8))^1)*((1+(WK9))^1))/((1+('DIVIDEND VALUATION'!$B$42+'DIVIDEND VALUATION'!$B$43))^9)+('DIVIDEND VALUATION'!$J$3*((1+(WK1))^1)*((1+(WK2))^1)*((1+(WK3))^1)*((1+(WK4))^1)*((1+(WK5))^1)*((1+(WK6))^1)*((1+(WK7))^1)*((1+(WK8))^1)*((1+(WK9))^1)*((1+(WK10))^1))/((1+('DIVIDEND VALUATION'!$B$42+'DIVIDEND VALUATION'!$B$43))^10)+('DIVIDEND VALUATION'!$J$3*((1+(WK1))^1)*((1+(WK2))^1)*((1+(WK3))^1)*((1+(WK4))^1)*((1+(WK5))^1)*((1+(WK6))^1)*((1+(WK7))^1)*((1+(WK8))^1)*((1+(WK9))^1)*((1+(WK10))^1)*((1+(WK11))^1))/((1+('DIVIDEND VALUATION'!$B$42+'DIVIDEND VALUATION'!$B$43))^11)+('DIVIDEND VALUATION'!$J$3*((1+(WK1))^1)*((1+(WK2))^1)*((1+(WK3))^1)*((1+(WK4))^1)*((1+(WK5))^1)*((1+(WK6))^1)*((1+(WK7))^1)*((1+(WK8))^1)*((1+(WK9))^1)*((1+(WK10))^1)*((1+(WK11))^1)*((1+(WK12))^1))/((1+('DIVIDEND VALUATION'!$B$42+'DIVIDEND VALUATION'!$B$43))^12)+('DIVIDEND VALUATION'!$J$3*((1+(WK1))^1)*((1+(WK2))^1)*((1+(WK3))^1)*((1+(WK4))^1)*((1+(WK5))^1)*((1+(WK6))^1)*((1+(WK7))^1)*((1+(WK8))^1)*((1+(WK9))^1)*((1+(WK10))^1)*((1+(WK11))^1)*((1+(WK12))^1)*((1+(WK13))^1))/((1+('DIVIDEND VALUATION'!$B$42+'DIVIDEND VALUATION'!$B$43))^13)+('DIVIDEND VALUATION'!$J$3*((1+(WK1))^1)*((1+(WK2))^1)*((1+(WK3))^1)*((1+(WK4))^1)*((1+(WK5))^1)*((1+(WK6))^1)*((1+(WK7))^1)*((1+(WK8))^1)*((1+(WK9))^1)*((1+(WK10))^1)*((1+(WK11))^1)*((1+(WK12))^1)*((1+(WK13))^1)*((1+(WK14))^1))/((1+('DIVIDEND VALUATION'!$B$42+'DIVIDEND VALUATION'!$B$43))^14)+('DIVIDEND VALUATION'!$J$3*((1+(WK1))^1)*((1+(WK2))^1)*((1+(WK3))^1)*((1+(WK4))^1)*((1+(WK5))^1)*((1+(WK6))^1)*((1+(WK7))^1)*((1+(WK8))^1)*((1+(WK9))^1)*((1+(WK10))^1)*((1+(WK11))^1)*((1+(WK12))^1)*((1+(WK13))^1)*((1+(WK14))^1)*((1+(WK15))^1))/((1+('DIVIDEND VALUATION'!$B$42+'DIVIDEND VALUATION'!$B$43))^15)+(('DIVIDEND VALUATION'!$J$3*((1+(WK1))^1)*((1+(WK2))^1)*((1+(WK3))^1)*((1+(WK4))^1)*((1+(WK5))^1)*((1+(WK6))^1)*((1+(WK7))^1)*((1+(WK8))^1)*((1+(WK9))^1)*((1+(WK10))^1)*((1+(WK11))^1)*((1+(WK12))^1)*((1+(WK13))^1)*((1+(WK14))^1)*((1+(WK15))^1))/((1+('DIVIDEND VALUATION'!$B$42+'DIVIDEND VALUATION'!$B$43))^15)/('DIVIDEND VALUATION'!$B$42-'DIVIDEND VALUATION'!$B$43)))))</f>
        <v>30.842641631212398</v>
      </c>
      <c r="WL16" s="32">
        <f ca="1">SUM(((('DIVIDEND VALUATION'!$J$3*((1+(WL1))^1))/((1+('DIVIDEND VALUATION'!$B$42+'DIVIDEND VALUATION'!$B$43))^1)+('DIVIDEND VALUATION'!$J$3*((1+(WL1))^1)*((1+(WL2))^1))/((1+('DIVIDEND VALUATION'!$B$42+'DIVIDEND VALUATION'!$B$43))^2)+('DIVIDEND VALUATION'!$J$3*((1+(WL1))^1)*((1+(WL2))^1)*((1+(WL3))^1))/((1+('DIVIDEND VALUATION'!$B$42+'DIVIDEND VALUATION'!$B$43))^3)+('DIVIDEND VALUATION'!$J$3*((1+(WL1))^1)*((1+(WL2))^1)*((1+(WL3))^1)*((1+(WL4))^1))/((1+('DIVIDEND VALUATION'!$B$42+'DIVIDEND VALUATION'!$B$43))^4)+('DIVIDEND VALUATION'!$J$3*((1+(WL1))^1)*((1+(WL2))^1)*((1+(WL3))^1)*((1+(WL4))^1)*((1+(WL5))^1))/((1+('DIVIDEND VALUATION'!$B$42+'DIVIDEND VALUATION'!$B$43))^5)+('DIVIDEND VALUATION'!$J$3*((1+(WL1))^1)*((1+(WL2))^1)*((1+(WL3))^1)*((1+(WL4))^1)*((1+(WL5))^1)*((1+(WL6))^1))/((1+('DIVIDEND VALUATION'!$B$42+'DIVIDEND VALUATION'!$B$43))^6)+('DIVIDEND VALUATION'!$J$3*((1+(WL1))^1)*((1+(WL2))^1)*((1+(WL3))^1)*((1+(WL4))^1)*((1+(WL5))^1)*((1+(WL6))^1)*((1+(WL7))^1))/((1+('DIVIDEND VALUATION'!$B$42+'DIVIDEND VALUATION'!$B$43))^7)+('DIVIDEND VALUATION'!$J$3*((1+(WL1))^1)*((1+(WL2))^1)*((1+(WL3))^1)*((1+(WL4))^1)*((1+(WL5))^1)*((1+(WL6))^1)*((1+(WL7))^1)*((1+(WL8))^1))/((1+('DIVIDEND VALUATION'!$B$42+'DIVIDEND VALUATION'!$B$43))^8)+('DIVIDEND VALUATION'!$J$3*((1+(WL1))^1)*((1+(WL2))^1)*((1+(WL3))^1)*((1+(WL4))^1)*((1+(WL5))^1)*((1+(WL6))^1)*((1+(WL7))^1)*((1+(WL8))^1)*((1+(WL9))^1))/((1+('DIVIDEND VALUATION'!$B$42+'DIVIDEND VALUATION'!$B$43))^9)+('DIVIDEND VALUATION'!$J$3*((1+(WL1))^1)*((1+(WL2))^1)*((1+(WL3))^1)*((1+(WL4))^1)*((1+(WL5))^1)*((1+(WL6))^1)*((1+(WL7))^1)*((1+(WL8))^1)*((1+(WL9))^1)*((1+(WL10))^1))/((1+('DIVIDEND VALUATION'!$B$42+'DIVIDEND VALUATION'!$B$43))^10)+('DIVIDEND VALUATION'!$J$3*((1+(WL1))^1)*((1+(WL2))^1)*((1+(WL3))^1)*((1+(WL4))^1)*((1+(WL5))^1)*((1+(WL6))^1)*((1+(WL7))^1)*((1+(WL8))^1)*((1+(WL9))^1)*((1+(WL10))^1)*((1+(WL11))^1))/((1+('DIVIDEND VALUATION'!$B$42+'DIVIDEND VALUATION'!$B$43))^11)+('DIVIDEND VALUATION'!$J$3*((1+(WL1))^1)*((1+(WL2))^1)*((1+(WL3))^1)*((1+(WL4))^1)*((1+(WL5))^1)*((1+(WL6))^1)*((1+(WL7))^1)*((1+(WL8))^1)*((1+(WL9))^1)*((1+(WL10))^1)*((1+(WL11))^1)*((1+(WL12))^1))/((1+('DIVIDEND VALUATION'!$B$42+'DIVIDEND VALUATION'!$B$43))^12)+('DIVIDEND VALUATION'!$J$3*((1+(WL1))^1)*((1+(WL2))^1)*((1+(WL3))^1)*((1+(WL4))^1)*((1+(WL5))^1)*((1+(WL6))^1)*((1+(WL7))^1)*((1+(WL8))^1)*((1+(WL9))^1)*((1+(WL10))^1)*((1+(WL11))^1)*((1+(WL12))^1)*((1+(WL13))^1))/((1+('DIVIDEND VALUATION'!$B$42+'DIVIDEND VALUATION'!$B$43))^13)+('DIVIDEND VALUATION'!$J$3*((1+(WL1))^1)*((1+(WL2))^1)*((1+(WL3))^1)*((1+(WL4))^1)*((1+(WL5))^1)*((1+(WL6))^1)*((1+(WL7))^1)*((1+(WL8))^1)*((1+(WL9))^1)*((1+(WL10))^1)*((1+(WL11))^1)*((1+(WL12))^1)*((1+(WL13))^1)*((1+(WL14))^1))/((1+('DIVIDEND VALUATION'!$B$42+'DIVIDEND VALUATION'!$B$43))^14)+('DIVIDEND VALUATION'!$J$3*((1+(WL1))^1)*((1+(WL2))^1)*((1+(WL3))^1)*((1+(WL4))^1)*((1+(WL5))^1)*((1+(WL6))^1)*((1+(WL7))^1)*((1+(WL8))^1)*((1+(WL9))^1)*((1+(WL10))^1)*((1+(WL11))^1)*((1+(WL12))^1)*((1+(WL13))^1)*((1+(WL14))^1)*((1+(WL15))^1))/((1+('DIVIDEND VALUATION'!$B$42+'DIVIDEND VALUATION'!$B$43))^15)+(('DIVIDEND VALUATION'!$J$3*((1+(WL1))^1)*((1+(WL2))^1)*((1+(WL3))^1)*((1+(WL4))^1)*((1+(WL5))^1)*((1+(WL6))^1)*((1+(WL7))^1)*((1+(WL8))^1)*((1+(WL9))^1)*((1+(WL10))^1)*((1+(WL11))^1)*((1+(WL12))^1)*((1+(WL13))^1)*((1+(WL14))^1)*((1+(WL15))^1))/((1+('DIVIDEND VALUATION'!$B$42+'DIVIDEND VALUATION'!$B$43))^15)/('DIVIDEND VALUATION'!$B$42-'DIVIDEND VALUATION'!$B$43)))))</f>
        <v>17.763366520541723</v>
      </c>
      <c r="WM16" s="32">
        <f ca="1">SUM(((('DIVIDEND VALUATION'!$J$3*((1+(WM1))^1))/((1+('DIVIDEND VALUATION'!$B$42+'DIVIDEND VALUATION'!$B$43))^1)+('DIVIDEND VALUATION'!$J$3*((1+(WM1))^1)*((1+(WM2))^1))/((1+('DIVIDEND VALUATION'!$B$42+'DIVIDEND VALUATION'!$B$43))^2)+('DIVIDEND VALUATION'!$J$3*((1+(WM1))^1)*((1+(WM2))^1)*((1+(WM3))^1))/((1+('DIVIDEND VALUATION'!$B$42+'DIVIDEND VALUATION'!$B$43))^3)+('DIVIDEND VALUATION'!$J$3*((1+(WM1))^1)*((1+(WM2))^1)*((1+(WM3))^1)*((1+(WM4))^1))/((1+('DIVIDEND VALUATION'!$B$42+'DIVIDEND VALUATION'!$B$43))^4)+('DIVIDEND VALUATION'!$J$3*((1+(WM1))^1)*((1+(WM2))^1)*((1+(WM3))^1)*((1+(WM4))^1)*((1+(WM5))^1))/((1+('DIVIDEND VALUATION'!$B$42+'DIVIDEND VALUATION'!$B$43))^5)+('DIVIDEND VALUATION'!$J$3*((1+(WM1))^1)*((1+(WM2))^1)*((1+(WM3))^1)*((1+(WM4))^1)*((1+(WM5))^1)*((1+(WM6))^1))/((1+('DIVIDEND VALUATION'!$B$42+'DIVIDEND VALUATION'!$B$43))^6)+('DIVIDEND VALUATION'!$J$3*((1+(WM1))^1)*((1+(WM2))^1)*((1+(WM3))^1)*((1+(WM4))^1)*((1+(WM5))^1)*((1+(WM6))^1)*((1+(WM7))^1))/((1+('DIVIDEND VALUATION'!$B$42+'DIVIDEND VALUATION'!$B$43))^7)+('DIVIDEND VALUATION'!$J$3*((1+(WM1))^1)*((1+(WM2))^1)*((1+(WM3))^1)*((1+(WM4))^1)*((1+(WM5))^1)*((1+(WM6))^1)*((1+(WM7))^1)*((1+(WM8))^1))/((1+('DIVIDEND VALUATION'!$B$42+'DIVIDEND VALUATION'!$B$43))^8)+('DIVIDEND VALUATION'!$J$3*((1+(WM1))^1)*((1+(WM2))^1)*((1+(WM3))^1)*((1+(WM4))^1)*((1+(WM5))^1)*((1+(WM6))^1)*((1+(WM7))^1)*((1+(WM8))^1)*((1+(WM9))^1))/((1+('DIVIDEND VALUATION'!$B$42+'DIVIDEND VALUATION'!$B$43))^9)+('DIVIDEND VALUATION'!$J$3*((1+(WM1))^1)*((1+(WM2))^1)*((1+(WM3))^1)*((1+(WM4))^1)*((1+(WM5))^1)*((1+(WM6))^1)*((1+(WM7))^1)*((1+(WM8))^1)*((1+(WM9))^1)*((1+(WM10))^1))/((1+('DIVIDEND VALUATION'!$B$42+'DIVIDEND VALUATION'!$B$43))^10)+('DIVIDEND VALUATION'!$J$3*((1+(WM1))^1)*((1+(WM2))^1)*((1+(WM3))^1)*((1+(WM4))^1)*((1+(WM5))^1)*((1+(WM6))^1)*((1+(WM7))^1)*((1+(WM8))^1)*((1+(WM9))^1)*((1+(WM10))^1)*((1+(WM11))^1))/((1+('DIVIDEND VALUATION'!$B$42+'DIVIDEND VALUATION'!$B$43))^11)+('DIVIDEND VALUATION'!$J$3*((1+(WM1))^1)*((1+(WM2))^1)*((1+(WM3))^1)*((1+(WM4))^1)*((1+(WM5))^1)*((1+(WM6))^1)*((1+(WM7))^1)*((1+(WM8))^1)*((1+(WM9))^1)*((1+(WM10))^1)*((1+(WM11))^1)*((1+(WM12))^1))/((1+('DIVIDEND VALUATION'!$B$42+'DIVIDEND VALUATION'!$B$43))^12)+('DIVIDEND VALUATION'!$J$3*((1+(WM1))^1)*((1+(WM2))^1)*((1+(WM3))^1)*((1+(WM4))^1)*((1+(WM5))^1)*((1+(WM6))^1)*((1+(WM7))^1)*((1+(WM8))^1)*((1+(WM9))^1)*((1+(WM10))^1)*((1+(WM11))^1)*((1+(WM12))^1)*((1+(WM13))^1))/((1+('DIVIDEND VALUATION'!$B$42+'DIVIDEND VALUATION'!$B$43))^13)+('DIVIDEND VALUATION'!$J$3*((1+(WM1))^1)*((1+(WM2))^1)*((1+(WM3))^1)*((1+(WM4))^1)*((1+(WM5))^1)*((1+(WM6))^1)*((1+(WM7))^1)*((1+(WM8))^1)*((1+(WM9))^1)*((1+(WM10))^1)*((1+(WM11))^1)*((1+(WM12))^1)*((1+(WM13))^1)*((1+(WM14))^1))/((1+('DIVIDEND VALUATION'!$B$42+'DIVIDEND VALUATION'!$B$43))^14)+('DIVIDEND VALUATION'!$J$3*((1+(WM1))^1)*((1+(WM2))^1)*((1+(WM3))^1)*((1+(WM4))^1)*((1+(WM5))^1)*((1+(WM6))^1)*((1+(WM7))^1)*((1+(WM8))^1)*((1+(WM9))^1)*((1+(WM10))^1)*((1+(WM11))^1)*((1+(WM12))^1)*((1+(WM13))^1)*((1+(WM14))^1)*((1+(WM15))^1))/((1+('DIVIDEND VALUATION'!$B$42+'DIVIDEND VALUATION'!$B$43))^15)+(('DIVIDEND VALUATION'!$J$3*((1+(WM1))^1)*((1+(WM2))^1)*((1+(WM3))^1)*((1+(WM4))^1)*((1+(WM5))^1)*((1+(WM6))^1)*((1+(WM7))^1)*((1+(WM8))^1)*((1+(WM9))^1)*((1+(WM10))^1)*((1+(WM11))^1)*((1+(WM12))^1)*((1+(WM13))^1)*((1+(WM14))^1)*((1+(WM15))^1))/((1+('DIVIDEND VALUATION'!$B$42+'DIVIDEND VALUATION'!$B$43))^15)/('DIVIDEND VALUATION'!$B$42-'DIVIDEND VALUATION'!$B$43)))))</f>
        <v>73.077241364171215</v>
      </c>
      <c r="WN16" s="32">
        <f ca="1">SUM(((('DIVIDEND VALUATION'!$J$3*((1+(WN1))^1))/((1+('DIVIDEND VALUATION'!$B$42+'DIVIDEND VALUATION'!$B$43))^1)+('DIVIDEND VALUATION'!$J$3*((1+(WN1))^1)*((1+(WN2))^1))/((1+('DIVIDEND VALUATION'!$B$42+'DIVIDEND VALUATION'!$B$43))^2)+('DIVIDEND VALUATION'!$J$3*((1+(WN1))^1)*((1+(WN2))^1)*((1+(WN3))^1))/((1+('DIVIDEND VALUATION'!$B$42+'DIVIDEND VALUATION'!$B$43))^3)+('DIVIDEND VALUATION'!$J$3*((1+(WN1))^1)*((1+(WN2))^1)*((1+(WN3))^1)*((1+(WN4))^1))/((1+('DIVIDEND VALUATION'!$B$42+'DIVIDEND VALUATION'!$B$43))^4)+('DIVIDEND VALUATION'!$J$3*((1+(WN1))^1)*((1+(WN2))^1)*((1+(WN3))^1)*((1+(WN4))^1)*((1+(WN5))^1))/((1+('DIVIDEND VALUATION'!$B$42+'DIVIDEND VALUATION'!$B$43))^5)+('DIVIDEND VALUATION'!$J$3*((1+(WN1))^1)*((1+(WN2))^1)*((1+(WN3))^1)*((1+(WN4))^1)*((1+(WN5))^1)*((1+(WN6))^1))/((1+('DIVIDEND VALUATION'!$B$42+'DIVIDEND VALUATION'!$B$43))^6)+('DIVIDEND VALUATION'!$J$3*((1+(WN1))^1)*((1+(WN2))^1)*((1+(WN3))^1)*((1+(WN4))^1)*((1+(WN5))^1)*((1+(WN6))^1)*((1+(WN7))^1))/((1+('DIVIDEND VALUATION'!$B$42+'DIVIDEND VALUATION'!$B$43))^7)+('DIVIDEND VALUATION'!$J$3*((1+(WN1))^1)*((1+(WN2))^1)*((1+(WN3))^1)*((1+(WN4))^1)*((1+(WN5))^1)*((1+(WN6))^1)*((1+(WN7))^1)*((1+(WN8))^1))/((1+('DIVIDEND VALUATION'!$B$42+'DIVIDEND VALUATION'!$B$43))^8)+('DIVIDEND VALUATION'!$J$3*((1+(WN1))^1)*((1+(WN2))^1)*((1+(WN3))^1)*((1+(WN4))^1)*((1+(WN5))^1)*((1+(WN6))^1)*((1+(WN7))^1)*((1+(WN8))^1)*((1+(WN9))^1))/((1+('DIVIDEND VALUATION'!$B$42+'DIVIDEND VALUATION'!$B$43))^9)+('DIVIDEND VALUATION'!$J$3*((1+(WN1))^1)*((1+(WN2))^1)*((1+(WN3))^1)*((1+(WN4))^1)*((1+(WN5))^1)*((1+(WN6))^1)*((1+(WN7))^1)*((1+(WN8))^1)*((1+(WN9))^1)*((1+(WN10))^1))/((1+('DIVIDEND VALUATION'!$B$42+'DIVIDEND VALUATION'!$B$43))^10)+('DIVIDEND VALUATION'!$J$3*((1+(WN1))^1)*((1+(WN2))^1)*((1+(WN3))^1)*((1+(WN4))^1)*((1+(WN5))^1)*((1+(WN6))^1)*((1+(WN7))^1)*((1+(WN8))^1)*((1+(WN9))^1)*((1+(WN10))^1)*((1+(WN11))^1))/((1+('DIVIDEND VALUATION'!$B$42+'DIVIDEND VALUATION'!$B$43))^11)+('DIVIDEND VALUATION'!$J$3*((1+(WN1))^1)*((1+(WN2))^1)*((1+(WN3))^1)*((1+(WN4))^1)*((1+(WN5))^1)*((1+(WN6))^1)*((1+(WN7))^1)*((1+(WN8))^1)*((1+(WN9))^1)*((1+(WN10))^1)*((1+(WN11))^1)*((1+(WN12))^1))/((1+('DIVIDEND VALUATION'!$B$42+'DIVIDEND VALUATION'!$B$43))^12)+('DIVIDEND VALUATION'!$J$3*((1+(WN1))^1)*((1+(WN2))^1)*((1+(WN3))^1)*((1+(WN4))^1)*((1+(WN5))^1)*((1+(WN6))^1)*((1+(WN7))^1)*((1+(WN8))^1)*((1+(WN9))^1)*((1+(WN10))^1)*((1+(WN11))^1)*((1+(WN12))^1)*((1+(WN13))^1))/((1+('DIVIDEND VALUATION'!$B$42+'DIVIDEND VALUATION'!$B$43))^13)+('DIVIDEND VALUATION'!$J$3*((1+(WN1))^1)*((1+(WN2))^1)*((1+(WN3))^1)*((1+(WN4))^1)*((1+(WN5))^1)*((1+(WN6))^1)*((1+(WN7))^1)*((1+(WN8))^1)*((1+(WN9))^1)*((1+(WN10))^1)*((1+(WN11))^1)*((1+(WN12))^1)*((1+(WN13))^1)*((1+(WN14))^1))/((1+('DIVIDEND VALUATION'!$B$42+'DIVIDEND VALUATION'!$B$43))^14)+('DIVIDEND VALUATION'!$J$3*((1+(WN1))^1)*((1+(WN2))^1)*((1+(WN3))^1)*((1+(WN4))^1)*((1+(WN5))^1)*((1+(WN6))^1)*((1+(WN7))^1)*((1+(WN8))^1)*((1+(WN9))^1)*((1+(WN10))^1)*((1+(WN11))^1)*((1+(WN12))^1)*((1+(WN13))^1)*((1+(WN14))^1)*((1+(WN15))^1))/((1+('DIVIDEND VALUATION'!$B$42+'DIVIDEND VALUATION'!$B$43))^15)+(('DIVIDEND VALUATION'!$J$3*((1+(WN1))^1)*((1+(WN2))^1)*((1+(WN3))^1)*((1+(WN4))^1)*((1+(WN5))^1)*((1+(WN6))^1)*((1+(WN7))^1)*((1+(WN8))^1)*((1+(WN9))^1)*((1+(WN10))^1)*((1+(WN11))^1)*((1+(WN12))^1)*((1+(WN13))^1)*((1+(WN14))^1)*((1+(WN15))^1))/((1+('DIVIDEND VALUATION'!$B$42+'DIVIDEND VALUATION'!$B$43))^15)/('DIVIDEND VALUATION'!$B$42-'DIVIDEND VALUATION'!$B$43)))))</f>
        <v>80.564359552355612</v>
      </c>
      <c r="WO16" s="32">
        <f ca="1">SUM(((('DIVIDEND VALUATION'!$J$3*((1+(WO1))^1))/((1+('DIVIDEND VALUATION'!$B$42+'DIVIDEND VALUATION'!$B$43))^1)+('DIVIDEND VALUATION'!$J$3*((1+(WO1))^1)*((1+(WO2))^1))/((1+('DIVIDEND VALUATION'!$B$42+'DIVIDEND VALUATION'!$B$43))^2)+('DIVIDEND VALUATION'!$J$3*((1+(WO1))^1)*((1+(WO2))^1)*((1+(WO3))^1))/((1+('DIVIDEND VALUATION'!$B$42+'DIVIDEND VALUATION'!$B$43))^3)+('DIVIDEND VALUATION'!$J$3*((1+(WO1))^1)*((1+(WO2))^1)*((1+(WO3))^1)*((1+(WO4))^1))/((1+('DIVIDEND VALUATION'!$B$42+'DIVIDEND VALUATION'!$B$43))^4)+('DIVIDEND VALUATION'!$J$3*((1+(WO1))^1)*((1+(WO2))^1)*((1+(WO3))^1)*((1+(WO4))^1)*((1+(WO5))^1))/((1+('DIVIDEND VALUATION'!$B$42+'DIVIDEND VALUATION'!$B$43))^5)+('DIVIDEND VALUATION'!$J$3*((1+(WO1))^1)*((1+(WO2))^1)*((1+(WO3))^1)*((1+(WO4))^1)*((1+(WO5))^1)*((1+(WO6))^1))/((1+('DIVIDEND VALUATION'!$B$42+'DIVIDEND VALUATION'!$B$43))^6)+('DIVIDEND VALUATION'!$J$3*((1+(WO1))^1)*((1+(WO2))^1)*((1+(WO3))^1)*((1+(WO4))^1)*((1+(WO5))^1)*((1+(WO6))^1)*((1+(WO7))^1))/((1+('DIVIDEND VALUATION'!$B$42+'DIVIDEND VALUATION'!$B$43))^7)+('DIVIDEND VALUATION'!$J$3*((1+(WO1))^1)*((1+(WO2))^1)*((1+(WO3))^1)*((1+(WO4))^1)*((1+(WO5))^1)*((1+(WO6))^1)*((1+(WO7))^1)*((1+(WO8))^1))/((1+('DIVIDEND VALUATION'!$B$42+'DIVIDEND VALUATION'!$B$43))^8)+('DIVIDEND VALUATION'!$J$3*((1+(WO1))^1)*((1+(WO2))^1)*((1+(WO3))^1)*((1+(WO4))^1)*((1+(WO5))^1)*((1+(WO6))^1)*((1+(WO7))^1)*((1+(WO8))^1)*((1+(WO9))^1))/((1+('DIVIDEND VALUATION'!$B$42+'DIVIDEND VALUATION'!$B$43))^9)+('DIVIDEND VALUATION'!$J$3*((1+(WO1))^1)*((1+(WO2))^1)*((1+(WO3))^1)*((1+(WO4))^1)*((1+(WO5))^1)*((1+(WO6))^1)*((1+(WO7))^1)*((1+(WO8))^1)*((1+(WO9))^1)*((1+(WO10))^1))/((1+('DIVIDEND VALUATION'!$B$42+'DIVIDEND VALUATION'!$B$43))^10)+('DIVIDEND VALUATION'!$J$3*((1+(WO1))^1)*((1+(WO2))^1)*((1+(WO3))^1)*((1+(WO4))^1)*((1+(WO5))^1)*((1+(WO6))^1)*((1+(WO7))^1)*((1+(WO8))^1)*((1+(WO9))^1)*((1+(WO10))^1)*((1+(WO11))^1))/((1+('DIVIDEND VALUATION'!$B$42+'DIVIDEND VALUATION'!$B$43))^11)+('DIVIDEND VALUATION'!$J$3*((1+(WO1))^1)*((1+(WO2))^1)*((1+(WO3))^1)*((1+(WO4))^1)*((1+(WO5))^1)*((1+(WO6))^1)*((1+(WO7))^1)*((1+(WO8))^1)*((1+(WO9))^1)*((1+(WO10))^1)*((1+(WO11))^1)*((1+(WO12))^1))/((1+('DIVIDEND VALUATION'!$B$42+'DIVIDEND VALUATION'!$B$43))^12)+('DIVIDEND VALUATION'!$J$3*((1+(WO1))^1)*((1+(WO2))^1)*((1+(WO3))^1)*((1+(WO4))^1)*((1+(WO5))^1)*((1+(WO6))^1)*((1+(WO7))^1)*((1+(WO8))^1)*((1+(WO9))^1)*((1+(WO10))^1)*((1+(WO11))^1)*((1+(WO12))^1)*((1+(WO13))^1))/((1+('DIVIDEND VALUATION'!$B$42+'DIVIDEND VALUATION'!$B$43))^13)+('DIVIDEND VALUATION'!$J$3*((1+(WO1))^1)*((1+(WO2))^1)*((1+(WO3))^1)*((1+(WO4))^1)*((1+(WO5))^1)*((1+(WO6))^1)*((1+(WO7))^1)*((1+(WO8))^1)*((1+(WO9))^1)*((1+(WO10))^1)*((1+(WO11))^1)*((1+(WO12))^1)*((1+(WO13))^1)*((1+(WO14))^1))/((1+('DIVIDEND VALUATION'!$B$42+'DIVIDEND VALUATION'!$B$43))^14)+('DIVIDEND VALUATION'!$J$3*((1+(WO1))^1)*((1+(WO2))^1)*((1+(WO3))^1)*((1+(WO4))^1)*((1+(WO5))^1)*((1+(WO6))^1)*((1+(WO7))^1)*((1+(WO8))^1)*((1+(WO9))^1)*((1+(WO10))^1)*((1+(WO11))^1)*((1+(WO12))^1)*((1+(WO13))^1)*((1+(WO14))^1)*((1+(WO15))^1))/((1+('DIVIDEND VALUATION'!$B$42+'DIVIDEND VALUATION'!$B$43))^15)+(('DIVIDEND VALUATION'!$J$3*((1+(WO1))^1)*((1+(WO2))^1)*((1+(WO3))^1)*((1+(WO4))^1)*((1+(WO5))^1)*((1+(WO6))^1)*((1+(WO7))^1)*((1+(WO8))^1)*((1+(WO9))^1)*((1+(WO10))^1)*((1+(WO11))^1)*((1+(WO12))^1)*((1+(WO13))^1)*((1+(WO14))^1)*((1+(WO15))^1))/((1+('DIVIDEND VALUATION'!$B$42+'DIVIDEND VALUATION'!$B$43))^15)/('DIVIDEND VALUATION'!$B$42-'DIVIDEND VALUATION'!$B$43)))))</f>
        <v>32.480739724640998</v>
      </c>
      <c r="WP16" s="32">
        <f ca="1">SUM(((('DIVIDEND VALUATION'!$J$3*((1+(WP1))^1))/((1+('DIVIDEND VALUATION'!$B$42+'DIVIDEND VALUATION'!$B$43))^1)+('DIVIDEND VALUATION'!$J$3*((1+(WP1))^1)*((1+(WP2))^1))/((1+('DIVIDEND VALUATION'!$B$42+'DIVIDEND VALUATION'!$B$43))^2)+('DIVIDEND VALUATION'!$J$3*((1+(WP1))^1)*((1+(WP2))^1)*((1+(WP3))^1))/((1+('DIVIDEND VALUATION'!$B$42+'DIVIDEND VALUATION'!$B$43))^3)+('DIVIDEND VALUATION'!$J$3*((1+(WP1))^1)*((1+(WP2))^1)*((1+(WP3))^1)*((1+(WP4))^1))/((1+('DIVIDEND VALUATION'!$B$42+'DIVIDEND VALUATION'!$B$43))^4)+('DIVIDEND VALUATION'!$J$3*((1+(WP1))^1)*((1+(WP2))^1)*((1+(WP3))^1)*((1+(WP4))^1)*((1+(WP5))^1))/((1+('DIVIDEND VALUATION'!$B$42+'DIVIDEND VALUATION'!$B$43))^5)+('DIVIDEND VALUATION'!$J$3*((1+(WP1))^1)*((1+(WP2))^1)*((1+(WP3))^1)*((1+(WP4))^1)*((1+(WP5))^1)*((1+(WP6))^1))/((1+('DIVIDEND VALUATION'!$B$42+'DIVIDEND VALUATION'!$B$43))^6)+('DIVIDEND VALUATION'!$J$3*((1+(WP1))^1)*((1+(WP2))^1)*((1+(WP3))^1)*((1+(WP4))^1)*((1+(WP5))^1)*((1+(WP6))^1)*((1+(WP7))^1))/((1+('DIVIDEND VALUATION'!$B$42+'DIVIDEND VALUATION'!$B$43))^7)+('DIVIDEND VALUATION'!$J$3*((1+(WP1))^1)*((1+(WP2))^1)*((1+(WP3))^1)*((1+(WP4))^1)*((1+(WP5))^1)*((1+(WP6))^1)*((1+(WP7))^1)*((1+(WP8))^1))/((1+('DIVIDEND VALUATION'!$B$42+'DIVIDEND VALUATION'!$B$43))^8)+('DIVIDEND VALUATION'!$J$3*((1+(WP1))^1)*((1+(WP2))^1)*((1+(WP3))^1)*((1+(WP4))^1)*((1+(WP5))^1)*((1+(WP6))^1)*((1+(WP7))^1)*((1+(WP8))^1)*((1+(WP9))^1))/((1+('DIVIDEND VALUATION'!$B$42+'DIVIDEND VALUATION'!$B$43))^9)+('DIVIDEND VALUATION'!$J$3*((1+(WP1))^1)*((1+(WP2))^1)*((1+(WP3))^1)*((1+(WP4))^1)*((1+(WP5))^1)*((1+(WP6))^1)*((1+(WP7))^1)*((1+(WP8))^1)*((1+(WP9))^1)*((1+(WP10))^1))/((1+('DIVIDEND VALUATION'!$B$42+'DIVIDEND VALUATION'!$B$43))^10)+('DIVIDEND VALUATION'!$J$3*((1+(WP1))^1)*((1+(WP2))^1)*((1+(WP3))^1)*((1+(WP4))^1)*((1+(WP5))^1)*((1+(WP6))^1)*((1+(WP7))^1)*((1+(WP8))^1)*((1+(WP9))^1)*((1+(WP10))^1)*((1+(WP11))^1))/((1+('DIVIDEND VALUATION'!$B$42+'DIVIDEND VALUATION'!$B$43))^11)+('DIVIDEND VALUATION'!$J$3*((1+(WP1))^1)*((1+(WP2))^1)*((1+(WP3))^1)*((1+(WP4))^1)*((1+(WP5))^1)*((1+(WP6))^1)*((1+(WP7))^1)*((1+(WP8))^1)*((1+(WP9))^1)*((1+(WP10))^1)*((1+(WP11))^1)*((1+(WP12))^1))/((1+('DIVIDEND VALUATION'!$B$42+'DIVIDEND VALUATION'!$B$43))^12)+('DIVIDEND VALUATION'!$J$3*((1+(WP1))^1)*((1+(WP2))^1)*((1+(WP3))^1)*((1+(WP4))^1)*((1+(WP5))^1)*((1+(WP6))^1)*((1+(WP7))^1)*((1+(WP8))^1)*((1+(WP9))^1)*((1+(WP10))^1)*((1+(WP11))^1)*((1+(WP12))^1)*((1+(WP13))^1))/((1+('DIVIDEND VALUATION'!$B$42+'DIVIDEND VALUATION'!$B$43))^13)+('DIVIDEND VALUATION'!$J$3*((1+(WP1))^1)*((1+(WP2))^1)*((1+(WP3))^1)*((1+(WP4))^1)*((1+(WP5))^1)*((1+(WP6))^1)*((1+(WP7))^1)*((1+(WP8))^1)*((1+(WP9))^1)*((1+(WP10))^1)*((1+(WP11))^1)*((1+(WP12))^1)*((1+(WP13))^1)*((1+(WP14))^1))/((1+('DIVIDEND VALUATION'!$B$42+'DIVIDEND VALUATION'!$B$43))^14)+('DIVIDEND VALUATION'!$J$3*((1+(WP1))^1)*((1+(WP2))^1)*((1+(WP3))^1)*((1+(WP4))^1)*((1+(WP5))^1)*((1+(WP6))^1)*((1+(WP7))^1)*((1+(WP8))^1)*((1+(WP9))^1)*((1+(WP10))^1)*((1+(WP11))^1)*((1+(WP12))^1)*((1+(WP13))^1)*((1+(WP14))^1)*((1+(WP15))^1))/((1+('DIVIDEND VALUATION'!$B$42+'DIVIDEND VALUATION'!$B$43))^15)+(('DIVIDEND VALUATION'!$J$3*((1+(WP1))^1)*((1+(WP2))^1)*((1+(WP3))^1)*((1+(WP4))^1)*((1+(WP5))^1)*((1+(WP6))^1)*((1+(WP7))^1)*((1+(WP8))^1)*((1+(WP9))^1)*((1+(WP10))^1)*((1+(WP11))^1)*((1+(WP12))^1)*((1+(WP13))^1)*((1+(WP14))^1)*((1+(WP15))^1))/((1+('DIVIDEND VALUATION'!$B$42+'DIVIDEND VALUATION'!$B$43))^15)/('DIVIDEND VALUATION'!$B$42-'DIVIDEND VALUATION'!$B$43)))))</f>
        <v>30.133176745206644</v>
      </c>
      <c r="WQ16" s="32">
        <f ca="1">SUM(((('DIVIDEND VALUATION'!$J$3*((1+(WQ1))^1))/((1+('DIVIDEND VALUATION'!$B$42+'DIVIDEND VALUATION'!$B$43))^1)+('DIVIDEND VALUATION'!$J$3*((1+(WQ1))^1)*((1+(WQ2))^1))/((1+('DIVIDEND VALUATION'!$B$42+'DIVIDEND VALUATION'!$B$43))^2)+('DIVIDEND VALUATION'!$J$3*((1+(WQ1))^1)*((1+(WQ2))^1)*((1+(WQ3))^1))/((1+('DIVIDEND VALUATION'!$B$42+'DIVIDEND VALUATION'!$B$43))^3)+('DIVIDEND VALUATION'!$J$3*((1+(WQ1))^1)*((1+(WQ2))^1)*((1+(WQ3))^1)*((1+(WQ4))^1))/((1+('DIVIDEND VALUATION'!$B$42+'DIVIDEND VALUATION'!$B$43))^4)+('DIVIDEND VALUATION'!$J$3*((1+(WQ1))^1)*((1+(WQ2))^1)*((1+(WQ3))^1)*((1+(WQ4))^1)*((1+(WQ5))^1))/((1+('DIVIDEND VALUATION'!$B$42+'DIVIDEND VALUATION'!$B$43))^5)+('DIVIDEND VALUATION'!$J$3*((1+(WQ1))^1)*((1+(WQ2))^1)*((1+(WQ3))^1)*((1+(WQ4))^1)*((1+(WQ5))^1)*((1+(WQ6))^1))/((1+('DIVIDEND VALUATION'!$B$42+'DIVIDEND VALUATION'!$B$43))^6)+('DIVIDEND VALUATION'!$J$3*((1+(WQ1))^1)*((1+(WQ2))^1)*((1+(WQ3))^1)*((1+(WQ4))^1)*((1+(WQ5))^1)*((1+(WQ6))^1)*((1+(WQ7))^1))/((1+('DIVIDEND VALUATION'!$B$42+'DIVIDEND VALUATION'!$B$43))^7)+('DIVIDEND VALUATION'!$J$3*((1+(WQ1))^1)*((1+(WQ2))^1)*((1+(WQ3))^1)*((1+(WQ4))^1)*((1+(WQ5))^1)*((1+(WQ6))^1)*((1+(WQ7))^1)*((1+(WQ8))^1))/((1+('DIVIDEND VALUATION'!$B$42+'DIVIDEND VALUATION'!$B$43))^8)+('DIVIDEND VALUATION'!$J$3*((1+(WQ1))^1)*((1+(WQ2))^1)*((1+(WQ3))^1)*((1+(WQ4))^1)*((1+(WQ5))^1)*((1+(WQ6))^1)*((1+(WQ7))^1)*((1+(WQ8))^1)*((1+(WQ9))^1))/((1+('DIVIDEND VALUATION'!$B$42+'DIVIDEND VALUATION'!$B$43))^9)+('DIVIDEND VALUATION'!$J$3*((1+(WQ1))^1)*((1+(WQ2))^1)*((1+(WQ3))^1)*((1+(WQ4))^1)*((1+(WQ5))^1)*((1+(WQ6))^1)*((1+(WQ7))^1)*((1+(WQ8))^1)*((1+(WQ9))^1)*((1+(WQ10))^1))/((1+('DIVIDEND VALUATION'!$B$42+'DIVIDEND VALUATION'!$B$43))^10)+('DIVIDEND VALUATION'!$J$3*((1+(WQ1))^1)*((1+(WQ2))^1)*((1+(WQ3))^1)*((1+(WQ4))^1)*((1+(WQ5))^1)*((1+(WQ6))^1)*((1+(WQ7))^1)*((1+(WQ8))^1)*((1+(WQ9))^1)*((1+(WQ10))^1)*((1+(WQ11))^1))/((1+('DIVIDEND VALUATION'!$B$42+'DIVIDEND VALUATION'!$B$43))^11)+('DIVIDEND VALUATION'!$J$3*((1+(WQ1))^1)*((1+(WQ2))^1)*((1+(WQ3))^1)*((1+(WQ4))^1)*((1+(WQ5))^1)*((1+(WQ6))^1)*((1+(WQ7))^1)*((1+(WQ8))^1)*((1+(WQ9))^1)*((1+(WQ10))^1)*((1+(WQ11))^1)*((1+(WQ12))^1))/((1+('DIVIDEND VALUATION'!$B$42+'DIVIDEND VALUATION'!$B$43))^12)+('DIVIDEND VALUATION'!$J$3*((1+(WQ1))^1)*((1+(WQ2))^1)*((1+(WQ3))^1)*((1+(WQ4))^1)*((1+(WQ5))^1)*((1+(WQ6))^1)*((1+(WQ7))^1)*((1+(WQ8))^1)*((1+(WQ9))^1)*((1+(WQ10))^1)*((1+(WQ11))^1)*((1+(WQ12))^1)*((1+(WQ13))^1))/((1+('DIVIDEND VALUATION'!$B$42+'DIVIDEND VALUATION'!$B$43))^13)+('DIVIDEND VALUATION'!$J$3*((1+(WQ1))^1)*((1+(WQ2))^1)*((1+(WQ3))^1)*((1+(WQ4))^1)*((1+(WQ5))^1)*((1+(WQ6))^1)*((1+(WQ7))^1)*((1+(WQ8))^1)*((1+(WQ9))^1)*((1+(WQ10))^1)*((1+(WQ11))^1)*((1+(WQ12))^1)*((1+(WQ13))^1)*((1+(WQ14))^1))/((1+('DIVIDEND VALUATION'!$B$42+'DIVIDEND VALUATION'!$B$43))^14)+('DIVIDEND VALUATION'!$J$3*((1+(WQ1))^1)*((1+(WQ2))^1)*((1+(WQ3))^1)*((1+(WQ4))^1)*((1+(WQ5))^1)*((1+(WQ6))^1)*((1+(WQ7))^1)*((1+(WQ8))^1)*((1+(WQ9))^1)*((1+(WQ10))^1)*((1+(WQ11))^1)*((1+(WQ12))^1)*((1+(WQ13))^1)*((1+(WQ14))^1)*((1+(WQ15))^1))/((1+('DIVIDEND VALUATION'!$B$42+'DIVIDEND VALUATION'!$B$43))^15)+(('DIVIDEND VALUATION'!$J$3*((1+(WQ1))^1)*((1+(WQ2))^1)*((1+(WQ3))^1)*((1+(WQ4))^1)*((1+(WQ5))^1)*((1+(WQ6))^1)*((1+(WQ7))^1)*((1+(WQ8))^1)*((1+(WQ9))^1)*((1+(WQ10))^1)*((1+(WQ11))^1)*((1+(WQ12))^1)*((1+(WQ13))^1)*((1+(WQ14))^1)*((1+(WQ15))^1))/((1+('DIVIDEND VALUATION'!$B$42+'DIVIDEND VALUATION'!$B$43))^15)/('DIVIDEND VALUATION'!$B$42-'DIVIDEND VALUATION'!$B$43)))))</f>
        <v>45.681784228929061</v>
      </c>
      <c r="WR16" s="32">
        <f ca="1">SUM(((('DIVIDEND VALUATION'!$J$3*((1+(WR1))^1))/((1+('DIVIDEND VALUATION'!$B$42+'DIVIDEND VALUATION'!$B$43))^1)+('DIVIDEND VALUATION'!$J$3*((1+(WR1))^1)*((1+(WR2))^1))/((1+('DIVIDEND VALUATION'!$B$42+'DIVIDEND VALUATION'!$B$43))^2)+('DIVIDEND VALUATION'!$J$3*((1+(WR1))^1)*((1+(WR2))^1)*((1+(WR3))^1))/((1+('DIVIDEND VALUATION'!$B$42+'DIVIDEND VALUATION'!$B$43))^3)+('DIVIDEND VALUATION'!$J$3*((1+(WR1))^1)*((1+(WR2))^1)*((1+(WR3))^1)*((1+(WR4))^1))/((1+('DIVIDEND VALUATION'!$B$42+'DIVIDEND VALUATION'!$B$43))^4)+('DIVIDEND VALUATION'!$J$3*((1+(WR1))^1)*((1+(WR2))^1)*((1+(WR3))^1)*((1+(WR4))^1)*((1+(WR5))^1))/((1+('DIVIDEND VALUATION'!$B$42+'DIVIDEND VALUATION'!$B$43))^5)+('DIVIDEND VALUATION'!$J$3*((1+(WR1))^1)*((1+(WR2))^1)*((1+(WR3))^1)*((1+(WR4))^1)*((1+(WR5))^1)*((1+(WR6))^1))/((1+('DIVIDEND VALUATION'!$B$42+'DIVIDEND VALUATION'!$B$43))^6)+('DIVIDEND VALUATION'!$J$3*((1+(WR1))^1)*((1+(WR2))^1)*((1+(WR3))^1)*((1+(WR4))^1)*((1+(WR5))^1)*((1+(WR6))^1)*((1+(WR7))^1))/((1+('DIVIDEND VALUATION'!$B$42+'DIVIDEND VALUATION'!$B$43))^7)+('DIVIDEND VALUATION'!$J$3*((1+(WR1))^1)*((1+(WR2))^1)*((1+(WR3))^1)*((1+(WR4))^1)*((1+(WR5))^1)*((1+(WR6))^1)*((1+(WR7))^1)*((1+(WR8))^1))/((1+('DIVIDEND VALUATION'!$B$42+'DIVIDEND VALUATION'!$B$43))^8)+('DIVIDEND VALUATION'!$J$3*((1+(WR1))^1)*((1+(WR2))^1)*((1+(WR3))^1)*((1+(WR4))^1)*((1+(WR5))^1)*((1+(WR6))^1)*((1+(WR7))^1)*((1+(WR8))^1)*((1+(WR9))^1))/((1+('DIVIDEND VALUATION'!$B$42+'DIVIDEND VALUATION'!$B$43))^9)+('DIVIDEND VALUATION'!$J$3*((1+(WR1))^1)*((1+(WR2))^1)*((1+(WR3))^1)*((1+(WR4))^1)*((1+(WR5))^1)*((1+(WR6))^1)*((1+(WR7))^1)*((1+(WR8))^1)*((1+(WR9))^1)*((1+(WR10))^1))/((1+('DIVIDEND VALUATION'!$B$42+'DIVIDEND VALUATION'!$B$43))^10)+('DIVIDEND VALUATION'!$J$3*((1+(WR1))^1)*((1+(WR2))^1)*((1+(WR3))^1)*((1+(WR4))^1)*((1+(WR5))^1)*((1+(WR6))^1)*((1+(WR7))^1)*((1+(WR8))^1)*((1+(WR9))^1)*((1+(WR10))^1)*((1+(WR11))^1))/((1+('DIVIDEND VALUATION'!$B$42+'DIVIDEND VALUATION'!$B$43))^11)+('DIVIDEND VALUATION'!$J$3*((1+(WR1))^1)*((1+(WR2))^1)*((1+(WR3))^1)*((1+(WR4))^1)*((1+(WR5))^1)*((1+(WR6))^1)*((1+(WR7))^1)*((1+(WR8))^1)*((1+(WR9))^1)*((1+(WR10))^1)*((1+(WR11))^1)*((1+(WR12))^1))/((1+('DIVIDEND VALUATION'!$B$42+'DIVIDEND VALUATION'!$B$43))^12)+('DIVIDEND VALUATION'!$J$3*((1+(WR1))^1)*((1+(WR2))^1)*((1+(WR3))^1)*((1+(WR4))^1)*((1+(WR5))^1)*((1+(WR6))^1)*((1+(WR7))^1)*((1+(WR8))^1)*((1+(WR9))^1)*((1+(WR10))^1)*((1+(WR11))^1)*((1+(WR12))^1)*((1+(WR13))^1))/((1+('DIVIDEND VALUATION'!$B$42+'DIVIDEND VALUATION'!$B$43))^13)+('DIVIDEND VALUATION'!$J$3*((1+(WR1))^1)*((1+(WR2))^1)*((1+(WR3))^1)*((1+(WR4))^1)*((1+(WR5))^1)*((1+(WR6))^1)*((1+(WR7))^1)*((1+(WR8))^1)*((1+(WR9))^1)*((1+(WR10))^1)*((1+(WR11))^1)*((1+(WR12))^1)*((1+(WR13))^1)*((1+(WR14))^1))/((1+('DIVIDEND VALUATION'!$B$42+'DIVIDEND VALUATION'!$B$43))^14)+('DIVIDEND VALUATION'!$J$3*((1+(WR1))^1)*((1+(WR2))^1)*((1+(WR3))^1)*((1+(WR4))^1)*((1+(WR5))^1)*((1+(WR6))^1)*((1+(WR7))^1)*((1+(WR8))^1)*((1+(WR9))^1)*((1+(WR10))^1)*((1+(WR11))^1)*((1+(WR12))^1)*((1+(WR13))^1)*((1+(WR14))^1)*((1+(WR15))^1))/((1+('DIVIDEND VALUATION'!$B$42+'DIVIDEND VALUATION'!$B$43))^15)+(('DIVIDEND VALUATION'!$J$3*((1+(WR1))^1)*((1+(WR2))^1)*((1+(WR3))^1)*((1+(WR4))^1)*((1+(WR5))^1)*((1+(WR6))^1)*((1+(WR7))^1)*((1+(WR8))^1)*((1+(WR9))^1)*((1+(WR10))^1)*((1+(WR11))^1)*((1+(WR12))^1)*((1+(WR13))^1)*((1+(WR14))^1)*((1+(WR15))^1))/((1+('DIVIDEND VALUATION'!$B$42+'DIVIDEND VALUATION'!$B$43))^15)/('DIVIDEND VALUATION'!$B$42-'DIVIDEND VALUATION'!$B$43)))))</f>
        <v>59.176420984940705</v>
      </c>
      <c r="WS16" s="32">
        <f ca="1">SUM(((('DIVIDEND VALUATION'!$J$3*((1+(WS1))^1))/((1+('DIVIDEND VALUATION'!$B$42+'DIVIDEND VALUATION'!$B$43))^1)+('DIVIDEND VALUATION'!$J$3*((1+(WS1))^1)*((1+(WS2))^1))/((1+('DIVIDEND VALUATION'!$B$42+'DIVIDEND VALUATION'!$B$43))^2)+('DIVIDEND VALUATION'!$J$3*((1+(WS1))^1)*((1+(WS2))^1)*((1+(WS3))^1))/((1+('DIVIDEND VALUATION'!$B$42+'DIVIDEND VALUATION'!$B$43))^3)+('DIVIDEND VALUATION'!$J$3*((1+(WS1))^1)*((1+(WS2))^1)*((1+(WS3))^1)*((1+(WS4))^1))/((1+('DIVIDEND VALUATION'!$B$42+'DIVIDEND VALUATION'!$B$43))^4)+('DIVIDEND VALUATION'!$J$3*((1+(WS1))^1)*((1+(WS2))^1)*((1+(WS3))^1)*((1+(WS4))^1)*((1+(WS5))^1))/((1+('DIVIDEND VALUATION'!$B$42+'DIVIDEND VALUATION'!$B$43))^5)+('DIVIDEND VALUATION'!$J$3*((1+(WS1))^1)*((1+(WS2))^1)*((1+(WS3))^1)*((1+(WS4))^1)*((1+(WS5))^1)*((1+(WS6))^1))/((1+('DIVIDEND VALUATION'!$B$42+'DIVIDEND VALUATION'!$B$43))^6)+('DIVIDEND VALUATION'!$J$3*((1+(WS1))^1)*((1+(WS2))^1)*((1+(WS3))^1)*((1+(WS4))^1)*((1+(WS5))^1)*((1+(WS6))^1)*((1+(WS7))^1))/((1+('DIVIDEND VALUATION'!$B$42+'DIVIDEND VALUATION'!$B$43))^7)+('DIVIDEND VALUATION'!$J$3*((1+(WS1))^1)*((1+(WS2))^1)*((1+(WS3))^1)*((1+(WS4))^1)*((1+(WS5))^1)*((1+(WS6))^1)*((1+(WS7))^1)*((1+(WS8))^1))/((1+('DIVIDEND VALUATION'!$B$42+'DIVIDEND VALUATION'!$B$43))^8)+('DIVIDEND VALUATION'!$J$3*((1+(WS1))^1)*((1+(WS2))^1)*((1+(WS3))^1)*((1+(WS4))^1)*((1+(WS5))^1)*((1+(WS6))^1)*((1+(WS7))^1)*((1+(WS8))^1)*((1+(WS9))^1))/((1+('DIVIDEND VALUATION'!$B$42+'DIVIDEND VALUATION'!$B$43))^9)+('DIVIDEND VALUATION'!$J$3*((1+(WS1))^1)*((1+(WS2))^1)*((1+(WS3))^1)*((1+(WS4))^1)*((1+(WS5))^1)*((1+(WS6))^1)*((1+(WS7))^1)*((1+(WS8))^1)*((1+(WS9))^1)*((1+(WS10))^1))/((1+('DIVIDEND VALUATION'!$B$42+'DIVIDEND VALUATION'!$B$43))^10)+('DIVIDEND VALUATION'!$J$3*((1+(WS1))^1)*((1+(WS2))^1)*((1+(WS3))^1)*((1+(WS4))^1)*((1+(WS5))^1)*((1+(WS6))^1)*((1+(WS7))^1)*((1+(WS8))^1)*((1+(WS9))^1)*((1+(WS10))^1)*((1+(WS11))^1))/((1+('DIVIDEND VALUATION'!$B$42+'DIVIDEND VALUATION'!$B$43))^11)+('DIVIDEND VALUATION'!$J$3*((1+(WS1))^1)*((1+(WS2))^1)*((1+(WS3))^1)*((1+(WS4))^1)*((1+(WS5))^1)*((1+(WS6))^1)*((1+(WS7))^1)*((1+(WS8))^1)*((1+(WS9))^1)*((1+(WS10))^1)*((1+(WS11))^1)*((1+(WS12))^1))/((1+('DIVIDEND VALUATION'!$B$42+'DIVIDEND VALUATION'!$B$43))^12)+('DIVIDEND VALUATION'!$J$3*((1+(WS1))^1)*((1+(WS2))^1)*((1+(WS3))^1)*((1+(WS4))^1)*((1+(WS5))^1)*((1+(WS6))^1)*((1+(WS7))^1)*((1+(WS8))^1)*((1+(WS9))^1)*((1+(WS10))^1)*((1+(WS11))^1)*((1+(WS12))^1)*((1+(WS13))^1))/((1+('DIVIDEND VALUATION'!$B$42+'DIVIDEND VALUATION'!$B$43))^13)+('DIVIDEND VALUATION'!$J$3*((1+(WS1))^1)*((1+(WS2))^1)*((1+(WS3))^1)*((1+(WS4))^1)*((1+(WS5))^1)*((1+(WS6))^1)*((1+(WS7))^1)*((1+(WS8))^1)*((1+(WS9))^1)*((1+(WS10))^1)*((1+(WS11))^1)*((1+(WS12))^1)*((1+(WS13))^1)*((1+(WS14))^1))/((1+('DIVIDEND VALUATION'!$B$42+'DIVIDEND VALUATION'!$B$43))^14)+('DIVIDEND VALUATION'!$J$3*((1+(WS1))^1)*((1+(WS2))^1)*((1+(WS3))^1)*((1+(WS4))^1)*((1+(WS5))^1)*((1+(WS6))^1)*((1+(WS7))^1)*((1+(WS8))^1)*((1+(WS9))^1)*((1+(WS10))^1)*((1+(WS11))^1)*((1+(WS12))^1)*((1+(WS13))^1)*((1+(WS14))^1)*((1+(WS15))^1))/((1+('DIVIDEND VALUATION'!$B$42+'DIVIDEND VALUATION'!$B$43))^15)+(('DIVIDEND VALUATION'!$J$3*((1+(WS1))^1)*((1+(WS2))^1)*((1+(WS3))^1)*((1+(WS4))^1)*((1+(WS5))^1)*((1+(WS6))^1)*((1+(WS7))^1)*((1+(WS8))^1)*((1+(WS9))^1)*((1+(WS10))^1)*((1+(WS11))^1)*((1+(WS12))^1)*((1+(WS13))^1)*((1+(WS14))^1)*((1+(WS15))^1))/((1+('DIVIDEND VALUATION'!$B$42+'DIVIDEND VALUATION'!$B$43))^15)/('DIVIDEND VALUATION'!$B$42-'DIVIDEND VALUATION'!$B$43)))))</f>
        <v>20.700095844631683</v>
      </c>
      <c r="WT16" s="32">
        <f ca="1">SUM(((('DIVIDEND VALUATION'!$J$3*((1+(WT1))^1))/((1+('DIVIDEND VALUATION'!$B$42+'DIVIDEND VALUATION'!$B$43))^1)+('DIVIDEND VALUATION'!$J$3*((1+(WT1))^1)*((1+(WT2))^1))/((1+('DIVIDEND VALUATION'!$B$42+'DIVIDEND VALUATION'!$B$43))^2)+('DIVIDEND VALUATION'!$J$3*((1+(WT1))^1)*((1+(WT2))^1)*((1+(WT3))^1))/((1+('DIVIDEND VALUATION'!$B$42+'DIVIDEND VALUATION'!$B$43))^3)+('DIVIDEND VALUATION'!$J$3*((1+(WT1))^1)*((1+(WT2))^1)*((1+(WT3))^1)*((1+(WT4))^1))/((1+('DIVIDEND VALUATION'!$B$42+'DIVIDEND VALUATION'!$B$43))^4)+('DIVIDEND VALUATION'!$J$3*((1+(WT1))^1)*((1+(WT2))^1)*((1+(WT3))^1)*((1+(WT4))^1)*((1+(WT5))^1))/((1+('DIVIDEND VALUATION'!$B$42+'DIVIDEND VALUATION'!$B$43))^5)+('DIVIDEND VALUATION'!$J$3*((1+(WT1))^1)*((1+(WT2))^1)*((1+(WT3))^1)*((1+(WT4))^1)*((1+(WT5))^1)*((1+(WT6))^1))/((1+('DIVIDEND VALUATION'!$B$42+'DIVIDEND VALUATION'!$B$43))^6)+('DIVIDEND VALUATION'!$J$3*((1+(WT1))^1)*((1+(WT2))^1)*((1+(WT3))^1)*((1+(WT4))^1)*((1+(WT5))^1)*((1+(WT6))^1)*((1+(WT7))^1))/((1+('DIVIDEND VALUATION'!$B$42+'DIVIDEND VALUATION'!$B$43))^7)+('DIVIDEND VALUATION'!$J$3*((1+(WT1))^1)*((1+(WT2))^1)*((1+(WT3))^1)*((1+(WT4))^1)*((1+(WT5))^1)*((1+(WT6))^1)*((1+(WT7))^1)*((1+(WT8))^1))/((1+('DIVIDEND VALUATION'!$B$42+'DIVIDEND VALUATION'!$B$43))^8)+('DIVIDEND VALUATION'!$J$3*((1+(WT1))^1)*((1+(WT2))^1)*((1+(WT3))^1)*((1+(WT4))^1)*((1+(WT5))^1)*((1+(WT6))^1)*((1+(WT7))^1)*((1+(WT8))^1)*((1+(WT9))^1))/((1+('DIVIDEND VALUATION'!$B$42+'DIVIDEND VALUATION'!$B$43))^9)+('DIVIDEND VALUATION'!$J$3*((1+(WT1))^1)*((1+(WT2))^1)*((1+(WT3))^1)*((1+(WT4))^1)*((1+(WT5))^1)*((1+(WT6))^1)*((1+(WT7))^1)*((1+(WT8))^1)*((1+(WT9))^1)*((1+(WT10))^1))/((1+('DIVIDEND VALUATION'!$B$42+'DIVIDEND VALUATION'!$B$43))^10)+('DIVIDEND VALUATION'!$J$3*((1+(WT1))^1)*((1+(WT2))^1)*((1+(WT3))^1)*((1+(WT4))^1)*((1+(WT5))^1)*((1+(WT6))^1)*((1+(WT7))^1)*((1+(WT8))^1)*((1+(WT9))^1)*((1+(WT10))^1)*((1+(WT11))^1))/((1+('DIVIDEND VALUATION'!$B$42+'DIVIDEND VALUATION'!$B$43))^11)+('DIVIDEND VALUATION'!$J$3*((1+(WT1))^1)*((1+(WT2))^1)*((1+(WT3))^1)*((1+(WT4))^1)*((1+(WT5))^1)*((1+(WT6))^1)*((1+(WT7))^1)*((1+(WT8))^1)*((1+(WT9))^1)*((1+(WT10))^1)*((1+(WT11))^1)*((1+(WT12))^1))/((1+('DIVIDEND VALUATION'!$B$42+'DIVIDEND VALUATION'!$B$43))^12)+('DIVIDEND VALUATION'!$J$3*((1+(WT1))^1)*((1+(WT2))^1)*((1+(WT3))^1)*((1+(WT4))^1)*((1+(WT5))^1)*((1+(WT6))^1)*((1+(WT7))^1)*((1+(WT8))^1)*((1+(WT9))^1)*((1+(WT10))^1)*((1+(WT11))^1)*((1+(WT12))^1)*((1+(WT13))^1))/((1+('DIVIDEND VALUATION'!$B$42+'DIVIDEND VALUATION'!$B$43))^13)+('DIVIDEND VALUATION'!$J$3*((1+(WT1))^1)*((1+(WT2))^1)*((1+(WT3))^1)*((1+(WT4))^1)*((1+(WT5))^1)*((1+(WT6))^1)*((1+(WT7))^1)*((1+(WT8))^1)*((1+(WT9))^1)*((1+(WT10))^1)*((1+(WT11))^1)*((1+(WT12))^1)*((1+(WT13))^1)*((1+(WT14))^1))/((1+('DIVIDEND VALUATION'!$B$42+'DIVIDEND VALUATION'!$B$43))^14)+('DIVIDEND VALUATION'!$J$3*((1+(WT1))^1)*((1+(WT2))^1)*((1+(WT3))^1)*((1+(WT4))^1)*((1+(WT5))^1)*((1+(WT6))^1)*((1+(WT7))^1)*((1+(WT8))^1)*((1+(WT9))^1)*((1+(WT10))^1)*((1+(WT11))^1)*((1+(WT12))^1)*((1+(WT13))^1)*((1+(WT14))^1)*((1+(WT15))^1))/((1+('DIVIDEND VALUATION'!$B$42+'DIVIDEND VALUATION'!$B$43))^15)+(('DIVIDEND VALUATION'!$J$3*((1+(WT1))^1)*((1+(WT2))^1)*((1+(WT3))^1)*((1+(WT4))^1)*((1+(WT5))^1)*((1+(WT6))^1)*((1+(WT7))^1)*((1+(WT8))^1)*((1+(WT9))^1)*((1+(WT10))^1)*((1+(WT11))^1)*((1+(WT12))^1)*((1+(WT13))^1)*((1+(WT14))^1)*((1+(WT15))^1))/((1+('DIVIDEND VALUATION'!$B$42+'DIVIDEND VALUATION'!$B$43))^15)/('DIVIDEND VALUATION'!$B$42-'DIVIDEND VALUATION'!$B$43)))))</f>
        <v>54.443787279745123</v>
      </c>
      <c r="WU16" s="32">
        <f ca="1">SUM(((('DIVIDEND VALUATION'!$J$3*((1+(WU1))^1))/((1+('DIVIDEND VALUATION'!$B$42+'DIVIDEND VALUATION'!$B$43))^1)+('DIVIDEND VALUATION'!$J$3*((1+(WU1))^1)*((1+(WU2))^1))/((1+('DIVIDEND VALUATION'!$B$42+'DIVIDEND VALUATION'!$B$43))^2)+('DIVIDEND VALUATION'!$J$3*((1+(WU1))^1)*((1+(WU2))^1)*((1+(WU3))^1))/((1+('DIVIDEND VALUATION'!$B$42+'DIVIDEND VALUATION'!$B$43))^3)+('DIVIDEND VALUATION'!$J$3*((1+(WU1))^1)*((1+(WU2))^1)*((1+(WU3))^1)*((1+(WU4))^1))/((1+('DIVIDEND VALUATION'!$B$42+'DIVIDEND VALUATION'!$B$43))^4)+('DIVIDEND VALUATION'!$J$3*((1+(WU1))^1)*((1+(WU2))^1)*((1+(WU3))^1)*((1+(WU4))^1)*((1+(WU5))^1))/((1+('DIVIDEND VALUATION'!$B$42+'DIVIDEND VALUATION'!$B$43))^5)+('DIVIDEND VALUATION'!$J$3*((1+(WU1))^1)*((1+(WU2))^1)*((1+(WU3))^1)*((1+(WU4))^1)*((1+(WU5))^1)*((1+(WU6))^1))/((1+('DIVIDEND VALUATION'!$B$42+'DIVIDEND VALUATION'!$B$43))^6)+('DIVIDEND VALUATION'!$J$3*((1+(WU1))^1)*((1+(WU2))^1)*((1+(WU3))^1)*((1+(WU4))^1)*((1+(WU5))^1)*((1+(WU6))^1)*((1+(WU7))^1))/((1+('DIVIDEND VALUATION'!$B$42+'DIVIDEND VALUATION'!$B$43))^7)+('DIVIDEND VALUATION'!$J$3*((1+(WU1))^1)*((1+(WU2))^1)*((1+(WU3))^1)*((1+(WU4))^1)*((1+(WU5))^1)*((1+(WU6))^1)*((1+(WU7))^1)*((1+(WU8))^1))/((1+('DIVIDEND VALUATION'!$B$42+'DIVIDEND VALUATION'!$B$43))^8)+('DIVIDEND VALUATION'!$J$3*((1+(WU1))^1)*((1+(WU2))^1)*((1+(WU3))^1)*((1+(WU4))^1)*((1+(WU5))^1)*((1+(WU6))^1)*((1+(WU7))^1)*((1+(WU8))^1)*((1+(WU9))^1))/((1+('DIVIDEND VALUATION'!$B$42+'DIVIDEND VALUATION'!$B$43))^9)+('DIVIDEND VALUATION'!$J$3*((1+(WU1))^1)*((1+(WU2))^1)*((1+(WU3))^1)*((1+(WU4))^1)*((1+(WU5))^1)*((1+(WU6))^1)*((1+(WU7))^1)*((1+(WU8))^1)*((1+(WU9))^1)*((1+(WU10))^1))/((1+('DIVIDEND VALUATION'!$B$42+'DIVIDEND VALUATION'!$B$43))^10)+('DIVIDEND VALUATION'!$J$3*((1+(WU1))^1)*((1+(WU2))^1)*((1+(WU3))^1)*((1+(WU4))^1)*((1+(WU5))^1)*((1+(WU6))^1)*((1+(WU7))^1)*((1+(WU8))^1)*((1+(WU9))^1)*((1+(WU10))^1)*((1+(WU11))^1))/((1+('DIVIDEND VALUATION'!$B$42+'DIVIDEND VALUATION'!$B$43))^11)+('DIVIDEND VALUATION'!$J$3*((1+(WU1))^1)*((1+(WU2))^1)*((1+(WU3))^1)*((1+(WU4))^1)*((1+(WU5))^1)*((1+(WU6))^1)*((1+(WU7))^1)*((1+(WU8))^1)*((1+(WU9))^1)*((1+(WU10))^1)*((1+(WU11))^1)*((1+(WU12))^1))/((1+('DIVIDEND VALUATION'!$B$42+'DIVIDEND VALUATION'!$B$43))^12)+('DIVIDEND VALUATION'!$J$3*((1+(WU1))^1)*((1+(WU2))^1)*((1+(WU3))^1)*((1+(WU4))^1)*((1+(WU5))^1)*((1+(WU6))^1)*((1+(WU7))^1)*((1+(WU8))^1)*((1+(WU9))^1)*((1+(WU10))^1)*((1+(WU11))^1)*((1+(WU12))^1)*((1+(WU13))^1))/((1+('DIVIDEND VALUATION'!$B$42+'DIVIDEND VALUATION'!$B$43))^13)+('DIVIDEND VALUATION'!$J$3*((1+(WU1))^1)*((1+(WU2))^1)*((1+(WU3))^1)*((1+(WU4))^1)*((1+(WU5))^1)*((1+(WU6))^1)*((1+(WU7))^1)*((1+(WU8))^1)*((1+(WU9))^1)*((1+(WU10))^1)*((1+(WU11))^1)*((1+(WU12))^1)*((1+(WU13))^1)*((1+(WU14))^1))/((1+('DIVIDEND VALUATION'!$B$42+'DIVIDEND VALUATION'!$B$43))^14)+('DIVIDEND VALUATION'!$J$3*((1+(WU1))^1)*((1+(WU2))^1)*((1+(WU3))^1)*((1+(WU4))^1)*((1+(WU5))^1)*((1+(WU6))^1)*((1+(WU7))^1)*((1+(WU8))^1)*((1+(WU9))^1)*((1+(WU10))^1)*((1+(WU11))^1)*((1+(WU12))^1)*((1+(WU13))^1)*((1+(WU14))^1)*((1+(WU15))^1))/((1+('DIVIDEND VALUATION'!$B$42+'DIVIDEND VALUATION'!$B$43))^15)+(('DIVIDEND VALUATION'!$J$3*((1+(WU1))^1)*((1+(WU2))^1)*((1+(WU3))^1)*((1+(WU4))^1)*((1+(WU5))^1)*((1+(WU6))^1)*((1+(WU7))^1)*((1+(WU8))^1)*((1+(WU9))^1)*((1+(WU10))^1)*((1+(WU11))^1)*((1+(WU12))^1)*((1+(WU13))^1)*((1+(WU14))^1)*((1+(WU15))^1))/((1+('DIVIDEND VALUATION'!$B$42+'DIVIDEND VALUATION'!$B$43))^15)/('DIVIDEND VALUATION'!$B$42-'DIVIDEND VALUATION'!$B$43)))))</f>
        <v>57.509024450391905</v>
      </c>
      <c r="WV16" s="32">
        <f ca="1">SUM(((('DIVIDEND VALUATION'!$J$3*((1+(WV1))^1))/((1+('DIVIDEND VALUATION'!$B$42+'DIVIDEND VALUATION'!$B$43))^1)+('DIVIDEND VALUATION'!$J$3*((1+(WV1))^1)*((1+(WV2))^1))/((1+('DIVIDEND VALUATION'!$B$42+'DIVIDEND VALUATION'!$B$43))^2)+('DIVIDEND VALUATION'!$J$3*((1+(WV1))^1)*((1+(WV2))^1)*((1+(WV3))^1))/((1+('DIVIDEND VALUATION'!$B$42+'DIVIDEND VALUATION'!$B$43))^3)+('DIVIDEND VALUATION'!$J$3*((1+(WV1))^1)*((1+(WV2))^1)*((1+(WV3))^1)*((1+(WV4))^1))/((1+('DIVIDEND VALUATION'!$B$42+'DIVIDEND VALUATION'!$B$43))^4)+('DIVIDEND VALUATION'!$J$3*((1+(WV1))^1)*((1+(WV2))^1)*((1+(WV3))^1)*((1+(WV4))^1)*((1+(WV5))^1))/((1+('DIVIDEND VALUATION'!$B$42+'DIVIDEND VALUATION'!$B$43))^5)+('DIVIDEND VALUATION'!$J$3*((1+(WV1))^1)*((1+(WV2))^1)*((1+(WV3))^1)*((1+(WV4))^1)*((1+(WV5))^1)*((1+(WV6))^1))/((1+('DIVIDEND VALUATION'!$B$42+'DIVIDEND VALUATION'!$B$43))^6)+('DIVIDEND VALUATION'!$J$3*((1+(WV1))^1)*((1+(WV2))^1)*((1+(WV3))^1)*((1+(WV4))^1)*((1+(WV5))^1)*((1+(WV6))^1)*((1+(WV7))^1))/((1+('DIVIDEND VALUATION'!$B$42+'DIVIDEND VALUATION'!$B$43))^7)+('DIVIDEND VALUATION'!$J$3*((1+(WV1))^1)*((1+(WV2))^1)*((1+(WV3))^1)*((1+(WV4))^1)*((1+(WV5))^1)*((1+(WV6))^1)*((1+(WV7))^1)*((1+(WV8))^1))/((1+('DIVIDEND VALUATION'!$B$42+'DIVIDEND VALUATION'!$B$43))^8)+('DIVIDEND VALUATION'!$J$3*((1+(WV1))^1)*((1+(WV2))^1)*((1+(WV3))^1)*((1+(WV4))^1)*((1+(WV5))^1)*((1+(WV6))^1)*((1+(WV7))^1)*((1+(WV8))^1)*((1+(WV9))^1))/((1+('DIVIDEND VALUATION'!$B$42+'DIVIDEND VALUATION'!$B$43))^9)+('DIVIDEND VALUATION'!$J$3*((1+(WV1))^1)*((1+(WV2))^1)*((1+(WV3))^1)*((1+(WV4))^1)*((1+(WV5))^1)*((1+(WV6))^1)*((1+(WV7))^1)*((1+(WV8))^1)*((1+(WV9))^1)*((1+(WV10))^1))/((1+('DIVIDEND VALUATION'!$B$42+'DIVIDEND VALUATION'!$B$43))^10)+('DIVIDEND VALUATION'!$J$3*((1+(WV1))^1)*((1+(WV2))^1)*((1+(WV3))^1)*((1+(WV4))^1)*((1+(WV5))^1)*((1+(WV6))^1)*((1+(WV7))^1)*((1+(WV8))^1)*((1+(WV9))^1)*((1+(WV10))^1)*((1+(WV11))^1))/((1+('DIVIDEND VALUATION'!$B$42+'DIVIDEND VALUATION'!$B$43))^11)+('DIVIDEND VALUATION'!$J$3*((1+(WV1))^1)*((1+(WV2))^1)*((1+(WV3))^1)*((1+(WV4))^1)*((1+(WV5))^1)*((1+(WV6))^1)*((1+(WV7))^1)*((1+(WV8))^1)*((1+(WV9))^1)*((1+(WV10))^1)*((1+(WV11))^1)*((1+(WV12))^1))/((1+('DIVIDEND VALUATION'!$B$42+'DIVIDEND VALUATION'!$B$43))^12)+('DIVIDEND VALUATION'!$J$3*((1+(WV1))^1)*((1+(WV2))^1)*((1+(WV3))^1)*((1+(WV4))^1)*((1+(WV5))^1)*((1+(WV6))^1)*((1+(WV7))^1)*((1+(WV8))^1)*((1+(WV9))^1)*((1+(WV10))^1)*((1+(WV11))^1)*((1+(WV12))^1)*((1+(WV13))^1))/((1+('DIVIDEND VALUATION'!$B$42+'DIVIDEND VALUATION'!$B$43))^13)+('DIVIDEND VALUATION'!$J$3*((1+(WV1))^1)*((1+(WV2))^1)*((1+(WV3))^1)*((1+(WV4))^1)*((1+(WV5))^1)*((1+(WV6))^1)*((1+(WV7))^1)*((1+(WV8))^1)*((1+(WV9))^1)*((1+(WV10))^1)*((1+(WV11))^1)*((1+(WV12))^1)*((1+(WV13))^1)*((1+(WV14))^1))/((1+('DIVIDEND VALUATION'!$B$42+'DIVIDEND VALUATION'!$B$43))^14)+('DIVIDEND VALUATION'!$J$3*((1+(WV1))^1)*((1+(WV2))^1)*((1+(WV3))^1)*((1+(WV4))^1)*((1+(WV5))^1)*((1+(WV6))^1)*((1+(WV7))^1)*((1+(WV8))^1)*((1+(WV9))^1)*((1+(WV10))^1)*((1+(WV11))^1)*((1+(WV12))^1)*((1+(WV13))^1)*((1+(WV14))^1)*((1+(WV15))^1))/((1+('DIVIDEND VALUATION'!$B$42+'DIVIDEND VALUATION'!$B$43))^15)+(('DIVIDEND VALUATION'!$J$3*((1+(WV1))^1)*((1+(WV2))^1)*((1+(WV3))^1)*((1+(WV4))^1)*((1+(WV5))^1)*((1+(WV6))^1)*((1+(WV7))^1)*((1+(WV8))^1)*((1+(WV9))^1)*((1+(WV10))^1)*((1+(WV11))^1)*((1+(WV12))^1)*((1+(WV13))^1)*((1+(WV14))^1)*((1+(WV15))^1))/((1+('DIVIDEND VALUATION'!$B$42+'DIVIDEND VALUATION'!$B$43))^15)/('DIVIDEND VALUATION'!$B$42-'DIVIDEND VALUATION'!$B$43)))))</f>
        <v>29.322021819159218</v>
      </c>
      <c r="WW16" s="32">
        <f ca="1">SUM(((('DIVIDEND VALUATION'!$J$3*((1+(WW1))^1))/((1+('DIVIDEND VALUATION'!$B$42+'DIVIDEND VALUATION'!$B$43))^1)+('DIVIDEND VALUATION'!$J$3*((1+(WW1))^1)*((1+(WW2))^1))/((1+('DIVIDEND VALUATION'!$B$42+'DIVIDEND VALUATION'!$B$43))^2)+('DIVIDEND VALUATION'!$J$3*((1+(WW1))^1)*((1+(WW2))^1)*((1+(WW3))^1))/((1+('DIVIDEND VALUATION'!$B$42+'DIVIDEND VALUATION'!$B$43))^3)+('DIVIDEND VALUATION'!$J$3*((1+(WW1))^1)*((1+(WW2))^1)*((1+(WW3))^1)*((1+(WW4))^1))/((1+('DIVIDEND VALUATION'!$B$42+'DIVIDEND VALUATION'!$B$43))^4)+('DIVIDEND VALUATION'!$J$3*((1+(WW1))^1)*((1+(WW2))^1)*((1+(WW3))^1)*((1+(WW4))^1)*((1+(WW5))^1))/((1+('DIVIDEND VALUATION'!$B$42+'DIVIDEND VALUATION'!$B$43))^5)+('DIVIDEND VALUATION'!$J$3*((1+(WW1))^1)*((1+(WW2))^1)*((1+(WW3))^1)*((1+(WW4))^1)*((1+(WW5))^1)*((1+(WW6))^1))/((1+('DIVIDEND VALUATION'!$B$42+'DIVIDEND VALUATION'!$B$43))^6)+('DIVIDEND VALUATION'!$J$3*((1+(WW1))^1)*((1+(WW2))^1)*((1+(WW3))^1)*((1+(WW4))^1)*((1+(WW5))^1)*((1+(WW6))^1)*((1+(WW7))^1))/((1+('DIVIDEND VALUATION'!$B$42+'DIVIDEND VALUATION'!$B$43))^7)+('DIVIDEND VALUATION'!$J$3*((1+(WW1))^1)*((1+(WW2))^1)*((1+(WW3))^1)*((1+(WW4))^1)*((1+(WW5))^1)*((1+(WW6))^1)*((1+(WW7))^1)*((1+(WW8))^1))/((1+('DIVIDEND VALUATION'!$B$42+'DIVIDEND VALUATION'!$B$43))^8)+('DIVIDEND VALUATION'!$J$3*((1+(WW1))^1)*((1+(WW2))^1)*((1+(WW3))^1)*((1+(WW4))^1)*((1+(WW5))^1)*((1+(WW6))^1)*((1+(WW7))^1)*((1+(WW8))^1)*((1+(WW9))^1))/((1+('DIVIDEND VALUATION'!$B$42+'DIVIDEND VALUATION'!$B$43))^9)+('DIVIDEND VALUATION'!$J$3*((1+(WW1))^1)*((1+(WW2))^1)*((1+(WW3))^1)*((1+(WW4))^1)*((1+(WW5))^1)*((1+(WW6))^1)*((1+(WW7))^1)*((1+(WW8))^1)*((1+(WW9))^1)*((1+(WW10))^1))/((1+('DIVIDEND VALUATION'!$B$42+'DIVIDEND VALUATION'!$B$43))^10)+('DIVIDEND VALUATION'!$J$3*((1+(WW1))^1)*((1+(WW2))^1)*((1+(WW3))^1)*((1+(WW4))^1)*((1+(WW5))^1)*((1+(WW6))^1)*((1+(WW7))^1)*((1+(WW8))^1)*((1+(WW9))^1)*((1+(WW10))^1)*((1+(WW11))^1))/((1+('DIVIDEND VALUATION'!$B$42+'DIVIDEND VALUATION'!$B$43))^11)+('DIVIDEND VALUATION'!$J$3*((1+(WW1))^1)*((1+(WW2))^1)*((1+(WW3))^1)*((1+(WW4))^1)*((1+(WW5))^1)*((1+(WW6))^1)*((1+(WW7))^1)*((1+(WW8))^1)*((1+(WW9))^1)*((1+(WW10))^1)*((1+(WW11))^1)*((1+(WW12))^1))/((1+('DIVIDEND VALUATION'!$B$42+'DIVIDEND VALUATION'!$B$43))^12)+('DIVIDEND VALUATION'!$J$3*((1+(WW1))^1)*((1+(WW2))^1)*((1+(WW3))^1)*((1+(WW4))^1)*((1+(WW5))^1)*((1+(WW6))^1)*((1+(WW7))^1)*((1+(WW8))^1)*((1+(WW9))^1)*((1+(WW10))^1)*((1+(WW11))^1)*((1+(WW12))^1)*((1+(WW13))^1))/((1+('DIVIDEND VALUATION'!$B$42+'DIVIDEND VALUATION'!$B$43))^13)+('DIVIDEND VALUATION'!$J$3*((1+(WW1))^1)*((1+(WW2))^1)*((1+(WW3))^1)*((1+(WW4))^1)*((1+(WW5))^1)*((1+(WW6))^1)*((1+(WW7))^1)*((1+(WW8))^1)*((1+(WW9))^1)*((1+(WW10))^1)*((1+(WW11))^1)*((1+(WW12))^1)*((1+(WW13))^1)*((1+(WW14))^1))/((1+('DIVIDEND VALUATION'!$B$42+'DIVIDEND VALUATION'!$B$43))^14)+('DIVIDEND VALUATION'!$J$3*((1+(WW1))^1)*((1+(WW2))^1)*((1+(WW3))^1)*((1+(WW4))^1)*((1+(WW5))^1)*((1+(WW6))^1)*((1+(WW7))^1)*((1+(WW8))^1)*((1+(WW9))^1)*((1+(WW10))^1)*((1+(WW11))^1)*((1+(WW12))^1)*((1+(WW13))^1)*((1+(WW14))^1)*((1+(WW15))^1))/((1+('DIVIDEND VALUATION'!$B$42+'DIVIDEND VALUATION'!$B$43))^15)+(('DIVIDEND VALUATION'!$J$3*((1+(WW1))^1)*((1+(WW2))^1)*((1+(WW3))^1)*((1+(WW4))^1)*((1+(WW5))^1)*((1+(WW6))^1)*((1+(WW7))^1)*((1+(WW8))^1)*((1+(WW9))^1)*((1+(WW10))^1)*((1+(WW11))^1)*((1+(WW12))^1)*((1+(WW13))^1)*((1+(WW14))^1)*((1+(WW15))^1))/((1+('DIVIDEND VALUATION'!$B$42+'DIVIDEND VALUATION'!$B$43))^15)/('DIVIDEND VALUATION'!$B$42-'DIVIDEND VALUATION'!$B$43)))))</f>
        <v>64.633180084529357</v>
      </c>
      <c r="WX16" s="32">
        <f ca="1">SUM(((('DIVIDEND VALUATION'!$J$3*((1+(WX1))^1))/((1+('DIVIDEND VALUATION'!$B$42+'DIVIDEND VALUATION'!$B$43))^1)+('DIVIDEND VALUATION'!$J$3*((1+(WX1))^1)*((1+(WX2))^1))/((1+('DIVIDEND VALUATION'!$B$42+'DIVIDEND VALUATION'!$B$43))^2)+('DIVIDEND VALUATION'!$J$3*((1+(WX1))^1)*((1+(WX2))^1)*((1+(WX3))^1))/((1+('DIVIDEND VALUATION'!$B$42+'DIVIDEND VALUATION'!$B$43))^3)+('DIVIDEND VALUATION'!$J$3*((1+(WX1))^1)*((1+(WX2))^1)*((1+(WX3))^1)*((1+(WX4))^1))/((1+('DIVIDEND VALUATION'!$B$42+'DIVIDEND VALUATION'!$B$43))^4)+('DIVIDEND VALUATION'!$J$3*((1+(WX1))^1)*((1+(WX2))^1)*((1+(WX3))^1)*((1+(WX4))^1)*((1+(WX5))^1))/((1+('DIVIDEND VALUATION'!$B$42+'DIVIDEND VALUATION'!$B$43))^5)+('DIVIDEND VALUATION'!$J$3*((1+(WX1))^1)*((1+(WX2))^1)*((1+(WX3))^1)*((1+(WX4))^1)*((1+(WX5))^1)*((1+(WX6))^1))/((1+('DIVIDEND VALUATION'!$B$42+'DIVIDEND VALUATION'!$B$43))^6)+('DIVIDEND VALUATION'!$J$3*((1+(WX1))^1)*((1+(WX2))^1)*((1+(WX3))^1)*((1+(WX4))^1)*((1+(WX5))^1)*((1+(WX6))^1)*((1+(WX7))^1))/((1+('DIVIDEND VALUATION'!$B$42+'DIVIDEND VALUATION'!$B$43))^7)+('DIVIDEND VALUATION'!$J$3*((1+(WX1))^1)*((1+(WX2))^1)*((1+(WX3))^1)*((1+(WX4))^1)*((1+(WX5))^1)*((1+(WX6))^1)*((1+(WX7))^1)*((1+(WX8))^1))/((1+('DIVIDEND VALUATION'!$B$42+'DIVIDEND VALUATION'!$B$43))^8)+('DIVIDEND VALUATION'!$J$3*((1+(WX1))^1)*((1+(WX2))^1)*((1+(WX3))^1)*((1+(WX4))^1)*((1+(WX5))^1)*((1+(WX6))^1)*((1+(WX7))^1)*((1+(WX8))^1)*((1+(WX9))^1))/((1+('DIVIDEND VALUATION'!$B$42+'DIVIDEND VALUATION'!$B$43))^9)+('DIVIDEND VALUATION'!$J$3*((1+(WX1))^1)*((1+(WX2))^1)*((1+(WX3))^1)*((1+(WX4))^1)*((1+(WX5))^1)*((1+(WX6))^1)*((1+(WX7))^1)*((1+(WX8))^1)*((1+(WX9))^1)*((1+(WX10))^1))/((1+('DIVIDEND VALUATION'!$B$42+'DIVIDEND VALUATION'!$B$43))^10)+('DIVIDEND VALUATION'!$J$3*((1+(WX1))^1)*((1+(WX2))^1)*((1+(WX3))^1)*((1+(WX4))^1)*((1+(WX5))^1)*((1+(WX6))^1)*((1+(WX7))^1)*((1+(WX8))^1)*((1+(WX9))^1)*((1+(WX10))^1)*((1+(WX11))^1))/((1+('DIVIDEND VALUATION'!$B$42+'DIVIDEND VALUATION'!$B$43))^11)+('DIVIDEND VALUATION'!$J$3*((1+(WX1))^1)*((1+(WX2))^1)*((1+(WX3))^1)*((1+(WX4))^1)*((1+(WX5))^1)*((1+(WX6))^1)*((1+(WX7))^1)*((1+(WX8))^1)*((1+(WX9))^1)*((1+(WX10))^1)*((1+(WX11))^1)*((1+(WX12))^1))/((1+('DIVIDEND VALUATION'!$B$42+'DIVIDEND VALUATION'!$B$43))^12)+('DIVIDEND VALUATION'!$J$3*((1+(WX1))^1)*((1+(WX2))^1)*((1+(WX3))^1)*((1+(WX4))^1)*((1+(WX5))^1)*((1+(WX6))^1)*((1+(WX7))^1)*((1+(WX8))^1)*((1+(WX9))^1)*((1+(WX10))^1)*((1+(WX11))^1)*((1+(WX12))^1)*((1+(WX13))^1))/((1+('DIVIDEND VALUATION'!$B$42+'DIVIDEND VALUATION'!$B$43))^13)+('DIVIDEND VALUATION'!$J$3*((1+(WX1))^1)*((1+(WX2))^1)*((1+(WX3))^1)*((1+(WX4))^1)*((1+(WX5))^1)*((1+(WX6))^1)*((1+(WX7))^1)*((1+(WX8))^1)*((1+(WX9))^1)*((1+(WX10))^1)*((1+(WX11))^1)*((1+(WX12))^1)*((1+(WX13))^1)*((1+(WX14))^1))/((1+('DIVIDEND VALUATION'!$B$42+'DIVIDEND VALUATION'!$B$43))^14)+('DIVIDEND VALUATION'!$J$3*((1+(WX1))^1)*((1+(WX2))^1)*((1+(WX3))^1)*((1+(WX4))^1)*((1+(WX5))^1)*((1+(WX6))^1)*((1+(WX7))^1)*((1+(WX8))^1)*((1+(WX9))^1)*((1+(WX10))^1)*((1+(WX11))^1)*((1+(WX12))^1)*((1+(WX13))^1)*((1+(WX14))^1)*((1+(WX15))^1))/((1+('DIVIDEND VALUATION'!$B$42+'DIVIDEND VALUATION'!$B$43))^15)+(('DIVIDEND VALUATION'!$J$3*((1+(WX1))^1)*((1+(WX2))^1)*((1+(WX3))^1)*((1+(WX4))^1)*((1+(WX5))^1)*((1+(WX6))^1)*((1+(WX7))^1)*((1+(WX8))^1)*((1+(WX9))^1)*((1+(WX10))^1)*((1+(WX11))^1)*((1+(WX12))^1)*((1+(WX13))^1)*((1+(WX14))^1)*((1+(WX15))^1))/((1+('DIVIDEND VALUATION'!$B$42+'DIVIDEND VALUATION'!$B$43))^15)/('DIVIDEND VALUATION'!$B$42-'DIVIDEND VALUATION'!$B$43)))))</f>
        <v>38.341170486328245</v>
      </c>
      <c r="WY16" s="32">
        <f ca="1">SUM(((('DIVIDEND VALUATION'!$J$3*((1+(WY1))^1))/((1+('DIVIDEND VALUATION'!$B$42+'DIVIDEND VALUATION'!$B$43))^1)+('DIVIDEND VALUATION'!$J$3*((1+(WY1))^1)*((1+(WY2))^1))/((1+('DIVIDEND VALUATION'!$B$42+'DIVIDEND VALUATION'!$B$43))^2)+('DIVIDEND VALUATION'!$J$3*((1+(WY1))^1)*((1+(WY2))^1)*((1+(WY3))^1))/((1+('DIVIDEND VALUATION'!$B$42+'DIVIDEND VALUATION'!$B$43))^3)+('DIVIDEND VALUATION'!$J$3*((1+(WY1))^1)*((1+(WY2))^1)*((1+(WY3))^1)*((1+(WY4))^1))/((1+('DIVIDEND VALUATION'!$B$42+'DIVIDEND VALUATION'!$B$43))^4)+('DIVIDEND VALUATION'!$J$3*((1+(WY1))^1)*((1+(WY2))^1)*((1+(WY3))^1)*((1+(WY4))^1)*((1+(WY5))^1))/((1+('DIVIDEND VALUATION'!$B$42+'DIVIDEND VALUATION'!$B$43))^5)+('DIVIDEND VALUATION'!$J$3*((1+(WY1))^1)*((1+(WY2))^1)*((1+(WY3))^1)*((1+(WY4))^1)*((1+(WY5))^1)*((1+(WY6))^1))/((1+('DIVIDEND VALUATION'!$B$42+'DIVIDEND VALUATION'!$B$43))^6)+('DIVIDEND VALUATION'!$J$3*((1+(WY1))^1)*((1+(WY2))^1)*((1+(WY3))^1)*((1+(WY4))^1)*((1+(WY5))^1)*((1+(WY6))^1)*((1+(WY7))^1))/((1+('DIVIDEND VALUATION'!$B$42+'DIVIDEND VALUATION'!$B$43))^7)+('DIVIDEND VALUATION'!$J$3*((1+(WY1))^1)*((1+(WY2))^1)*((1+(WY3))^1)*((1+(WY4))^1)*((1+(WY5))^1)*((1+(WY6))^1)*((1+(WY7))^1)*((1+(WY8))^1))/((1+('DIVIDEND VALUATION'!$B$42+'DIVIDEND VALUATION'!$B$43))^8)+('DIVIDEND VALUATION'!$J$3*((1+(WY1))^1)*((1+(WY2))^1)*((1+(WY3))^1)*((1+(WY4))^1)*((1+(WY5))^1)*((1+(WY6))^1)*((1+(WY7))^1)*((1+(WY8))^1)*((1+(WY9))^1))/((1+('DIVIDEND VALUATION'!$B$42+'DIVIDEND VALUATION'!$B$43))^9)+('DIVIDEND VALUATION'!$J$3*((1+(WY1))^1)*((1+(WY2))^1)*((1+(WY3))^1)*((1+(WY4))^1)*((1+(WY5))^1)*((1+(WY6))^1)*((1+(WY7))^1)*((1+(WY8))^1)*((1+(WY9))^1)*((1+(WY10))^1))/((1+('DIVIDEND VALUATION'!$B$42+'DIVIDEND VALUATION'!$B$43))^10)+('DIVIDEND VALUATION'!$J$3*((1+(WY1))^1)*((1+(WY2))^1)*((1+(WY3))^1)*((1+(WY4))^1)*((1+(WY5))^1)*((1+(WY6))^1)*((1+(WY7))^1)*((1+(WY8))^1)*((1+(WY9))^1)*((1+(WY10))^1)*((1+(WY11))^1))/((1+('DIVIDEND VALUATION'!$B$42+'DIVIDEND VALUATION'!$B$43))^11)+('DIVIDEND VALUATION'!$J$3*((1+(WY1))^1)*((1+(WY2))^1)*((1+(WY3))^1)*((1+(WY4))^1)*((1+(WY5))^1)*((1+(WY6))^1)*((1+(WY7))^1)*((1+(WY8))^1)*((1+(WY9))^1)*((1+(WY10))^1)*((1+(WY11))^1)*((1+(WY12))^1))/((1+('DIVIDEND VALUATION'!$B$42+'DIVIDEND VALUATION'!$B$43))^12)+('DIVIDEND VALUATION'!$J$3*((1+(WY1))^1)*((1+(WY2))^1)*((1+(WY3))^1)*((1+(WY4))^1)*((1+(WY5))^1)*((1+(WY6))^1)*((1+(WY7))^1)*((1+(WY8))^1)*((1+(WY9))^1)*((1+(WY10))^1)*((1+(WY11))^1)*((1+(WY12))^1)*((1+(WY13))^1))/((1+('DIVIDEND VALUATION'!$B$42+'DIVIDEND VALUATION'!$B$43))^13)+('DIVIDEND VALUATION'!$J$3*((1+(WY1))^1)*((1+(WY2))^1)*((1+(WY3))^1)*((1+(WY4))^1)*((1+(WY5))^1)*((1+(WY6))^1)*((1+(WY7))^1)*((1+(WY8))^1)*((1+(WY9))^1)*((1+(WY10))^1)*((1+(WY11))^1)*((1+(WY12))^1)*((1+(WY13))^1)*((1+(WY14))^1))/((1+('DIVIDEND VALUATION'!$B$42+'DIVIDEND VALUATION'!$B$43))^14)+('DIVIDEND VALUATION'!$J$3*((1+(WY1))^1)*((1+(WY2))^1)*((1+(WY3))^1)*((1+(WY4))^1)*((1+(WY5))^1)*((1+(WY6))^1)*((1+(WY7))^1)*((1+(WY8))^1)*((1+(WY9))^1)*((1+(WY10))^1)*((1+(WY11))^1)*((1+(WY12))^1)*((1+(WY13))^1)*((1+(WY14))^1)*((1+(WY15))^1))/((1+('DIVIDEND VALUATION'!$B$42+'DIVIDEND VALUATION'!$B$43))^15)+(('DIVIDEND VALUATION'!$J$3*((1+(WY1))^1)*((1+(WY2))^1)*((1+(WY3))^1)*((1+(WY4))^1)*((1+(WY5))^1)*((1+(WY6))^1)*((1+(WY7))^1)*((1+(WY8))^1)*((1+(WY9))^1)*((1+(WY10))^1)*((1+(WY11))^1)*((1+(WY12))^1)*((1+(WY13))^1)*((1+(WY14))^1)*((1+(WY15))^1))/((1+('DIVIDEND VALUATION'!$B$42+'DIVIDEND VALUATION'!$B$43))^15)/('DIVIDEND VALUATION'!$B$42-'DIVIDEND VALUATION'!$B$43)))))</f>
        <v>31.922714723517196</v>
      </c>
      <c r="WZ16" s="32">
        <f ca="1">SUM(((('DIVIDEND VALUATION'!$J$3*((1+(WZ1))^1))/((1+('DIVIDEND VALUATION'!$B$42+'DIVIDEND VALUATION'!$B$43))^1)+('DIVIDEND VALUATION'!$J$3*((1+(WZ1))^1)*((1+(WZ2))^1))/((1+('DIVIDEND VALUATION'!$B$42+'DIVIDEND VALUATION'!$B$43))^2)+('DIVIDEND VALUATION'!$J$3*((1+(WZ1))^1)*((1+(WZ2))^1)*((1+(WZ3))^1))/((1+('DIVIDEND VALUATION'!$B$42+'DIVIDEND VALUATION'!$B$43))^3)+('DIVIDEND VALUATION'!$J$3*((1+(WZ1))^1)*((1+(WZ2))^1)*((1+(WZ3))^1)*((1+(WZ4))^1))/((1+('DIVIDEND VALUATION'!$B$42+'DIVIDEND VALUATION'!$B$43))^4)+('DIVIDEND VALUATION'!$J$3*((1+(WZ1))^1)*((1+(WZ2))^1)*((1+(WZ3))^1)*((1+(WZ4))^1)*((1+(WZ5))^1))/((1+('DIVIDEND VALUATION'!$B$42+'DIVIDEND VALUATION'!$B$43))^5)+('DIVIDEND VALUATION'!$J$3*((1+(WZ1))^1)*((1+(WZ2))^1)*((1+(WZ3))^1)*((1+(WZ4))^1)*((1+(WZ5))^1)*((1+(WZ6))^1))/((1+('DIVIDEND VALUATION'!$B$42+'DIVIDEND VALUATION'!$B$43))^6)+('DIVIDEND VALUATION'!$J$3*((1+(WZ1))^1)*((1+(WZ2))^1)*((1+(WZ3))^1)*((1+(WZ4))^1)*((1+(WZ5))^1)*((1+(WZ6))^1)*((1+(WZ7))^1))/((1+('DIVIDEND VALUATION'!$B$42+'DIVIDEND VALUATION'!$B$43))^7)+('DIVIDEND VALUATION'!$J$3*((1+(WZ1))^1)*((1+(WZ2))^1)*((1+(WZ3))^1)*((1+(WZ4))^1)*((1+(WZ5))^1)*((1+(WZ6))^1)*((1+(WZ7))^1)*((1+(WZ8))^1))/((1+('DIVIDEND VALUATION'!$B$42+'DIVIDEND VALUATION'!$B$43))^8)+('DIVIDEND VALUATION'!$J$3*((1+(WZ1))^1)*((1+(WZ2))^1)*((1+(WZ3))^1)*((1+(WZ4))^1)*((1+(WZ5))^1)*((1+(WZ6))^1)*((1+(WZ7))^1)*((1+(WZ8))^1)*((1+(WZ9))^1))/((1+('DIVIDEND VALUATION'!$B$42+'DIVIDEND VALUATION'!$B$43))^9)+('DIVIDEND VALUATION'!$J$3*((1+(WZ1))^1)*((1+(WZ2))^1)*((1+(WZ3))^1)*((1+(WZ4))^1)*((1+(WZ5))^1)*((1+(WZ6))^1)*((1+(WZ7))^1)*((1+(WZ8))^1)*((1+(WZ9))^1)*((1+(WZ10))^1))/((1+('DIVIDEND VALUATION'!$B$42+'DIVIDEND VALUATION'!$B$43))^10)+('DIVIDEND VALUATION'!$J$3*((1+(WZ1))^1)*((1+(WZ2))^1)*((1+(WZ3))^1)*((1+(WZ4))^1)*((1+(WZ5))^1)*((1+(WZ6))^1)*((1+(WZ7))^1)*((1+(WZ8))^1)*((1+(WZ9))^1)*((1+(WZ10))^1)*((1+(WZ11))^1))/((1+('DIVIDEND VALUATION'!$B$42+'DIVIDEND VALUATION'!$B$43))^11)+('DIVIDEND VALUATION'!$J$3*((1+(WZ1))^1)*((1+(WZ2))^1)*((1+(WZ3))^1)*((1+(WZ4))^1)*((1+(WZ5))^1)*((1+(WZ6))^1)*((1+(WZ7))^1)*((1+(WZ8))^1)*((1+(WZ9))^1)*((1+(WZ10))^1)*((1+(WZ11))^1)*((1+(WZ12))^1))/((1+('DIVIDEND VALUATION'!$B$42+'DIVIDEND VALUATION'!$B$43))^12)+('DIVIDEND VALUATION'!$J$3*((1+(WZ1))^1)*((1+(WZ2))^1)*((1+(WZ3))^1)*((1+(WZ4))^1)*((1+(WZ5))^1)*((1+(WZ6))^1)*((1+(WZ7))^1)*((1+(WZ8))^1)*((1+(WZ9))^1)*((1+(WZ10))^1)*((1+(WZ11))^1)*((1+(WZ12))^1)*((1+(WZ13))^1))/((1+('DIVIDEND VALUATION'!$B$42+'DIVIDEND VALUATION'!$B$43))^13)+('DIVIDEND VALUATION'!$J$3*((1+(WZ1))^1)*((1+(WZ2))^1)*((1+(WZ3))^1)*((1+(WZ4))^1)*((1+(WZ5))^1)*((1+(WZ6))^1)*((1+(WZ7))^1)*((1+(WZ8))^1)*((1+(WZ9))^1)*((1+(WZ10))^1)*((1+(WZ11))^1)*((1+(WZ12))^1)*((1+(WZ13))^1)*((1+(WZ14))^1))/((1+('DIVIDEND VALUATION'!$B$42+'DIVIDEND VALUATION'!$B$43))^14)+('DIVIDEND VALUATION'!$J$3*((1+(WZ1))^1)*((1+(WZ2))^1)*((1+(WZ3))^1)*((1+(WZ4))^1)*((1+(WZ5))^1)*((1+(WZ6))^1)*((1+(WZ7))^1)*((1+(WZ8))^1)*((1+(WZ9))^1)*((1+(WZ10))^1)*((1+(WZ11))^1)*((1+(WZ12))^1)*((1+(WZ13))^1)*((1+(WZ14))^1)*((1+(WZ15))^1))/((1+('DIVIDEND VALUATION'!$B$42+'DIVIDEND VALUATION'!$B$43))^15)+(('DIVIDEND VALUATION'!$J$3*((1+(WZ1))^1)*((1+(WZ2))^1)*((1+(WZ3))^1)*((1+(WZ4))^1)*((1+(WZ5))^1)*((1+(WZ6))^1)*((1+(WZ7))^1)*((1+(WZ8))^1)*((1+(WZ9))^1)*((1+(WZ10))^1)*((1+(WZ11))^1)*((1+(WZ12))^1)*((1+(WZ13))^1)*((1+(WZ14))^1)*((1+(WZ15))^1))/((1+('DIVIDEND VALUATION'!$B$42+'DIVIDEND VALUATION'!$B$43))^15)/('DIVIDEND VALUATION'!$B$42-'DIVIDEND VALUATION'!$B$43)))))</f>
        <v>55.493534538477505</v>
      </c>
      <c r="XA16" s="32">
        <f ca="1">SUM(((('DIVIDEND VALUATION'!$J$3*((1+(XA1))^1))/((1+('DIVIDEND VALUATION'!$B$42+'DIVIDEND VALUATION'!$B$43))^1)+('DIVIDEND VALUATION'!$J$3*((1+(XA1))^1)*((1+(XA2))^1))/((1+('DIVIDEND VALUATION'!$B$42+'DIVIDEND VALUATION'!$B$43))^2)+('DIVIDEND VALUATION'!$J$3*((1+(XA1))^1)*((1+(XA2))^1)*((1+(XA3))^1))/((1+('DIVIDEND VALUATION'!$B$42+'DIVIDEND VALUATION'!$B$43))^3)+('DIVIDEND VALUATION'!$J$3*((1+(XA1))^1)*((1+(XA2))^1)*((1+(XA3))^1)*((1+(XA4))^1))/((1+('DIVIDEND VALUATION'!$B$42+'DIVIDEND VALUATION'!$B$43))^4)+('DIVIDEND VALUATION'!$J$3*((1+(XA1))^1)*((1+(XA2))^1)*((1+(XA3))^1)*((1+(XA4))^1)*((1+(XA5))^1))/((1+('DIVIDEND VALUATION'!$B$42+'DIVIDEND VALUATION'!$B$43))^5)+('DIVIDEND VALUATION'!$J$3*((1+(XA1))^1)*((1+(XA2))^1)*((1+(XA3))^1)*((1+(XA4))^1)*((1+(XA5))^1)*((1+(XA6))^1))/((1+('DIVIDEND VALUATION'!$B$42+'DIVIDEND VALUATION'!$B$43))^6)+('DIVIDEND VALUATION'!$J$3*((1+(XA1))^1)*((1+(XA2))^1)*((1+(XA3))^1)*((1+(XA4))^1)*((1+(XA5))^1)*((1+(XA6))^1)*((1+(XA7))^1))/((1+('DIVIDEND VALUATION'!$B$42+'DIVIDEND VALUATION'!$B$43))^7)+('DIVIDEND VALUATION'!$J$3*((1+(XA1))^1)*((1+(XA2))^1)*((1+(XA3))^1)*((1+(XA4))^1)*((1+(XA5))^1)*((1+(XA6))^1)*((1+(XA7))^1)*((1+(XA8))^1))/((1+('DIVIDEND VALUATION'!$B$42+'DIVIDEND VALUATION'!$B$43))^8)+('DIVIDEND VALUATION'!$J$3*((1+(XA1))^1)*((1+(XA2))^1)*((1+(XA3))^1)*((1+(XA4))^1)*((1+(XA5))^1)*((1+(XA6))^1)*((1+(XA7))^1)*((1+(XA8))^1)*((1+(XA9))^1))/((1+('DIVIDEND VALUATION'!$B$42+'DIVIDEND VALUATION'!$B$43))^9)+('DIVIDEND VALUATION'!$J$3*((1+(XA1))^1)*((1+(XA2))^1)*((1+(XA3))^1)*((1+(XA4))^1)*((1+(XA5))^1)*((1+(XA6))^1)*((1+(XA7))^1)*((1+(XA8))^1)*((1+(XA9))^1)*((1+(XA10))^1))/((1+('DIVIDEND VALUATION'!$B$42+'DIVIDEND VALUATION'!$B$43))^10)+('DIVIDEND VALUATION'!$J$3*((1+(XA1))^1)*((1+(XA2))^1)*((1+(XA3))^1)*((1+(XA4))^1)*((1+(XA5))^1)*((1+(XA6))^1)*((1+(XA7))^1)*((1+(XA8))^1)*((1+(XA9))^1)*((1+(XA10))^1)*((1+(XA11))^1))/((1+('DIVIDEND VALUATION'!$B$42+'DIVIDEND VALUATION'!$B$43))^11)+('DIVIDEND VALUATION'!$J$3*((1+(XA1))^1)*((1+(XA2))^1)*((1+(XA3))^1)*((1+(XA4))^1)*((1+(XA5))^1)*((1+(XA6))^1)*((1+(XA7))^1)*((1+(XA8))^1)*((1+(XA9))^1)*((1+(XA10))^1)*((1+(XA11))^1)*((1+(XA12))^1))/((1+('DIVIDEND VALUATION'!$B$42+'DIVIDEND VALUATION'!$B$43))^12)+('DIVIDEND VALUATION'!$J$3*((1+(XA1))^1)*((1+(XA2))^1)*((1+(XA3))^1)*((1+(XA4))^1)*((1+(XA5))^1)*((1+(XA6))^1)*((1+(XA7))^1)*((1+(XA8))^1)*((1+(XA9))^1)*((1+(XA10))^1)*((1+(XA11))^1)*((1+(XA12))^1)*((1+(XA13))^1))/((1+('DIVIDEND VALUATION'!$B$42+'DIVIDEND VALUATION'!$B$43))^13)+('DIVIDEND VALUATION'!$J$3*((1+(XA1))^1)*((1+(XA2))^1)*((1+(XA3))^1)*((1+(XA4))^1)*((1+(XA5))^1)*((1+(XA6))^1)*((1+(XA7))^1)*((1+(XA8))^1)*((1+(XA9))^1)*((1+(XA10))^1)*((1+(XA11))^1)*((1+(XA12))^1)*((1+(XA13))^1)*((1+(XA14))^1))/((1+('DIVIDEND VALUATION'!$B$42+'DIVIDEND VALUATION'!$B$43))^14)+('DIVIDEND VALUATION'!$J$3*((1+(XA1))^1)*((1+(XA2))^1)*((1+(XA3))^1)*((1+(XA4))^1)*((1+(XA5))^1)*((1+(XA6))^1)*((1+(XA7))^1)*((1+(XA8))^1)*((1+(XA9))^1)*((1+(XA10))^1)*((1+(XA11))^1)*((1+(XA12))^1)*((1+(XA13))^1)*((1+(XA14))^1)*((1+(XA15))^1))/((1+('DIVIDEND VALUATION'!$B$42+'DIVIDEND VALUATION'!$B$43))^15)+(('DIVIDEND VALUATION'!$J$3*((1+(XA1))^1)*((1+(XA2))^1)*((1+(XA3))^1)*((1+(XA4))^1)*((1+(XA5))^1)*((1+(XA6))^1)*((1+(XA7))^1)*((1+(XA8))^1)*((1+(XA9))^1)*((1+(XA10))^1)*((1+(XA11))^1)*((1+(XA12))^1)*((1+(XA13))^1)*((1+(XA14))^1)*((1+(XA15))^1))/((1+('DIVIDEND VALUATION'!$B$42+'DIVIDEND VALUATION'!$B$43))^15)/('DIVIDEND VALUATION'!$B$42-'DIVIDEND VALUATION'!$B$43)))))</f>
        <v>34.681162883783607</v>
      </c>
      <c r="XB16" s="32">
        <f ca="1">SUM(((('DIVIDEND VALUATION'!$J$3*((1+(XB1))^1))/((1+('DIVIDEND VALUATION'!$B$42+'DIVIDEND VALUATION'!$B$43))^1)+('DIVIDEND VALUATION'!$J$3*((1+(XB1))^1)*((1+(XB2))^1))/((1+('DIVIDEND VALUATION'!$B$42+'DIVIDEND VALUATION'!$B$43))^2)+('DIVIDEND VALUATION'!$J$3*((1+(XB1))^1)*((1+(XB2))^1)*((1+(XB3))^1))/((1+('DIVIDEND VALUATION'!$B$42+'DIVIDEND VALUATION'!$B$43))^3)+('DIVIDEND VALUATION'!$J$3*((1+(XB1))^1)*((1+(XB2))^1)*((1+(XB3))^1)*((1+(XB4))^1))/((1+('DIVIDEND VALUATION'!$B$42+'DIVIDEND VALUATION'!$B$43))^4)+('DIVIDEND VALUATION'!$J$3*((1+(XB1))^1)*((1+(XB2))^1)*((1+(XB3))^1)*((1+(XB4))^1)*((1+(XB5))^1))/((1+('DIVIDEND VALUATION'!$B$42+'DIVIDEND VALUATION'!$B$43))^5)+('DIVIDEND VALUATION'!$J$3*((1+(XB1))^1)*((1+(XB2))^1)*((1+(XB3))^1)*((1+(XB4))^1)*((1+(XB5))^1)*((1+(XB6))^1))/((1+('DIVIDEND VALUATION'!$B$42+'DIVIDEND VALUATION'!$B$43))^6)+('DIVIDEND VALUATION'!$J$3*((1+(XB1))^1)*((1+(XB2))^1)*((1+(XB3))^1)*((1+(XB4))^1)*((1+(XB5))^1)*((1+(XB6))^1)*((1+(XB7))^1))/((1+('DIVIDEND VALUATION'!$B$42+'DIVIDEND VALUATION'!$B$43))^7)+('DIVIDEND VALUATION'!$J$3*((1+(XB1))^1)*((1+(XB2))^1)*((1+(XB3))^1)*((1+(XB4))^1)*((1+(XB5))^1)*((1+(XB6))^1)*((1+(XB7))^1)*((1+(XB8))^1))/((1+('DIVIDEND VALUATION'!$B$42+'DIVIDEND VALUATION'!$B$43))^8)+('DIVIDEND VALUATION'!$J$3*((1+(XB1))^1)*((1+(XB2))^1)*((1+(XB3))^1)*((1+(XB4))^1)*((1+(XB5))^1)*((1+(XB6))^1)*((1+(XB7))^1)*((1+(XB8))^1)*((1+(XB9))^1))/((1+('DIVIDEND VALUATION'!$B$42+'DIVIDEND VALUATION'!$B$43))^9)+('DIVIDEND VALUATION'!$J$3*((1+(XB1))^1)*((1+(XB2))^1)*((1+(XB3))^1)*((1+(XB4))^1)*((1+(XB5))^1)*((1+(XB6))^1)*((1+(XB7))^1)*((1+(XB8))^1)*((1+(XB9))^1)*((1+(XB10))^1))/((1+('DIVIDEND VALUATION'!$B$42+'DIVIDEND VALUATION'!$B$43))^10)+('DIVIDEND VALUATION'!$J$3*((1+(XB1))^1)*((1+(XB2))^1)*((1+(XB3))^1)*((1+(XB4))^1)*((1+(XB5))^1)*((1+(XB6))^1)*((1+(XB7))^1)*((1+(XB8))^1)*((1+(XB9))^1)*((1+(XB10))^1)*((1+(XB11))^1))/((1+('DIVIDEND VALUATION'!$B$42+'DIVIDEND VALUATION'!$B$43))^11)+('DIVIDEND VALUATION'!$J$3*((1+(XB1))^1)*((1+(XB2))^1)*((1+(XB3))^1)*((1+(XB4))^1)*((1+(XB5))^1)*((1+(XB6))^1)*((1+(XB7))^1)*((1+(XB8))^1)*((1+(XB9))^1)*((1+(XB10))^1)*((1+(XB11))^1)*((1+(XB12))^1))/((1+('DIVIDEND VALUATION'!$B$42+'DIVIDEND VALUATION'!$B$43))^12)+('DIVIDEND VALUATION'!$J$3*((1+(XB1))^1)*((1+(XB2))^1)*((1+(XB3))^1)*((1+(XB4))^1)*((1+(XB5))^1)*((1+(XB6))^1)*((1+(XB7))^1)*((1+(XB8))^1)*((1+(XB9))^1)*((1+(XB10))^1)*((1+(XB11))^1)*((1+(XB12))^1)*((1+(XB13))^1))/((1+('DIVIDEND VALUATION'!$B$42+'DIVIDEND VALUATION'!$B$43))^13)+('DIVIDEND VALUATION'!$J$3*((1+(XB1))^1)*((1+(XB2))^1)*((1+(XB3))^1)*((1+(XB4))^1)*((1+(XB5))^1)*((1+(XB6))^1)*((1+(XB7))^1)*((1+(XB8))^1)*((1+(XB9))^1)*((1+(XB10))^1)*((1+(XB11))^1)*((1+(XB12))^1)*((1+(XB13))^1)*((1+(XB14))^1))/((1+('DIVIDEND VALUATION'!$B$42+'DIVIDEND VALUATION'!$B$43))^14)+('DIVIDEND VALUATION'!$J$3*((1+(XB1))^1)*((1+(XB2))^1)*((1+(XB3))^1)*((1+(XB4))^1)*((1+(XB5))^1)*((1+(XB6))^1)*((1+(XB7))^1)*((1+(XB8))^1)*((1+(XB9))^1)*((1+(XB10))^1)*((1+(XB11))^1)*((1+(XB12))^1)*((1+(XB13))^1)*((1+(XB14))^1)*((1+(XB15))^1))/((1+('DIVIDEND VALUATION'!$B$42+'DIVIDEND VALUATION'!$B$43))^15)+(('DIVIDEND VALUATION'!$J$3*((1+(XB1))^1)*((1+(XB2))^1)*((1+(XB3))^1)*((1+(XB4))^1)*((1+(XB5))^1)*((1+(XB6))^1)*((1+(XB7))^1)*((1+(XB8))^1)*((1+(XB9))^1)*((1+(XB10))^1)*((1+(XB11))^1)*((1+(XB12))^1)*((1+(XB13))^1)*((1+(XB14))^1)*((1+(XB15))^1))/((1+('DIVIDEND VALUATION'!$B$42+'DIVIDEND VALUATION'!$B$43))^15)/('DIVIDEND VALUATION'!$B$42-'DIVIDEND VALUATION'!$B$43)))))</f>
        <v>74.101968916694034</v>
      </c>
      <c r="XC16" s="32">
        <f ca="1">SUM(((('DIVIDEND VALUATION'!$J$3*((1+(XC1))^1))/((1+('DIVIDEND VALUATION'!$B$42+'DIVIDEND VALUATION'!$B$43))^1)+('DIVIDEND VALUATION'!$J$3*((1+(XC1))^1)*((1+(XC2))^1))/((1+('DIVIDEND VALUATION'!$B$42+'DIVIDEND VALUATION'!$B$43))^2)+('DIVIDEND VALUATION'!$J$3*((1+(XC1))^1)*((1+(XC2))^1)*((1+(XC3))^1))/((1+('DIVIDEND VALUATION'!$B$42+'DIVIDEND VALUATION'!$B$43))^3)+('DIVIDEND VALUATION'!$J$3*((1+(XC1))^1)*((1+(XC2))^1)*((1+(XC3))^1)*((1+(XC4))^1))/((1+('DIVIDEND VALUATION'!$B$42+'DIVIDEND VALUATION'!$B$43))^4)+('DIVIDEND VALUATION'!$J$3*((1+(XC1))^1)*((1+(XC2))^1)*((1+(XC3))^1)*((1+(XC4))^1)*((1+(XC5))^1))/((1+('DIVIDEND VALUATION'!$B$42+'DIVIDEND VALUATION'!$B$43))^5)+('DIVIDEND VALUATION'!$J$3*((1+(XC1))^1)*((1+(XC2))^1)*((1+(XC3))^1)*((1+(XC4))^1)*((1+(XC5))^1)*((1+(XC6))^1))/((1+('DIVIDEND VALUATION'!$B$42+'DIVIDEND VALUATION'!$B$43))^6)+('DIVIDEND VALUATION'!$J$3*((1+(XC1))^1)*((1+(XC2))^1)*((1+(XC3))^1)*((1+(XC4))^1)*((1+(XC5))^1)*((1+(XC6))^1)*((1+(XC7))^1))/((1+('DIVIDEND VALUATION'!$B$42+'DIVIDEND VALUATION'!$B$43))^7)+('DIVIDEND VALUATION'!$J$3*((1+(XC1))^1)*((1+(XC2))^1)*((1+(XC3))^1)*((1+(XC4))^1)*((1+(XC5))^1)*((1+(XC6))^1)*((1+(XC7))^1)*((1+(XC8))^1))/((1+('DIVIDEND VALUATION'!$B$42+'DIVIDEND VALUATION'!$B$43))^8)+('DIVIDEND VALUATION'!$J$3*((1+(XC1))^1)*((1+(XC2))^1)*((1+(XC3))^1)*((1+(XC4))^1)*((1+(XC5))^1)*((1+(XC6))^1)*((1+(XC7))^1)*((1+(XC8))^1)*((1+(XC9))^1))/((1+('DIVIDEND VALUATION'!$B$42+'DIVIDEND VALUATION'!$B$43))^9)+('DIVIDEND VALUATION'!$J$3*((1+(XC1))^1)*((1+(XC2))^1)*((1+(XC3))^1)*((1+(XC4))^1)*((1+(XC5))^1)*((1+(XC6))^1)*((1+(XC7))^1)*((1+(XC8))^1)*((1+(XC9))^1)*((1+(XC10))^1))/((1+('DIVIDEND VALUATION'!$B$42+'DIVIDEND VALUATION'!$B$43))^10)+('DIVIDEND VALUATION'!$J$3*((1+(XC1))^1)*((1+(XC2))^1)*((1+(XC3))^1)*((1+(XC4))^1)*((1+(XC5))^1)*((1+(XC6))^1)*((1+(XC7))^1)*((1+(XC8))^1)*((1+(XC9))^1)*((1+(XC10))^1)*((1+(XC11))^1))/((1+('DIVIDEND VALUATION'!$B$42+'DIVIDEND VALUATION'!$B$43))^11)+('DIVIDEND VALUATION'!$J$3*((1+(XC1))^1)*((1+(XC2))^1)*((1+(XC3))^1)*((1+(XC4))^1)*((1+(XC5))^1)*((1+(XC6))^1)*((1+(XC7))^1)*((1+(XC8))^1)*((1+(XC9))^1)*((1+(XC10))^1)*((1+(XC11))^1)*((1+(XC12))^1))/((1+('DIVIDEND VALUATION'!$B$42+'DIVIDEND VALUATION'!$B$43))^12)+('DIVIDEND VALUATION'!$J$3*((1+(XC1))^1)*((1+(XC2))^1)*((1+(XC3))^1)*((1+(XC4))^1)*((1+(XC5))^1)*((1+(XC6))^1)*((1+(XC7))^1)*((1+(XC8))^1)*((1+(XC9))^1)*((1+(XC10))^1)*((1+(XC11))^1)*((1+(XC12))^1)*((1+(XC13))^1))/((1+('DIVIDEND VALUATION'!$B$42+'DIVIDEND VALUATION'!$B$43))^13)+('DIVIDEND VALUATION'!$J$3*((1+(XC1))^1)*((1+(XC2))^1)*((1+(XC3))^1)*((1+(XC4))^1)*((1+(XC5))^1)*((1+(XC6))^1)*((1+(XC7))^1)*((1+(XC8))^1)*((1+(XC9))^1)*((1+(XC10))^1)*((1+(XC11))^1)*((1+(XC12))^1)*((1+(XC13))^1)*((1+(XC14))^1))/((1+('DIVIDEND VALUATION'!$B$42+'DIVIDEND VALUATION'!$B$43))^14)+('DIVIDEND VALUATION'!$J$3*((1+(XC1))^1)*((1+(XC2))^1)*((1+(XC3))^1)*((1+(XC4))^1)*((1+(XC5))^1)*((1+(XC6))^1)*((1+(XC7))^1)*((1+(XC8))^1)*((1+(XC9))^1)*((1+(XC10))^1)*((1+(XC11))^1)*((1+(XC12))^1)*((1+(XC13))^1)*((1+(XC14))^1)*((1+(XC15))^1))/((1+('DIVIDEND VALUATION'!$B$42+'DIVIDEND VALUATION'!$B$43))^15)+(('DIVIDEND VALUATION'!$J$3*((1+(XC1))^1)*((1+(XC2))^1)*((1+(XC3))^1)*((1+(XC4))^1)*((1+(XC5))^1)*((1+(XC6))^1)*((1+(XC7))^1)*((1+(XC8))^1)*((1+(XC9))^1)*((1+(XC10))^1)*((1+(XC11))^1)*((1+(XC12))^1)*((1+(XC13))^1)*((1+(XC14))^1)*((1+(XC15))^1))/((1+('DIVIDEND VALUATION'!$B$42+'DIVIDEND VALUATION'!$B$43))^15)/('DIVIDEND VALUATION'!$B$42-'DIVIDEND VALUATION'!$B$43)))))</f>
        <v>52.236383624533943</v>
      </c>
      <c r="XD16" s="32">
        <f ca="1">SUM(((('DIVIDEND VALUATION'!$J$3*((1+(XD1))^1))/((1+('DIVIDEND VALUATION'!$B$42+'DIVIDEND VALUATION'!$B$43))^1)+('DIVIDEND VALUATION'!$J$3*((1+(XD1))^1)*((1+(XD2))^1))/((1+('DIVIDEND VALUATION'!$B$42+'DIVIDEND VALUATION'!$B$43))^2)+('DIVIDEND VALUATION'!$J$3*((1+(XD1))^1)*((1+(XD2))^1)*((1+(XD3))^1))/((1+('DIVIDEND VALUATION'!$B$42+'DIVIDEND VALUATION'!$B$43))^3)+('DIVIDEND VALUATION'!$J$3*((1+(XD1))^1)*((1+(XD2))^1)*((1+(XD3))^1)*((1+(XD4))^1))/((1+('DIVIDEND VALUATION'!$B$42+'DIVIDEND VALUATION'!$B$43))^4)+('DIVIDEND VALUATION'!$J$3*((1+(XD1))^1)*((1+(XD2))^1)*((1+(XD3))^1)*((1+(XD4))^1)*((1+(XD5))^1))/((1+('DIVIDEND VALUATION'!$B$42+'DIVIDEND VALUATION'!$B$43))^5)+('DIVIDEND VALUATION'!$J$3*((1+(XD1))^1)*((1+(XD2))^1)*((1+(XD3))^1)*((1+(XD4))^1)*((1+(XD5))^1)*((1+(XD6))^1))/((1+('DIVIDEND VALUATION'!$B$42+'DIVIDEND VALUATION'!$B$43))^6)+('DIVIDEND VALUATION'!$J$3*((1+(XD1))^1)*((1+(XD2))^1)*((1+(XD3))^1)*((1+(XD4))^1)*((1+(XD5))^1)*((1+(XD6))^1)*((1+(XD7))^1))/((1+('DIVIDEND VALUATION'!$B$42+'DIVIDEND VALUATION'!$B$43))^7)+('DIVIDEND VALUATION'!$J$3*((1+(XD1))^1)*((1+(XD2))^1)*((1+(XD3))^1)*((1+(XD4))^1)*((1+(XD5))^1)*((1+(XD6))^1)*((1+(XD7))^1)*((1+(XD8))^1))/((1+('DIVIDEND VALUATION'!$B$42+'DIVIDEND VALUATION'!$B$43))^8)+('DIVIDEND VALUATION'!$J$3*((1+(XD1))^1)*((1+(XD2))^1)*((1+(XD3))^1)*((1+(XD4))^1)*((1+(XD5))^1)*((1+(XD6))^1)*((1+(XD7))^1)*((1+(XD8))^1)*((1+(XD9))^1))/((1+('DIVIDEND VALUATION'!$B$42+'DIVIDEND VALUATION'!$B$43))^9)+('DIVIDEND VALUATION'!$J$3*((1+(XD1))^1)*((1+(XD2))^1)*((1+(XD3))^1)*((1+(XD4))^1)*((1+(XD5))^1)*((1+(XD6))^1)*((1+(XD7))^1)*((1+(XD8))^1)*((1+(XD9))^1)*((1+(XD10))^1))/((1+('DIVIDEND VALUATION'!$B$42+'DIVIDEND VALUATION'!$B$43))^10)+('DIVIDEND VALUATION'!$J$3*((1+(XD1))^1)*((1+(XD2))^1)*((1+(XD3))^1)*((1+(XD4))^1)*((1+(XD5))^1)*((1+(XD6))^1)*((1+(XD7))^1)*((1+(XD8))^1)*((1+(XD9))^1)*((1+(XD10))^1)*((1+(XD11))^1))/((1+('DIVIDEND VALUATION'!$B$42+'DIVIDEND VALUATION'!$B$43))^11)+('DIVIDEND VALUATION'!$J$3*((1+(XD1))^1)*((1+(XD2))^1)*((1+(XD3))^1)*((1+(XD4))^1)*((1+(XD5))^1)*((1+(XD6))^1)*((1+(XD7))^1)*((1+(XD8))^1)*((1+(XD9))^1)*((1+(XD10))^1)*((1+(XD11))^1)*((1+(XD12))^1))/((1+('DIVIDEND VALUATION'!$B$42+'DIVIDEND VALUATION'!$B$43))^12)+('DIVIDEND VALUATION'!$J$3*((1+(XD1))^1)*((1+(XD2))^1)*((1+(XD3))^1)*((1+(XD4))^1)*((1+(XD5))^1)*((1+(XD6))^1)*((1+(XD7))^1)*((1+(XD8))^1)*((1+(XD9))^1)*((1+(XD10))^1)*((1+(XD11))^1)*((1+(XD12))^1)*((1+(XD13))^1))/((1+('DIVIDEND VALUATION'!$B$42+'DIVIDEND VALUATION'!$B$43))^13)+('DIVIDEND VALUATION'!$J$3*((1+(XD1))^1)*((1+(XD2))^1)*((1+(XD3))^1)*((1+(XD4))^1)*((1+(XD5))^1)*((1+(XD6))^1)*((1+(XD7))^1)*((1+(XD8))^1)*((1+(XD9))^1)*((1+(XD10))^1)*((1+(XD11))^1)*((1+(XD12))^1)*((1+(XD13))^1)*((1+(XD14))^1))/((1+('DIVIDEND VALUATION'!$B$42+'DIVIDEND VALUATION'!$B$43))^14)+('DIVIDEND VALUATION'!$J$3*((1+(XD1))^1)*((1+(XD2))^1)*((1+(XD3))^1)*((1+(XD4))^1)*((1+(XD5))^1)*((1+(XD6))^1)*((1+(XD7))^1)*((1+(XD8))^1)*((1+(XD9))^1)*((1+(XD10))^1)*((1+(XD11))^1)*((1+(XD12))^1)*((1+(XD13))^1)*((1+(XD14))^1)*((1+(XD15))^1))/((1+('DIVIDEND VALUATION'!$B$42+'DIVIDEND VALUATION'!$B$43))^15)+(('DIVIDEND VALUATION'!$J$3*((1+(XD1))^1)*((1+(XD2))^1)*((1+(XD3))^1)*((1+(XD4))^1)*((1+(XD5))^1)*((1+(XD6))^1)*((1+(XD7))^1)*((1+(XD8))^1)*((1+(XD9))^1)*((1+(XD10))^1)*((1+(XD11))^1)*((1+(XD12))^1)*((1+(XD13))^1)*((1+(XD14))^1)*((1+(XD15))^1))/((1+('DIVIDEND VALUATION'!$B$42+'DIVIDEND VALUATION'!$B$43))^15)/('DIVIDEND VALUATION'!$B$42-'DIVIDEND VALUATION'!$B$43)))))</f>
        <v>22.081461452944289</v>
      </c>
      <c r="XE16" s="32">
        <f ca="1">SUM(((('DIVIDEND VALUATION'!$J$3*((1+(XE1))^1))/((1+('DIVIDEND VALUATION'!$B$42+'DIVIDEND VALUATION'!$B$43))^1)+('DIVIDEND VALUATION'!$J$3*((1+(XE1))^1)*((1+(XE2))^1))/((1+('DIVIDEND VALUATION'!$B$42+'DIVIDEND VALUATION'!$B$43))^2)+('DIVIDEND VALUATION'!$J$3*((1+(XE1))^1)*((1+(XE2))^1)*((1+(XE3))^1))/((1+('DIVIDEND VALUATION'!$B$42+'DIVIDEND VALUATION'!$B$43))^3)+('DIVIDEND VALUATION'!$J$3*((1+(XE1))^1)*((1+(XE2))^1)*((1+(XE3))^1)*((1+(XE4))^1))/((1+('DIVIDEND VALUATION'!$B$42+'DIVIDEND VALUATION'!$B$43))^4)+('DIVIDEND VALUATION'!$J$3*((1+(XE1))^1)*((1+(XE2))^1)*((1+(XE3))^1)*((1+(XE4))^1)*((1+(XE5))^1))/((1+('DIVIDEND VALUATION'!$B$42+'DIVIDEND VALUATION'!$B$43))^5)+('DIVIDEND VALUATION'!$J$3*((1+(XE1))^1)*((1+(XE2))^1)*((1+(XE3))^1)*((1+(XE4))^1)*((1+(XE5))^1)*((1+(XE6))^1))/((1+('DIVIDEND VALUATION'!$B$42+'DIVIDEND VALUATION'!$B$43))^6)+('DIVIDEND VALUATION'!$J$3*((1+(XE1))^1)*((1+(XE2))^1)*((1+(XE3))^1)*((1+(XE4))^1)*((1+(XE5))^1)*((1+(XE6))^1)*((1+(XE7))^1))/((1+('DIVIDEND VALUATION'!$B$42+'DIVIDEND VALUATION'!$B$43))^7)+('DIVIDEND VALUATION'!$J$3*((1+(XE1))^1)*((1+(XE2))^1)*((1+(XE3))^1)*((1+(XE4))^1)*((1+(XE5))^1)*((1+(XE6))^1)*((1+(XE7))^1)*((1+(XE8))^1))/((1+('DIVIDEND VALUATION'!$B$42+'DIVIDEND VALUATION'!$B$43))^8)+('DIVIDEND VALUATION'!$J$3*((1+(XE1))^1)*((1+(XE2))^1)*((1+(XE3))^1)*((1+(XE4))^1)*((1+(XE5))^1)*((1+(XE6))^1)*((1+(XE7))^1)*((1+(XE8))^1)*((1+(XE9))^1))/((1+('DIVIDEND VALUATION'!$B$42+'DIVIDEND VALUATION'!$B$43))^9)+('DIVIDEND VALUATION'!$J$3*((1+(XE1))^1)*((1+(XE2))^1)*((1+(XE3))^1)*((1+(XE4))^1)*((1+(XE5))^1)*((1+(XE6))^1)*((1+(XE7))^1)*((1+(XE8))^1)*((1+(XE9))^1)*((1+(XE10))^1))/((1+('DIVIDEND VALUATION'!$B$42+'DIVIDEND VALUATION'!$B$43))^10)+('DIVIDEND VALUATION'!$J$3*((1+(XE1))^1)*((1+(XE2))^1)*((1+(XE3))^1)*((1+(XE4))^1)*((1+(XE5))^1)*((1+(XE6))^1)*((1+(XE7))^1)*((1+(XE8))^1)*((1+(XE9))^1)*((1+(XE10))^1)*((1+(XE11))^1))/((1+('DIVIDEND VALUATION'!$B$42+'DIVIDEND VALUATION'!$B$43))^11)+('DIVIDEND VALUATION'!$J$3*((1+(XE1))^1)*((1+(XE2))^1)*((1+(XE3))^1)*((1+(XE4))^1)*((1+(XE5))^1)*((1+(XE6))^1)*((1+(XE7))^1)*((1+(XE8))^1)*((1+(XE9))^1)*((1+(XE10))^1)*((1+(XE11))^1)*((1+(XE12))^1))/((1+('DIVIDEND VALUATION'!$B$42+'DIVIDEND VALUATION'!$B$43))^12)+('DIVIDEND VALUATION'!$J$3*((1+(XE1))^1)*((1+(XE2))^1)*((1+(XE3))^1)*((1+(XE4))^1)*((1+(XE5))^1)*((1+(XE6))^1)*((1+(XE7))^1)*((1+(XE8))^1)*((1+(XE9))^1)*((1+(XE10))^1)*((1+(XE11))^1)*((1+(XE12))^1)*((1+(XE13))^1))/((1+('DIVIDEND VALUATION'!$B$42+'DIVIDEND VALUATION'!$B$43))^13)+('DIVIDEND VALUATION'!$J$3*((1+(XE1))^1)*((1+(XE2))^1)*((1+(XE3))^1)*((1+(XE4))^1)*((1+(XE5))^1)*((1+(XE6))^1)*((1+(XE7))^1)*((1+(XE8))^1)*((1+(XE9))^1)*((1+(XE10))^1)*((1+(XE11))^1)*((1+(XE12))^1)*((1+(XE13))^1)*((1+(XE14))^1))/((1+('DIVIDEND VALUATION'!$B$42+'DIVIDEND VALUATION'!$B$43))^14)+('DIVIDEND VALUATION'!$J$3*((1+(XE1))^1)*((1+(XE2))^1)*((1+(XE3))^1)*((1+(XE4))^1)*((1+(XE5))^1)*((1+(XE6))^1)*((1+(XE7))^1)*((1+(XE8))^1)*((1+(XE9))^1)*((1+(XE10))^1)*((1+(XE11))^1)*((1+(XE12))^1)*((1+(XE13))^1)*((1+(XE14))^1)*((1+(XE15))^1))/((1+('DIVIDEND VALUATION'!$B$42+'DIVIDEND VALUATION'!$B$43))^15)+(('DIVIDEND VALUATION'!$J$3*((1+(XE1))^1)*((1+(XE2))^1)*((1+(XE3))^1)*((1+(XE4))^1)*((1+(XE5))^1)*((1+(XE6))^1)*((1+(XE7))^1)*((1+(XE8))^1)*((1+(XE9))^1)*((1+(XE10))^1)*((1+(XE11))^1)*((1+(XE12))^1)*((1+(XE13))^1)*((1+(XE14))^1)*((1+(XE15))^1))/((1+('DIVIDEND VALUATION'!$B$42+'DIVIDEND VALUATION'!$B$43))^15)/('DIVIDEND VALUATION'!$B$42-'DIVIDEND VALUATION'!$B$43)))))</f>
        <v>54.019265628222598</v>
      </c>
      <c r="XF16" s="32">
        <f ca="1">SUM(((('DIVIDEND VALUATION'!$J$3*((1+(XF1))^1))/((1+('DIVIDEND VALUATION'!$B$42+'DIVIDEND VALUATION'!$B$43))^1)+('DIVIDEND VALUATION'!$J$3*((1+(XF1))^1)*((1+(XF2))^1))/((1+('DIVIDEND VALUATION'!$B$42+'DIVIDEND VALUATION'!$B$43))^2)+('DIVIDEND VALUATION'!$J$3*((1+(XF1))^1)*((1+(XF2))^1)*((1+(XF3))^1))/((1+('DIVIDEND VALUATION'!$B$42+'DIVIDEND VALUATION'!$B$43))^3)+('DIVIDEND VALUATION'!$J$3*((1+(XF1))^1)*((1+(XF2))^1)*((1+(XF3))^1)*((1+(XF4))^1))/((1+('DIVIDEND VALUATION'!$B$42+'DIVIDEND VALUATION'!$B$43))^4)+('DIVIDEND VALUATION'!$J$3*((1+(XF1))^1)*((1+(XF2))^1)*((1+(XF3))^1)*((1+(XF4))^1)*((1+(XF5))^1))/((1+('DIVIDEND VALUATION'!$B$42+'DIVIDEND VALUATION'!$B$43))^5)+('DIVIDEND VALUATION'!$J$3*((1+(XF1))^1)*((1+(XF2))^1)*((1+(XF3))^1)*((1+(XF4))^1)*((1+(XF5))^1)*((1+(XF6))^1))/((1+('DIVIDEND VALUATION'!$B$42+'DIVIDEND VALUATION'!$B$43))^6)+('DIVIDEND VALUATION'!$J$3*((1+(XF1))^1)*((1+(XF2))^1)*((1+(XF3))^1)*((1+(XF4))^1)*((1+(XF5))^1)*((1+(XF6))^1)*((1+(XF7))^1))/((1+('DIVIDEND VALUATION'!$B$42+'DIVIDEND VALUATION'!$B$43))^7)+('DIVIDEND VALUATION'!$J$3*((1+(XF1))^1)*((1+(XF2))^1)*((1+(XF3))^1)*((1+(XF4))^1)*((1+(XF5))^1)*((1+(XF6))^1)*((1+(XF7))^1)*((1+(XF8))^1))/((1+('DIVIDEND VALUATION'!$B$42+'DIVIDEND VALUATION'!$B$43))^8)+('DIVIDEND VALUATION'!$J$3*((1+(XF1))^1)*((1+(XF2))^1)*((1+(XF3))^1)*((1+(XF4))^1)*((1+(XF5))^1)*((1+(XF6))^1)*((1+(XF7))^1)*((1+(XF8))^1)*((1+(XF9))^1))/((1+('DIVIDEND VALUATION'!$B$42+'DIVIDEND VALUATION'!$B$43))^9)+('DIVIDEND VALUATION'!$J$3*((1+(XF1))^1)*((1+(XF2))^1)*((1+(XF3))^1)*((1+(XF4))^1)*((1+(XF5))^1)*((1+(XF6))^1)*((1+(XF7))^1)*((1+(XF8))^1)*((1+(XF9))^1)*((1+(XF10))^1))/((1+('DIVIDEND VALUATION'!$B$42+'DIVIDEND VALUATION'!$B$43))^10)+('DIVIDEND VALUATION'!$J$3*((1+(XF1))^1)*((1+(XF2))^1)*((1+(XF3))^1)*((1+(XF4))^1)*((1+(XF5))^1)*((1+(XF6))^1)*((1+(XF7))^1)*((1+(XF8))^1)*((1+(XF9))^1)*((1+(XF10))^1)*((1+(XF11))^1))/((1+('DIVIDEND VALUATION'!$B$42+'DIVIDEND VALUATION'!$B$43))^11)+('DIVIDEND VALUATION'!$J$3*((1+(XF1))^1)*((1+(XF2))^1)*((1+(XF3))^1)*((1+(XF4))^1)*((1+(XF5))^1)*((1+(XF6))^1)*((1+(XF7))^1)*((1+(XF8))^1)*((1+(XF9))^1)*((1+(XF10))^1)*((1+(XF11))^1)*((1+(XF12))^1))/((1+('DIVIDEND VALUATION'!$B$42+'DIVIDEND VALUATION'!$B$43))^12)+('DIVIDEND VALUATION'!$J$3*((1+(XF1))^1)*((1+(XF2))^1)*((1+(XF3))^1)*((1+(XF4))^1)*((1+(XF5))^1)*((1+(XF6))^1)*((1+(XF7))^1)*((1+(XF8))^1)*((1+(XF9))^1)*((1+(XF10))^1)*((1+(XF11))^1)*((1+(XF12))^1)*((1+(XF13))^1))/((1+('DIVIDEND VALUATION'!$B$42+'DIVIDEND VALUATION'!$B$43))^13)+('DIVIDEND VALUATION'!$J$3*((1+(XF1))^1)*((1+(XF2))^1)*((1+(XF3))^1)*((1+(XF4))^1)*((1+(XF5))^1)*((1+(XF6))^1)*((1+(XF7))^1)*((1+(XF8))^1)*((1+(XF9))^1)*((1+(XF10))^1)*((1+(XF11))^1)*((1+(XF12))^1)*((1+(XF13))^1)*((1+(XF14))^1))/((1+('DIVIDEND VALUATION'!$B$42+'DIVIDEND VALUATION'!$B$43))^14)+('DIVIDEND VALUATION'!$J$3*((1+(XF1))^1)*((1+(XF2))^1)*((1+(XF3))^1)*((1+(XF4))^1)*((1+(XF5))^1)*((1+(XF6))^1)*((1+(XF7))^1)*((1+(XF8))^1)*((1+(XF9))^1)*((1+(XF10))^1)*((1+(XF11))^1)*((1+(XF12))^1)*((1+(XF13))^1)*((1+(XF14))^1)*((1+(XF15))^1))/((1+('DIVIDEND VALUATION'!$B$42+'DIVIDEND VALUATION'!$B$43))^15)+(('DIVIDEND VALUATION'!$J$3*((1+(XF1))^1)*((1+(XF2))^1)*((1+(XF3))^1)*((1+(XF4))^1)*((1+(XF5))^1)*((1+(XF6))^1)*((1+(XF7))^1)*((1+(XF8))^1)*((1+(XF9))^1)*((1+(XF10))^1)*((1+(XF11))^1)*((1+(XF12))^1)*((1+(XF13))^1)*((1+(XF14))^1)*((1+(XF15))^1))/((1+('DIVIDEND VALUATION'!$B$42+'DIVIDEND VALUATION'!$B$43))^15)/('DIVIDEND VALUATION'!$B$42-'DIVIDEND VALUATION'!$B$43)))))</f>
        <v>40.526649869994181</v>
      </c>
      <c r="XG16" s="32">
        <f ca="1">SUM(((('DIVIDEND VALUATION'!$J$3*((1+(XG1))^1))/((1+('DIVIDEND VALUATION'!$B$42+'DIVIDEND VALUATION'!$B$43))^1)+('DIVIDEND VALUATION'!$J$3*((1+(XG1))^1)*((1+(XG2))^1))/((1+('DIVIDEND VALUATION'!$B$42+'DIVIDEND VALUATION'!$B$43))^2)+('DIVIDEND VALUATION'!$J$3*((1+(XG1))^1)*((1+(XG2))^1)*((1+(XG3))^1))/((1+('DIVIDEND VALUATION'!$B$42+'DIVIDEND VALUATION'!$B$43))^3)+('DIVIDEND VALUATION'!$J$3*((1+(XG1))^1)*((1+(XG2))^1)*((1+(XG3))^1)*((1+(XG4))^1))/((1+('DIVIDEND VALUATION'!$B$42+'DIVIDEND VALUATION'!$B$43))^4)+('DIVIDEND VALUATION'!$J$3*((1+(XG1))^1)*((1+(XG2))^1)*((1+(XG3))^1)*((1+(XG4))^1)*((1+(XG5))^1))/((1+('DIVIDEND VALUATION'!$B$42+'DIVIDEND VALUATION'!$B$43))^5)+('DIVIDEND VALUATION'!$J$3*((1+(XG1))^1)*((1+(XG2))^1)*((1+(XG3))^1)*((1+(XG4))^1)*((1+(XG5))^1)*((1+(XG6))^1))/((1+('DIVIDEND VALUATION'!$B$42+'DIVIDEND VALUATION'!$B$43))^6)+('DIVIDEND VALUATION'!$J$3*((1+(XG1))^1)*((1+(XG2))^1)*((1+(XG3))^1)*((1+(XG4))^1)*((1+(XG5))^1)*((1+(XG6))^1)*((1+(XG7))^1))/((1+('DIVIDEND VALUATION'!$B$42+'DIVIDEND VALUATION'!$B$43))^7)+('DIVIDEND VALUATION'!$J$3*((1+(XG1))^1)*((1+(XG2))^1)*((1+(XG3))^1)*((1+(XG4))^1)*((1+(XG5))^1)*((1+(XG6))^1)*((1+(XG7))^1)*((1+(XG8))^1))/((1+('DIVIDEND VALUATION'!$B$42+'DIVIDEND VALUATION'!$B$43))^8)+('DIVIDEND VALUATION'!$J$3*((1+(XG1))^1)*((1+(XG2))^1)*((1+(XG3))^1)*((1+(XG4))^1)*((1+(XG5))^1)*((1+(XG6))^1)*((1+(XG7))^1)*((1+(XG8))^1)*((1+(XG9))^1))/((1+('DIVIDEND VALUATION'!$B$42+'DIVIDEND VALUATION'!$B$43))^9)+('DIVIDEND VALUATION'!$J$3*((1+(XG1))^1)*((1+(XG2))^1)*((1+(XG3))^1)*((1+(XG4))^1)*((1+(XG5))^1)*((1+(XG6))^1)*((1+(XG7))^1)*((1+(XG8))^1)*((1+(XG9))^1)*((1+(XG10))^1))/((1+('DIVIDEND VALUATION'!$B$42+'DIVIDEND VALUATION'!$B$43))^10)+('DIVIDEND VALUATION'!$J$3*((1+(XG1))^1)*((1+(XG2))^1)*((1+(XG3))^1)*((1+(XG4))^1)*((1+(XG5))^1)*((1+(XG6))^1)*((1+(XG7))^1)*((1+(XG8))^1)*((1+(XG9))^1)*((1+(XG10))^1)*((1+(XG11))^1))/((1+('DIVIDEND VALUATION'!$B$42+'DIVIDEND VALUATION'!$B$43))^11)+('DIVIDEND VALUATION'!$J$3*((1+(XG1))^1)*((1+(XG2))^1)*((1+(XG3))^1)*((1+(XG4))^1)*((1+(XG5))^1)*((1+(XG6))^1)*((1+(XG7))^1)*((1+(XG8))^1)*((1+(XG9))^1)*((1+(XG10))^1)*((1+(XG11))^1)*((1+(XG12))^1))/((1+('DIVIDEND VALUATION'!$B$42+'DIVIDEND VALUATION'!$B$43))^12)+('DIVIDEND VALUATION'!$J$3*((1+(XG1))^1)*((1+(XG2))^1)*((1+(XG3))^1)*((1+(XG4))^1)*((1+(XG5))^1)*((1+(XG6))^1)*((1+(XG7))^1)*((1+(XG8))^1)*((1+(XG9))^1)*((1+(XG10))^1)*((1+(XG11))^1)*((1+(XG12))^1)*((1+(XG13))^1))/((1+('DIVIDEND VALUATION'!$B$42+'DIVIDEND VALUATION'!$B$43))^13)+('DIVIDEND VALUATION'!$J$3*((1+(XG1))^1)*((1+(XG2))^1)*((1+(XG3))^1)*((1+(XG4))^1)*((1+(XG5))^1)*((1+(XG6))^1)*((1+(XG7))^1)*((1+(XG8))^1)*((1+(XG9))^1)*((1+(XG10))^1)*((1+(XG11))^1)*((1+(XG12))^1)*((1+(XG13))^1)*((1+(XG14))^1))/((1+('DIVIDEND VALUATION'!$B$42+'DIVIDEND VALUATION'!$B$43))^14)+('DIVIDEND VALUATION'!$J$3*((1+(XG1))^1)*((1+(XG2))^1)*((1+(XG3))^1)*((1+(XG4))^1)*((1+(XG5))^1)*((1+(XG6))^1)*((1+(XG7))^1)*((1+(XG8))^1)*((1+(XG9))^1)*((1+(XG10))^1)*((1+(XG11))^1)*((1+(XG12))^1)*((1+(XG13))^1)*((1+(XG14))^1)*((1+(XG15))^1))/((1+('DIVIDEND VALUATION'!$B$42+'DIVIDEND VALUATION'!$B$43))^15)+(('DIVIDEND VALUATION'!$J$3*((1+(XG1))^1)*((1+(XG2))^1)*((1+(XG3))^1)*((1+(XG4))^1)*((1+(XG5))^1)*((1+(XG6))^1)*((1+(XG7))^1)*((1+(XG8))^1)*((1+(XG9))^1)*((1+(XG10))^1)*((1+(XG11))^1)*((1+(XG12))^1)*((1+(XG13))^1)*((1+(XG14))^1)*((1+(XG15))^1))/((1+('DIVIDEND VALUATION'!$B$42+'DIVIDEND VALUATION'!$B$43))^15)/('DIVIDEND VALUATION'!$B$42-'DIVIDEND VALUATION'!$B$43)))))</f>
        <v>46.931647044157707</v>
      </c>
      <c r="XH16" s="32">
        <f ca="1">SUM(((('DIVIDEND VALUATION'!$J$3*((1+(XH1))^1))/((1+('DIVIDEND VALUATION'!$B$42+'DIVIDEND VALUATION'!$B$43))^1)+('DIVIDEND VALUATION'!$J$3*((1+(XH1))^1)*((1+(XH2))^1))/((1+('DIVIDEND VALUATION'!$B$42+'DIVIDEND VALUATION'!$B$43))^2)+('DIVIDEND VALUATION'!$J$3*((1+(XH1))^1)*((1+(XH2))^1)*((1+(XH3))^1))/((1+('DIVIDEND VALUATION'!$B$42+'DIVIDEND VALUATION'!$B$43))^3)+('DIVIDEND VALUATION'!$J$3*((1+(XH1))^1)*((1+(XH2))^1)*((1+(XH3))^1)*((1+(XH4))^1))/((1+('DIVIDEND VALUATION'!$B$42+'DIVIDEND VALUATION'!$B$43))^4)+('DIVIDEND VALUATION'!$J$3*((1+(XH1))^1)*((1+(XH2))^1)*((1+(XH3))^1)*((1+(XH4))^1)*((1+(XH5))^1))/((1+('DIVIDEND VALUATION'!$B$42+'DIVIDEND VALUATION'!$B$43))^5)+('DIVIDEND VALUATION'!$J$3*((1+(XH1))^1)*((1+(XH2))^1)*((1+(XH3))^1)*((1+(XH4))^1)*((1+(XH5))^1)*((1+(XH6))^1))/((1+('DIVIDEND VALUATION'!$B$42+'DIVIDEND VALUATION'!$B$43))^6)+('DIVIDEND VALUATION'!$J$3*((1+(XH1))^1)*((1+(XH2))^1)*((1+(XH3))^1)*((1+(XH4))^1)*((1+(XH5))^1)*((1+(XH6))^1)*((1+(XH7))^1))/((1+('DIVIDEND VALUATION'!$B$42+'DIVIDEND VALUATION'!$B$43))^7)+('DIVIDEND VALUATION'!$J$3*((1+(XH1))^1)*((1+(XH2))^1)*((1+(XH3))^1)*((1+(XH4))^1)*((1+(XH5))^1)*((1+(XH6))^1)*((1+(XH7))^1)*((1+(XH8))^1))/((1+('DIVIDEND VALUATION'!$B$42+'DIVIDEND VALUATION'!$B$43))^8)+('DIVIDEND VALUATION'!$J$3*((1+(XH1))^1)*((1+(XH2))^1)*((1+(XH3))^1)*((1+(XH4))^1)*((1+(XH5))^1)*((1+(XH6))^1)*((1+(XH7))^1)*((1+(XH8))^1)*((1+(XH9))^1))/((1+('DIVIDEND VALUATION'!$B$42+'DIVIDEND VALUATION'!$B$43))^9)+('DIVIDEND VALUATION'!$J$3*((1+(XH1))^1)*((1+(XH2))^1)*((1+(XH3))^1)*((1+(XH4))^1)*((1+(XH5))^1)*((1+(XH6))^1)*((1+(XH7))^1)*((1+(XH8))^1)*((1+(XH9))^1)*((1+(XH10))^1))/((1+('DIVIDEND VALUATION'!$B$42+'DIVIDEND VALUATION'!$B$43))^10)+('DIVIDEND VALUATION'!$J$3*((1+(XH1))^1)*((1+(XH2))^1)*((1+(XH3))^1)*((1+(XH4))^1)*((1+(XH5))^1)*((1+(XH6))^1)*((1+(XH7))^1)*((1+(XH8))^1)*((1+(XH9))^1)*((1+(XH10))^1)*((1+(XH11))^1))/((1+('DIVIDEND VALUATION'!$B$42+'DIVIDEND VALUATION'!$B$43))^11)+('DIVIDEND VALUATION'!$J$3*((1+(XH1))^1)*((1+(XH2))^1)*((1+(XH3))^1)*((1+(XH4))^1)*((1+(XH5))^1)*((1+(XH6))^1)*((1+(XH7))^1)*((1+(XH8))^1)*((1+(XH9))^1)*((1+(XH10))^1)*((1+(XH11))^1)*((1+(XH12))^1))/((1+('DIVIDEND VALUATION'!$B$42+'DIVIDEND VALUATION'!$B$43))^12)+('DIVIDEND VALUATION'!$J$3*((1+(XH1))^1)*((1+(XH2))^1)*((1+(XH3))^1)*((1+(XH4))^1)*((1+(XH5))^1)*((1+(XH6))^1)*((1+(XH7))^1)*((1+(XH8))^1)*((1+(XH9))^1)*((1+(XH10))^1)*((1+(XH11))^1)*((1+(XH12))^1)*((1+(XH13))^1))/((1+('DIVIDEND VALUATION'!$B$42+'DIVIDEND VALUATION'!$B$43))^13)+('DIVIDEND VALUATION'!$J$3*((1+(XH1))^1)*((1+(XH2))^1)*((1+(XH3))^1)*((1+(XH4))^1)*((1+(XH5))^1)*((1+(XH6))^1)*((1+(XH7))^1)*((1+(XH8))^1)*((1+(XH9))^1)*((1+(XH10))^1)*((1+(XH11))^1)*((1+(XH12))^1)*((1+(XH13))^1)*((1+(XH14))^1))/((1+('DIVIDEND VALUATION'!$B$42+'DIVIDEND VALUATION'!$B$43))^14)+('DIVIDEND VALUATION'!$J$3*((1+(XH1))^1)*((1+(XH2))^1)*((1+(XH3))^1)*((1+(XH4))^1)*((1+(XH5))^1)*((1+(XH6))^1)*((1+(XH7))^1)*((1+(XH8))^1)*((1+(XH9))^1)*((1+(XH10))^1)*((1+(XH11))^1)*((1+(XH12))^1)*((1+(XH13))^1)*((1+(XH14))^1)*((1+(XH15))^1))/((1+('DIVIDEND VALUATION'!$B$42+'DIVIDEND VALUATION'!$B$43))^15)+(('DIVIDEND VALUATION'!$J$3*((1+(XH1))^1)*((1+(XH2))^1)*((1+(XH3))^1)*((1+(XH4))^1)*((1+(XH5))^1)*((1+(XH6))^1)*((1+(XH7))^1)*((1+(XH8))^1)*((1+(XH9))^1)*((1+(XH10))^1)*((1+(XH11))^1)*((1+(XH12))^1)*((1+(XH13))^1)*((1+(XH14))^1)*((1+(XH15))^1))/((1+('DIVIDEND VALUATION'!$B$42+'DIVIDEND VALUATION'!$B$43))^15)/('DIVIDEND VALUATION'!$B$42-'DIVIDEND VALUATION'!$B$43)))))</f>
        <v>37.318577460139345</v>
      </c>
      <c r="XI16" s="32">
        <f ca="1">SUM(((('DIVIDEND VALUATION'!$J$3*((1+(XI1))^1))/((1+('DIVIDEND VALUATION'!$B$42+'DIVIDEND VALUATION'!$B$43))^1)+('DIVIDEND VALUATION'!$J$3*((1+(XI1))^1)*((1+(XI2))^1))/((1+('DIVIDEND VALUATION'!$B$42+'DIVIDEND VALUATION'!$B$43))^2)+('DIVIDEND VALUATION'!$J$3*((1+(XI1))^1)*((1+(XI2))^1)*((1+(XI3))^1))/((1+('DIVIDEND VALUATION'!$B$42+'DIVIDEND VALUATION'!$B$43))^3)+('DIVIDEND VALUATION'!$J$3*((1+(XI1))^1)*((1+(XI2))^1)*((1+(XI3))^1)*((1+(XI4))^1))/((1+('DIVIDEND VALUATION'!$B$42+'DIVIDEND VALUATION'!$B$43))^4)+('DIVIDEND VALUATION'!$J$3*((1+(XI1))^1)*((1+(XI2))^1)*((1+(XI3))^1)*((1+(XI4))^1)*((1+(XI5))^1))/((1+('DIVIDEND VALUATION'!$B$42+'DIVIDEND VALUATION'!$B$43))^5)+('DIVIDEND VALUATION'!$J$3*((1+(XI1))^1)*((1+(XI2))^1)*((1+(XI3))^1)*((1+(XI4))^1)*((1+(XI5))^1)*((1+(XI6))^1))/((1+('DIVIDEND VALUATION'!$B$42+'DIVIDEND VALUATION'!$B$43))^6)+('DIVIDEND VALUATION'!$J$3*((1+(XI1))^1)*((1+(XI2))^1)*((1+(XI3))^1)*((1+(XI4))^1)*((1+(XI5))^1)*((1+(XI6))^1)*((1+(XI7))^1))/((1+('DIVIDEND VALUATION'!$B$42+'DIVIDEND VALUATION'!$B$43))^7)+('DIVIDEND VALUATION'!$J$3*((1+(XI1))^1)*((1+(XI2))^1)*((1+(XI3))^1)*((1+(XI4))^1)*((1+(XI5))^1)*((1+(XI6))^1)*((1+(XI7))^1)*((1+(XI8))^1))/((1+('DIVIDEND VALUATION'!$B$42+'DIVIDEND VALUATION'!$B$43))^8)+('DIVIDEND VALUATION'!$J$3*((1+(XI1))^1)*((1+(XI2))^1)*((1+(XI3))^1)*((1+(XI4))^1)*((1+(XI5))^1)*((1+(XI6))^1)*((1+(XI7))^1)*((1+(XI8))^1)*((1+(XI9))^1))/((1+('DIVIDEND VALUATION'!$B$42+'DIVIDEND VALUATION'!$B$43))^9)+('DIVIDEND VALUATION'!$J$3*((1+(XI1))^1)*((1+(XI2))^1)*((1+(XI3))^1)*((1+(XI4))^1)*((1+(XI5))^1)*((1+(XI6))^1)*((1+(XI7))^1)*((1+(XI8))^1)*((1+(XI9))^1)*((1+(XI10))^1))/((1+('DIVIDEND VALUATION'!$B$42+'DIVIDEND VALUATION'!$B$43))^10)+('DIVIDEND VALUATION'!$J$3*((1+(XI1))^1)*((1+(XI2))^1)*((1+(XI3))^1)*((1+(XI4))^1)*((1+(XI5))^1)*((1+(XI6))^1)*((1+(XI7))^1)*((1+(XI8))^1)*((1+(XI9))^1)*((1+(XI10))^1)*((1+(XI11))^1))/((1+('DIVIDEND VALUATION'!$B$42+'DIVIDEND VALUATION'!$B$43))^11)+('DIVIDEND VALUATION'!$J$3*((1+(XI1))^1)*((1+(XI2))^1)*((1+(XI3))^1)*((1+(XI4))^1)*((1+(XI5))^1)*((1+(XI6))^1)*((1+(XI7))^1)*((1+(XI8))^1)*((1+(XI9))^1)*((1+(XI10))^1)*((1+(XI11))^1)*((1+(XI12))^1))/((1+('DIVIDEND VALUATION'!$B$42+'DIVIDEND VALUATION'!$B$43))^12)+('DIVIDEND VALUATION'!$J$3*((1+(XI1))^1)*((1+(XI2))^1)*((1+(XI3))^1)*((1+(XI4))^1)*((1+(XI5))^1)*((1+(XI6))^1)*((1+(XI7))^1)*((1+(XI8))^1)*((1+(XI9))^1)*((1+(XI10))^1)*((1+(XI11))^1)*((1+(XI12))^1)*((1+(XI13))^1))/((1+('DIVIDEND VALUATION'!$B$42+'DIVIDEND VALUATION'!$B$43))^13)+('DIVIDEND VALUATION'!$J$3*((1+(XI1))^1)*((1+(XI2))^1)*((1+(XI3))^1)*((1+(XI4))^1)*((1+(XI5))^1)*((1+(XI6))^1)*((1+(XI7))^1)*((1+(XI8))^1)*((1+(XI9))^1)*((1+(XI10))^1)*((1+(XI11))^1)*((1+(XI12))^1)*((1+(XI13))^1)*((1+(XI14))^1))/((1+('DIVIDEND VALUATION'!$B$42+'DIVIDEND VALUATION'!$B$43))^14)+('DIVIDEND VALUATION'!$J$3*((1+(XI1))^1)*((1+(XI2))^1)*((1+(XI3))^1)*((1+(XI4))^1)*((1+(XI5))^1)*((1+(XI6))^1)*((1+(XI7))^1)*((1+(XI8))^1)*((1+(XI9))^1)*((1+(XI10))^1)*((1+(XI11))^1)*((1+(XI12))^1)*((1+(XI13))^1)*((1+(XI14))^1)*((1+(XI15))^1))/((1+('DIVIDEND VALUATION'!$B$42+'DIVIDEND VALUATION'!$B$43))^15)+(('DIVIDEND VALUATION'!$J$3*((1+(XI1))^1)*((1+(XI2))^1)*((1+(XI3))^1)*((1+(XI4))^1)*((1+(XI5))^1)*((1+(XI6))^1)*((1+(XI7))^1)*((1+(XI8))^1)*((1+(XI9))^1)*((1+(XI10))^1)*((1+(XI11))^1)*((1+(XI12))^1)*((1+(XI13))^1)*((1+(XI14))^1)*((1+(XI15))^1))/((1+('DIVIDEND VALUATION'!$B$42+'DIVIDEND VALUATION'!$B$43))^15)/('DIVIDEND VALUATION'!$B$42-'DIVIDEND VALUATION'!$B$43)))))</f>
        <v>58.786437770382626</v>
      </c>
      <c r="XJ16" s="32">
        <f ca="1">SUM(((('DIVIDEND VALUATION'!$J$3*((1+(XJ1))^1))/((1+('DIVIDEND VALUATION'!$B$42+'DIVIDEND VALUATION'!$B$43))^1)+('DIVIDEND VALUATION'!$J$3*((1+(XJ1))^1)*((1+(XJ2))^1))/((1+('DIVIDEND VALUATION'!$B$42+'DIVIDEND VALUATION'!$B$43))^2)+('DIVIDEND VALUATION'!$J$3*((1+(XJ1))^1)*((1+(XJ2))^1)*((1+(XJ3))^1))/((1+('DIVIDEND VALUATION'!$B$42+'DIVIDEND VALUATION'!$B$43))^3)+('DIVIDEND VALUATION'!$J$3*((1+(XJ1))^1)*((1+(XJ2))^1)*((1+(XJ3))^1)*((1+(XJ4))^1))/((1+('DIVIDEND VALUATION'!$B$42+'DIVIDEND VALUATION'!$B$43))^4)+('DIVIDEND VALUATION'!$J$3*((1+(XJ1))^1)*((1+(XJ2))^1)*((1+(XJ3))^1)*((1+(XJ4))^1)*((1+(XJ5))^1))/((1+('DIVIDEND VALUATION'!$B$42+'DIVIDEND VALUATION'!$B$43))^5)+('DIVIDEND VALUATION'!$J$3*((1+(XJ1))^1)*((1+(XJ2))^1)*((1+(XJ3))^1)*((1+(XJ4))^1)*((1+(XJ5))^1)*((1+(XJ6))^1))/((1+('DIVIDEND VALUATION'!$B$42+'DIVIDEND VALUATION'!$B$43))^6)+('DIVIDEND VALUATION'!$J$3*((1+(XJ1))^1)*((1+(XJ2))^1)*((1+(XJ3))^1)*((1+(XJ4))^1)*((1+(XJ5))^1)*((1+(XJ6))^1)*((1+(XJ7))^1))/((1+('DIVIDEND VALUATION'!$B$42+'DIVIDEND VALUATION'!$B$43))^7)+('DIVIDEND VALUATION'!$J$3*((1+(XJ1))^1)*((1+(XJ2))^1)*((1+(XJ3))^1)*((1+(XJ4))^1)*((1+(XJ5))^1)*((1+(XJ6))^1)*((1+(XJ7))^1)*((1+(XJ8))^1))/((1+('DIVIDEND VALUATION'!$B$42+'DIVIDEND VALUATION'!$B$43))^8)+('DIVIDEND VALUATION'!$J$3*((1+(XJ1))^1)*((1+(XJ2))^1)*((1+(XJ3))^1)*((1+(XJ4))^1)*((1+(XJ5))^1)*((1+(XJ6))^1)*((1+(XJ7))^1)*((1+(XJ8))^1)*((1+(XJ9))^1))/((1+('DIVIDEND VALUATION'!$B$42+'DIVIDEND VALUATION'!$B$43))^9)+('DIVIDEND VALUATION'!$J$3*((1+(XJ1))^1)*((1+(XJ2))^1)*((1+(XJ3))^1)*((1+(XJ4))^1)*((1+(XJ5))^1)*((1+(XJ6))^1)*((1+(XJ7))^1)*((1+(XJ8))^1)*((1+(XJ9))^1)*((1+(XJ10))^1))/((1+('DIVIDEND VALUATION'!$B$42+'DIVIDEND VALUATION'!$B$43))^10)+('DIVIDEND VALUATION'!$J$3*((1+(XJ1))^1)*((1+(XJ2))^1)*((1+(XJ3))^1)*((1+(XJ4))^1)*((1+(XJ5))^1)*((1+(XJ6))^1)*((1+(XJ7))^1)*((1+(XJ8))^1)*((1+(XJ9))^1)*((1+(XJ10))^1)*((1+(XJ11))^1))/((1+('DIVIDEND VALUATION'!$B$42+'DIVIDEND VALUATION'!$B$43))^11)+('DIVIDEND VALUATION'!$J$3*((1+(XJ1))^1)*((1+(XJ2))^1)*((1+(XJ3))^1)*((1+(XJ4))^1)*((1+(XJ5))^1)*((1+(XJ6))^1)*((1+(XJ7))^1)*((1+(XJ8))^1)*((1+(XJ9))^1)*((1+(XJ10))^1)*((1+(XJ11))^1)*((1+(XJ12))^1))/((1+('DIVIDEND VALUATION'!$B$42+'DIVIDEND VALUATION'!$B$43))^12)+('DIVIDEND VALUATION'!$J$3*((1+(XJ1))^1)*((1+(XJ2))^1)*((1+(XJ3))^1)*((1+(XJ4))^1)*((1+(XJ5))^1)*((1+(XJ6))^1)*((1+(XJ7))^1)*((1+(XJ8))^1)*((1+(XJ9))^1)*((1+(XJ10))^1)*((1+(XJ11))^1)*((1+(XJ12))^1)*((1+(XJ13))^1))/((1+('DIVIDEND VALUATION'!$B$42+'DIVIDEND VALUATION'!$B$43))^13)+('DIVIDEND VALUATION'!$J$3*((1+(XJ1))^1)*((1+(XJ2))^1)*((1+(XJ3))^1)*((1+(XJ4))^1)*((1+(XJ5))^1)*((1+(XJ6))^1)*((1+(XJ7))^1)*((1+(XJ8))^1)*((1+(XJ9))^1)*((1+(XJ10))^1)*((1+(XJ11))^1)*((1+(XJ12))^1)*((1+(XJ13))^1)*((1+(XJ14))^1))/((1+('DIVIDEND VALUATION'!$B$42+'DIVIDEND VALUATION'!$B$43))^14)+('DIVIDEND VALUATION'!$J$3*((1+(XJ1))^1)*((1+(XJ2))^1)*((1+(XJ3))^1)*((1+(XJ4))^1)*((1+(XJ5))^1)*((1+(XJ6))^1)*((1+(XJ7))^1)*((1+(XJ8))^1)*((1+(XJ9))^1)*((1+(XJ10))^1)*((1+(XJ11))^1)*((1+(XJ12))^1)*((1+(XJ13))^1)*((1+(XJ14))^1)*((1+(XJ15))^1))/((1+('DIVIDEND VALUATION'!$B$42+'DIVIDEND VALUATION'!$B$43))^15)+(('DIVIDEND VALUATION'!$J$3*((1+(XJ1))^1)*((1+(XJ2))^1)*((1+(XJ3))^1)*((1+(XJ4))^1)*((1+(XJ5))^1)*((1+(XJ6))^1)*((1+(XJ7))^1)*((1+(XJ8))^1)*((1+(XJ9))^1)*((1+(XJ10))^1)*((1+(XJ11))^1)*((1+(XJ12))^1)*((1+(XJ13))^1)*((1+(XJ14))^1)*((1+(XJ15))^1))/((1+('DIVIDEND VALUATION'!$B$42+'DIVIDEND VALUATION'!$B$43))^15)/('DIVIDEND VALUATION'!$B$42-'DIVIDEND VALUATION'!$B$43)))))</f>
        <v>57.948998426299802</v>
      </c>
      <c r="XK16" s="32">
        <f ca="1">SUM(((('DIVIDEND VALUATION'!$J$3*((1+(XK1))^1))/((1+('DIVIDEND VALUATION'!$B$42+'DIVIDEND VALUATION'!$B$43))^1)+('DIVIDEND VALUATION'!$J$3*((1+(XK1))^1)*((1+(XK2))^1))/((1+('DIVIDEND VALUATION'!$B$42+'DIVIDEND VALUATION'!$B$43))^2)+('DIVIDEND VALUATION'!$J$3*((1+(XK1))^1)*((1+(XK2))^1)*((1+(XK3))^1))/((1+('DIVIDEND VALUATION'!$B$42+'DIVIDEND VALUATION'!$B$43))^3)+('DIVIDEND VALUATION'!$J$3*((1+(XK1))^1)*((1+(XK2))^1)*((1+(XK3))^1)*((1+(XK4))^1))/((1+('DIVIDEND VALUATION'!$B$42+'DIVIDEND VALUATION'!$B$43))^4)+('DIVIDEND VALUATION'!$J$3*((1+(XK1))^1)*((1+(XK2))^1)*((1+(XK3))^1)*((1+(XK4))^1)*((1+(XK5))^1))/((1+('DIVIDEND VALUATION'!$B$42+'DIVIDEND VALUATION'!$B$43))^5)+('DIVIDEND VALUATION'!$J$3*((1+(XK1))^1)*((1+(XK2))^1)*((1+(XK3))^1)*((1+(XK4))^1)*((1+(XK5))^1)*((1+(XK6))^1))/((1+('DIVIDEND VALUATION'!$B$42+'DIVIDEND VALUATION'!$B$43))^6)+('DIVIDEND VALUATION'!$J$3*((1+(XK1))^1)*((1+(XK2))^1)*((1+(XK3))^1)*((1+(XK4))^1)*((1+(XK5))^1)*((1+(XK6))^1)*((1+(XK7))^1))/((1+('DIVIDEND VALUATION'!$B$42+'DIVIDEND VALUATION'!$B$43))^7)+('DIVIDEND VALUATION'!$J$3*((1+(XK1))^1)*((1+(XK2))^1)*((1+(XK3))^1)*((1+(XK4))^1)*((1+(XK5))^1)*((1+(XK6))^1)*((1+(XK7))^1)*((1+(XK8))^1))/((1+('DIVIDEND VALUATION'!$B$42+'DIVIDEND VALUATION'!$B$43))^8)+('DIVIDEND VALUATION'!$J$3*((1+(XK1))^1)*((1+(XK2))^1)*((1+(XK3))^1)*((1+(XK4))^1)*((1+(XK5))^1)*((1+(XK6))^1)*((1+(XK7))^1)*((1+(XK8))^1)*((1+(XK9))^1))/((1+('DIVIDEND VALUATION'!$B$42+'DIVIDEND VALUATION'!$B$43))^9)+('DIVIDEND VALUATION'!$J$3*((1+(XK1))^1)*((1+(XK2))^1)*((1+(XK3))^1)*((1+(XK4))^1)*((1+(XK5))^1)*((1+(XK6))^1)*((1+(XK7))^1)*((1+(XK8))^1)*((1+(XK9))^1)*((1+(XK10))^1))/((1+('DIVIDEND VALUATION'!$B$42+'DIVIDEND VALUATION'!$B$43))^10)+('DIVIDEND VALUATION'!$J$3*((1+(XK1))^1)*((1+(XK2))^1)*((1+(XK3))^1)*((1+(XK4))^1)*((1+(XK5))^1)*((1+(XK6))^1)*((1+(XK7))^1)*((1+(XK8))^1)*((1+(XK9))^1)*((1+(XK10))^1)*((1+(XK11))^1))/((1+('DIVIDEND VALUATION'!$B$42+'DIVIDEND VALUATION'!$B$43))^11)+('DIVIDEND VALUATION'!$J$3*((1+(XK1))^1)*((1+(XK2))^1)*((1+(XK3))^1)*((1+(XK4))^1)*((1+(XK5))^1)*((1+(XK6))^1)*((1+(XK7))^1)*((1+(XK8))^1)*((1+(XK9))^1)*((1+(XK10))^1)*((1+(XK11))^1)*((1+(XK12))^1))/((1+('DIVIDEND VALUATION'!$B$42+'DIVIDEND VALUATION'!$B$43))^12)+('DIVIDEND VALUATION'!$J$3*((1+(XK1))^1)*((1+(XK2))^1)*((1+(XK3))^1)*((1+(XK4))^1)*((1+(XK5))^1)*((1+(XK6))^1)*((1+(XK7))^1)*((1+(XK8))^1)*((1+(XK9))^1)*((1+(XK10))^1)*((1+(XK11))^1)*((1+(XK12))^1)*((1+(XK13))^1))/((1+('DIVIDEND VALUATION'!$B$42+'DIVIDEND VALUATION'!$B$43))^13)+('DIVIDEND VALUATION'!$J$3*((1+(XK1))^1)*((1+(XK2))^1)*((1+(XK3))^1)*((1+(XK4))^1)*((1+(XK5))^1)*((1+(XK6))^1)*((1+(XK7))^1)*((1+(XK8))^1)*((1+(XK9))^1)*((1+(XK10))^1)*((1+(XK11))^1)*((1+(XK12))^1)*((1+(XK13))^1)*((1+(XK14))^1))/((1+('DIVIDEND VALUATION'!$B$42+'DIVIDEND VALUATION'!$B$43))^14)+('DIVIDEND VALUATION'!$J$3*((1+(XK1))^1)*((1+(XK2))^1)*((1+(XK3))^1)*((1+(XK4))^1)*((1+(XK5))^1)*((1+(XK6))^1)*((1+(XK7))^1)*((1+(XK8))^1)*((1+(XK9))^1)*((1+(XK10))^1)*((1+(XK11))^1)*((1+(XK12))^1)*((1+(XK13))^1)*((1+(XK14))^1)*((1+(XK15))^1))/((1+('DIVIDEND VALUATION'!$B$42+'DIVIDEND VALUATION'!$B$43))^15)+(('DIVIDEND VALUATION'!$J$3*((1+(XK1))^1)*((1+(XK2))^1)*((1+(XK3))^1)*((1+(XK4))^1)*((1+(XK5))^1)*((1+(XK6))^1)*((1+(XK7))^1)*((1+(XK8))^1)*((1+(XK9))^1)*((1+(XK10))^1)*((1+(XK11))^1)*((1+(XK12))^1)*((1+(XK13))^1)*((1+(XK14))^1)*((1+(XK15))^1))/((1+('DIVIDEND VALUATION'!$B$42+'DIVIDEND VALUATION'!$B$43))^15)/('DIVIDEND VALUATION'!$B$42-'DIVIDEND VALUATION'!$B$43)))))</f>
        <v>34.259347780364045</v>
      </c>
      <c r="XL16" s="32">
        <f ca="1">SUM(((('DIVIDEND VALUATION'!$J$3*((1+(XL1))^1))/((1+('DIVIDEND VALUATION'!$B$42+'DIVIDEND VALUATION'!$B$43))^1)+('DIVIDEND VALUATION'!$J$3*((1+(XL1))^1)*((1+(XL2))^1))/((1+('DIVIDEND VALUATION'!$B$42+'DIVIDEND VALUATION'!$B$43))^2)+('DIVIDEND VALUATION'!$J$3*((1+(XL1))^1)*((1+(XL2))^1)*((1+(XL3))^1))/((1+('DIVIDEND VALUATION'!$B$42+'DIVIDEND VALUATION'!$B$43))^3)+('DIVIDEND VALUATION'!$J$3*((1+(XL1))^1)*((1+(XL2))^1)*((1+(XL3))^1)*((1+(XL4))^1))/((1+('DIVIDEND VALUATION'!$B$42+'DIVIDEND VALUATION'!$B$43))^4)+('DIVIDEND VALUATION'!$J$3*((1+(XL1))^1)*((1+(XL2))^1)*((1+(XL3))^1)*((1+(XL4))^1)*((1+(XL5))^1))/((1+('DIVIDEND VALUATION'!$B$42+'DIVIDEND VALUATION'!$B$43))^5)+('DIVIDEND VALUATION'!$J$3*((1+(XL1))^1)*((1+(XL2))^1)*((1+(XL3))^1)*((1+(XL4))^1)*((1+(XL5))^1)*((1+(XL6))^1))/((1+('DIVIDEND VALUATION'!$B$42+'DIVIDEND VALUATION'!$B$43))^6)+('DIVIDEND VALUATION'!$J$3*((1+(XL1))^1)*((1+(XL2))^1)*((1+(XL3))^1)*((1+(XL4))^1)*((1+(XL5))^1)*((1+(XL6))^1)*((1+(XL7))^1))/((1+('DIVIDEND VALUATION'!$B$42+'DIVIDEND VALUATION'!$B$43))^7)+('DIVIDEND VALUATION'!$J$3*((1+(XL1))^1)*((1+(XL2))^1)*((1+(XL3))^1)*((1+(XL4))^1)*((1+(XL5))^1)*((1+(XL6))^1)*((1+(XL7))^1)*((1+(XL8))^1))/((1+('DIVIDEND VALUATION'!$B$42+'DIVIDEND VALUATION'!$B$43))^8)+('DIVIDEND VALUATION'!$J$3*((1+(XL1))^1)*((1+(XL2))^1)*((1+(XL3))^1)*((1+(XL4))^1)*((1+(XL5))^1)*((1+(XL6))^1)*((1+(XL7))^1)*((1+(XL8))^1)*((1+(XL9))^1))/((1+('DIVIDEND VALUATION'!$B$42+'DIVIDEND VALUATION'!$B$43))^9)+('DIVIDEND VALUATION'!$J$3*((1+(XL1))^1)*((1+(XL2))^1)*((1+(XL3))^1)*((1+(XL4))^1)*((1+(XL5))^1)*((1+(XL6))^1)*((1+(XL7))^1)*((1+(XL8))^1)*((1+(XL9))^1)*((1+(XL10))^1))/((1+('DIVIDEND VALUATION'!$B$42+'DIVIDEND VALUATION'!$B$43))^10)+('DIVIDEND VALUATION'!$J$3*((1+(XL1))^1)*((1+(XL2))^1)*((1+(XL3))^1)*((1+(XL4))^1)*((1+(XL5))^1)*((1+(XL6))^1)*((1+(XL7))^1)*((1+(XL8))^1)*((1+(XL9))^1)*((1+(XL10))^1)*((1+(XL11))^1))/((1+('DIVIDEND VALUATION'!$B$42+'DIVIDEND VALUATION'!$B$43))^11)+('DIVIDEND VALUATION'!$J$3*((1+(XL1))^1)*((1+(XL2))^1)*((1+(XL3))^1)*((1+(XL4))^1)*((1+(XL5))^1)*((1+(XL6))^1)*((1+(XL7))^1)*((1+(XL8))^1)*((1+(XL9))^1)*((1+(XL10))^1)*((1+(XL11))^1)*((1+(XL12))^1))/((1+('DIVIDEND VALUATION'!$B$42+'DIVIDEND VALUATION'!$B$43))^12)+('DIVIDEND VALUATION'!$J$3*((1+(XL1))^1)*((1+(XL2))^1)*((1+(XL3))^1)*((1+(XL4))^1)*((1+(XL5))^1)*((1+(XL6))^1)*((1+(XL7))^1)*((1+(XL8))^1)*((1+(XL9))^1)*((1+(XL10))^1)*((1+(XL11))^1)*((1+(XL12))^1)*((1+(XL13))^1))/((1+('DIVIDEND VALUATION'!$B$42+'DIVIDEND VALUATION'!$B$43))^13)+('DIVIDEND VALUATION'!$J$3*((1+(XL1))^1)*((1+(XL2))^1)*((1+(XL3))^1)*((1+(XL4))^1)*((1+(XL5))^1)*((1+(XL6))^1)*((1+(XL7))^1)*((1+(XL8))^1)*((1+(XL9))^1)*((1+(XL10))^1)*((1+(XL11))^1)*((1+(XL12))^1)*((1+(XL13))^1)*((1+(XL14))^1))/((1+('DIVIDEND VALUATION'!$B$42+'DIVIDEND VALUATION'!$B$43))^14)+('DIVIDEND VALUATION'!$J$3*((1+(XL1))^1)*((1+(XL2))^1)*((1+(XL3))^1)*((1+(XL4))^1)*((1+(XL5))^1)*((1+(XL6))^1)*((1+(XL7))^1)*((1+(XL8))^1)*((1+(XL9))^1)*((1+(XL10))^1)*((1+(XL11))^1)*((1+(XL12))^1)*((1+(XL13))^1)*((1+(XL14))^1)*((1+(XL15))^1))/((1+('DIVIDEND VALUATION'!$B$42+'DIVIDEND VALUATION'!$B$43))^15)+(('DIVIDEND VALUATION'!$J$3*((1+(XL1))^1)*((1+(XL2))^1)*((1+(XL3))^1)*((1+(XL4))^1)*((1+(XL5))^1)*((1+(XL6))^1)*((1+(XL7))^1)*((1+(XL8))^1)*((1+(XL9))^1)*((1+(XL10))^1)*((1+(XL11))^1)*((1+(XL12))^1)*((1+(XL13))^1)*((1+(XL14))^1)*((1+(XL15))^1))/((1+('DIVIDEND VALUATION'!$B$42+'DIVIDEND VALUATION'!$B$43))^15)/('DIVIDEND VALUATION'!$B$42-'DIVIDEND VALUATION'!$B$43)))))</f>
        <v>64.426935220511155</v>
      </c>
      <c r="XM16" s="32">
        <f ca="1">SUM(((('DIVIDEND VALUATION'!$J$3*((1+(XM1))^1))/((1+('DIVIDEND VALUATION'!$B$42+'DIVIDEND VALUATION'!$B$43))^1)+('DIVIDEND VALUATION'!$J$3*((1+(XM1))^1)*((1+(XM2))^1))/((1+('DIVIDEND VALUATION'!$B$42+'DIVIDEND VALUATION'!$B$43))^2)+('DIVIDEND VALUATION'!$J$3*((1+(XM1))^1)*((1+(XM2))^1)*((1+(XM3))^1))/((1+('DIVIDEND VALUATION'!$B$42+'DIVIDEND VALUATION'!$B$43))^3)+('DIVIDEND VALUATION'!$J$3*((1+(XM1))^1)*((1+(XM2))^1)*((1+(XM3))^1)*((1+(XM4))^1))/((1+('DIVIDEND VALUATION'!$B$42+'DIVIDEND VALUATION'!$B$43))^4)+('DIVIDEND VALUATION'!$J$3*((1+(XM1))^1)*((1+(XM2))^1)*((1+(XM3))^1)*((1+(XM4))^1)*((1+(XM5))^1))/((1+('DIVIDEND VALUATION'!$B$42+'DIVIDEND VALUATION'!$B$43))^5)+('DIVIDEND VALUATION'!$J$3*((1+(XM1))^1)*((1+(XM2))^1)*((1+(XM3))^1)*((1+(XM4))^1)*((1+(XM5))^1)*((1+(XM6))^1))/((1+('DIVIDEND VALUATION'!$B$42+'DIVIDEND VALUATION'!$B$43))^6)+('DIVIDEND VALUATION'!$J$3*((1+(XM1))^1)*((1+(XM2))^1)*((1+(XM3))^1)*((1+(XM4))^1)*((1+(XM5))^1)*((1+(XM6))^1)*((1+(XM7))^1))/((1+('DIVIDEND VALUATION'!$B$42+'DIVIDEND VALUATION'!$B$43))^7)+('DIVIDEND VALUATION'!$J$3*((1+(XM1))^1)*((1+(XM2))^1)*((1+(XM3))^1)*((1+(XM4))^1)*((1+(XM5))^1)*((1+(XM6))^1)*((1+(XM7))^1)*((1+(XM8))^1))/((1+('DIVIDEND VALUATION'!$B$42+'DIVIDEND VALUATION'!$B$43))^8)+('DIVIDEND VALUATION'!$J$3*((1+(XM1))^1)*((1+(XM2))^1)*((1+(XM3))^1)*((1+(XM4))^1)*((1+(XM5))^1)*((1+(XM6))^1)*((1+(XM7))^1)*((1+(XM8))^1)*((1+(XM9))^1))/((1+('DIVIDEND VALUATION'!$B$42+'DIVIDEND VALUATION'!$B$43))^9)+('DIVIDEND VALUATION'!$J$3*((1+(XM1))^1)*((1+(XM2))^1)*((1+(XM3))^1)*((1+(XM4))^1)*((1+(XM5))^1)*((1+(XM6))^1)*((1+(XM7))^1)*((1+(XM8))^1)*((1+(XM9))^1)*((1+(XM10))^1))/((1+('DIVIDEND VALUATION'!$B$42+'DIVIDEND VALUATION'!$B$43))^10)+('DIVIDEND VALUATION'!$J$3*((1+(XM1))^1)*((1+(XM2))^1)*((1+(XM3))^1)*((1+(XM4))^1)*((1+(XM5))^1)*((1+(XM6))^1)*((1+(XM7))^1)*((1+(XM8))^1)*((1+(XM9))^1)*((1+(XM10))^1)*((1+(XM11))^1))/((1+('DIVIDEND VALUATION'!$B$42+'DIVIDEND VALUATION'!$B$43))^11)+('DIVIDEND VALUATION'!$J$3*((1+(XM1))^1)*((1+(XM2))^1)*((1+(XM3))^1)*((1+(XM4))^1)*((1+(XM5))^1)*((1+(XM6))^1)*((1+(XM7))^1)*((1+(XM8))^1)*((1+(XM9))^1)*((1+(XM10))^1)*((1+(XM11))^1)*((1+(XM12))^1))/((1+('DIVIDEND VALUATION'!$B$42+'DIVIDEND VALUATION'!$B$43))^12)+('DIVIDEND VALUATION'!$J$3*((1+(XM1))^1)*((1+(XM2))^1)*((1+(XM3))^1)*((1+(XM4))^1)*((1+(XM5))^1)*((1+(XM6))^1)*((1+(XM7))^1)*((1+(XM8))^1)*((1+(XM9))^1)*((1+(XM10))^1)*((1+(XM11))^1)*((1+(XM12))^1)*((1+(XM13))^1))/((1+('DIVIDEND VALUATION'!$B$42+'DIVIDEND VALUATION'!$B$43))^13)+('DIVIDEND VALUATION'!$J$3*((1+(XM1))^1)*((1+(XM2))^1)*((1+(XM3))^1)*((1+(XM4))^1)*((1+(XM5))^1)*((1+(XM6))^1)*((1+(XM7))^1)*((1+(XM8))^1)*((1+(XM9))^1)*((1+(XM10))^1)*((1+(XM11))^1)*((1+(XM12))^1)*((1+(XM13))^1)*((1+(XM14))^1))/((1+('DIVIDEND VALUATION'!$B$42+'DIVIDEND VALUATION'!$B$43))^14)+('DIVIDEND VALUATION'!$J$3*((1+(XM1))^1)*((1+(XM2))^1)*((1+(XM3))^1)*((1+(XM4))^1)*((1+(XM5))^1)*((1+(XM6))^1)*((1+(XM7))^1)*((1+(XM8))^1)*((1+(XM9))^1)*((1+(XM10))^1)*((1+(XM11))^1)*((1+(XM12))^1)*((1+(XM13))^1)*((1+(XM14))^1)*((1+(XM15))^1))/((1+('DIVIDEND VALUATION'!$B$42+'DIVIDEND VALUATION'!$B$43))^15)+(('DIVIDEND VALUATION'!$J$3*((1+(XM1))^1)*((1+(XM2))^1)*((1+(XM3))^1)*((1+(XM4))^1)*((1+(XM5))^1)*((1+(XM6))^1)*((1+(XM7))^1)*((1+(XM8))^1)*((1+(XM9))^1)*((1+(XM10))^1)*((1+(XM11))^1)*((1+(XM12))^1)*((1+(XM13))^1)*((1+(XM14))^1)*((1+(XM15))^1))/((1+('DIVIDEND VALUATION'!$B$42+'DIVIDEND VALUATION'!$B$43))^15)/('DIVIDEND VALUATION'!$B$42-'DIVIDEND VALUATION'!$B$43)))))</f>
        <v>43.637234216245986</v>
      </c>
      <c r="XN16" s="32">
        <f ca="1">SUM(((('DIVIDEND VALUATION'!$J$3*((1+(XN1))^1))/((1+('DIVIDEND VALUATION'!$B$42+'DIVIDEND VALUATION'!$B$43))^1)+('DIVIDEND VALUATION'!$J$3*((1+(XN1))^1)*((1+(XN2))^1))/((1+('DIVIDEND VALUATION'!$B$42+'DIVIDEND VALUATION'!$B$43))^2)+('DIVIDEND VALUATION'!$J$3*((1+(XN1))^1)*((1+(XN2))^1)*((1+(XN3))^1))/((1+('DIVIDEND VALUATION'!$B$42+'DIVIDEND VALUATION'!$B$43))^3)+('DIVIDEND VALUATION'!$J$3*((1+(XN1))^1)*((1+(XN2))^1)*((1+(XN3))^1)*((1+(XN4))^1))/((1+('DIVIDEND VALUATION'!$B$42+'DIVIDEND VALUATION'!$B$43))^4)+('DIVIDEND VALUATION'!$J$3*((1+(XN1))^1)*((1+(XN2))^1)*((1+(XN3))^1)*((1+(XN4))^1)*((1+(XN5))^1))/((1+('DIVIDEND VALUATION'!$B$42+'DIVIDEND VALUATION'!$B$43))^5)+('DIVIDEND VALUATION'!$J$3*((1+(XN1))^1)*((1+(XN2))^1)*((1+(XN3))^1)*((1+(XN4))^1)*((1+(XN5))^1)*((1+(XN6))^1))/((1+('DIVIDEND VALUATION'!$B$42+'DIVIDEND VALUATION'!$B$43))^6)+('DIVIDEND VALUATION'!$J$3*((1+(XN1))^1)*((1+(XN2))^1)*((1+(XN3))^1)*((1+(XN4))^1)*((1+(XN5))^1)*((1+(XN6))^1)*((1+(XN7))^1))/((1+('DIVIDEND VALUATION'!$B$42+'DIVIDEND VALUATION'!$B$43))^7)+('DIVIDEND VALUATION'!$J$3*((1+(XN1))^1)*((1+(XN2))^1)*((1+(XN3))^1)*((1+(XN4))^1)*((1+(XN5))^1)*((1+(XN6))^1)*((1+(XN7))^1)*((1+(XN8))^1))/((1+('DIVIDEND VALUATION'!$B$42+'DIVIDEND VALUATION'!$B$43))^8)+('DIVIDEND VALUATION'!$J$3*((1+(XN1))^1)*((1+(XN2))^1)*((1+(XN3))^1)*((1+(XN4))^1)*((1+(XN5))^1)*((1+(XN6))^1)*((1+(XN7))^1)*((1+(XN8))^1)*((1+(XN9))^1))/((1+('DIVIDEND VALUATION'!$B$42+'DIVIDEND VALUATION'!$B$43))^9)+('DIVIDEND VALUATION'!$J$3*((1+(XN1))^1)*((1+(XN2))^1)*((1+(XN3))^1)*((1+(XN4))^1)*((1+(XN5))^1)*((1+(XN6))^1)*((1+(XN7))^1)*((1+(XN8))^1)*((1+(XN9))^1)*((1+(XN10))^1))/((1+('DIVIDEND VALUATION'!$B$42+'DIVIDEND VALUATION'!$B$43))^10)+('DIVIDEND VALUATION'!$J$3*((1+(XN1))^1)*((1+(XN2))^1)*((1+(XN3))^1)*((1+(XN4))^1)*((1+(XN5))^1)*((1+(XN6))^1)*((1+(XN7))^1)*((1+(XN8))^1)*((1+(XN9))^1)*((1+(XN10))^1)*((1+(XN11))^1))/((1+('DIVIDEND VALUATION'!$B$42+'DIVIDEND VALUATION'!$B$43))^11)+('DIVIDEND VALUATION'!$J$3*((1+(XN1))^1)*((1+(XN2))^1)*((1+(XN3))^1)*((1+(XN4))^1)*((1+(XN5))^1)*((1+(XN6))^1)*((1+(XN7))^1)*((1+(XN8))^1)*((1+(XN9))^1)*((1+(XN10))^1)*((1+(XN11))^1)*((1+(XN12))^1))/((1+('DIVIDEND VALUATION'!$B$42+'DIVIDEND VALUATION'!$B$43))^12)+('DIVIDEND VALUATION'!$J$3*((1+(XN1))^1)*((1+(XN2))^1)*((1+(XN3))^1)*((1+(XN4))^1)*((1+(XN5))^1)*((1+(XN6))^1)*((1+(XN7))^1)*((1+(XN8))^1)*((1+(XN9))^1)*((1+(XN10))^1)*((1+(XN11))^1)*((1+(XN12))^1)*((1+(XN13))^1))/((1+('DIVIDEND VALUATION'!$B$42+'DIVIDEND VALUATION'!$B$43))^13)+('DIVIDEND VALUATION'!$J$3*((1+(XN1))^1)*((1+(XN2))^1)*((1+(XN3))^1)*((1+(XN4))^1)*((1+(XN5))^1)*((1+(XN6))^1)*((1+(XN7))^1)*((1+(XN8))^1)*((1+(XN9))^1)*((1+(XN10))^1)*((1+(XN11))^1)*((1+(XN12))^1)*((1+(XN13))^1)*((1+(XN14))^1))/((1+('DIVIDEND VALUATION'!$B$42+'DIVIDEND VALUATION'!$B$43))^14)+('DIVIDEND VALUATION'!$J$3*((1+(XN1))^1)*((1+(XN2))^1)*((1+(XN3))^1)*((1+(XN4))^1)*((1+(XN5))^1)*((1+(XN6))^1)*((1+(XN7))^1)*((1+(XN8))^1)*((1+(XN9))^1)*((1+(XN10))^1)*((1+(XN11))^1)*((1+(XN12))^1)*((1+(XN13))^1)*((1+(XN14))^1)*((1+(XN15))^1))/((1+('DIVIDEND VALUATION'!$B$42+'DIVIDEND VALUATION'!$B$43))^15)+(('DIVIDEND VALUATION'!$J$3*((1+(XN1))^1)*((1+(XN2))^1)*((1+(XN3))^1)*((1+(XN4))^1)*((1+(XN5))^1)*((1+(XN6))^1)*((1+(XN7))^1)*((1+(XN8))^1)*((1+(XN9))^1)*((1+(XN10))^1)*((1+(XN11))^1)*((1+(XN12))^1)*((1+(XN13))^1)*((1+(XN14))^1)*((1+(XN15))^1))/((1+('DIVIDEND VALUATION'!$B$42+'DIVIDEND VALUATION'!$B$43))^15)/('DIVIDEND VALUATION'!$B$42-'DIVIDEND VALUATION'!$B$43)))))</f>
        <v>42.07135728668716</v>
      </c>
      <c r="XO16" s="32">
        <f ca="1">SUM(((('DIVIDEND VALUATION'!$J$3*((1+(XO1))^1))/((1+('DIVIDEND VALUATION'!$B$42+'DIVIDEND VALUATION'!$B$43))^1)+('DIVIDEND VALUATION'!$J$3*((1+(XO1))^1)*((1+(XO2))^1))/((1+('DIVIDEND VALUATION'!$B$42+'DIVIDEND VALUATION'!$B$43))^2)+('DIVIDEND VALUATION'!$J$3*((1+(XO1))^1)*((1+(XO2))^1)*((1+(XO3))^1))/((1+('DIVIDEND VALUATION'!$B$42+'DIVIDEND VALUATION'!$B$43))^3)+('DIVIDEND VALUATION'!$J$3*((1+(XO1))^1)*((1+(XO2))^1)*((1+(XO3))^1)*((1+(XO4))^1))/((1+('DIVIDEND VALUATION'!$B$42+'DIVIDEND VALUATION'!$B$43))^4)+('DIVIDEND VALUATION'!$J$3*((1+(XO1))^1)*((1+(XO2))^1)*((1+(XO3))^1)*((1+(XO4))^1)*((1+(XO5))^1))/((1+('DIVIDEND VALUATION'!$B$42+'DIVIDEND VALUATION'!$B$43))^5)+('DIVIDEND VALUATION'!$J$3*((1+(XO1))^1)*((1+(XO2))^1)*((1+(XO3))^1)*((1+(XO4))^1)*((1+(XO5))^1)*((1+(XO6))^1))/((1+('DIVIDEND VALUATION'!$B$42+'DIVIDEND VALUATION'!$B$43))^6)+('DIVIDEND VALUATION'!$J$3*((1+(XO1))^1)*((1+(XO2))^1)*((1+(XO3))^1)*((1+(XO4))^1)*((1+(XO5))^1)*((1+(XO6))^1)*((1+(XO7))^1))/((1+('DIVIDEND VALUATION'!$B$42+'DIVIDEND VALUATION'!$B$43))^7)+('DIVIDEND VALUATION'!$J$3*((1+(XO1))^1)*((1+(XO2))^1)*((1+(XO3))^1)*((1+(XO4))^1)*((1+(XO5))^1)*((1+(XO6))^1)*((1+(XO7))^1)*((1+(XO8))^1))/((1+('DIVIDEND VALUATION'!$B$42+'DIVIDEND VALUATION'!$B$43))^8)+('DIVIDEND VALUATION'!$J$3*((1+(XO1))^1)*((1+(XO2))^1)*((1+(XO3))^1)*((1+(XO4))^1)*((1+(XO5))^1)*((1+(XO6))^1)*((1+(XO7))^1)*((1+(XO8))^1)*((1+(XO9))^1))/((1+('DIVIDEND VALUATION'!$B$42+'DIVIDEND VALUATION'!$B$43))^9)+('DIVIDEND VALUATION'!$J$3*((1+(XO1))^1)*((1+(XO2))^1)*((1+(XO3))^1)*((1+(XO4))^1)*((1+(XO5))^1)*((1+(XO6))^1)*((1+(XO7))^1)*((1+(XO8))^1)*((1+(XO9))^1)*((1+(XO10))^1))/((1+('DIVIDEND VALUATION'!$B$42+'DIVIDEND VALUATION'!$B$43))^10)+('DIVIDEND VALUATION'!$J$3*((1+(XO1))^1)*((1+(XO2))^1)*((1+(XO3))^1)*((1+(XO4))^1)*((1+(XO5))^1)*((1+(XO6))^1)*((1+(XO7))^1)*((1+(XO8))^1)*((1+(XO9))^1)*((1+(XO10))^1)*((1+(XO11))^1))/((1+('DIVIDEND VALUATION'!$B$42+'DIVIDEND VALUATION'!$B$43))^11)+('DIVIDEND VALUATION'!$J$3*((1+(XO1))^1)*((1+(XO2))^1)*((1+(XO3))^1)*((1+(XO4))^1)*((1+(XO5))^1)*((1+(XO6))^1)*((1+(XO7))^1)*((1+(XO8))^1)*((1+(XO9))^1)*((1+(XO10))^1)*((1+(XO11))^1)*((1+(XO12))^1))/((1+('DIVIDEND VALUATION'!$B$42+'DIVIDEND VALUATION'!$B$43))^12)+('DIVIDEND VALUATION'!$J$3*((1+(XO1))^1)*((1+(XO2))^1)*((1+(XO3))^1)*((1+(XO4))^1)*((1+(XO5))^1)*((1+(XO6))^1)*((1+(XO7))^1)*((1+(XO8))^1)*((1+(XO9))^1)*((1+(XO10))^1)*((1+(XO11))^1)*((1+(XO12))^1)*((1+(XO13))^1))/((1+('DIVIDEND VALUATION'!$B$42+'DIVIDEND VALUATION'!$B$43))^13)+('DIVIDEND VALUATION'!$J$3*((1+(XO1))^1)*((1+(XO2))^1)*((1+(XO3))^1)*((1+(XO4))^1)*((1+(XO5))^1)*((1+(XO6))^1)*((1+(XO7))^1)*((1+(XO8))^1)*((1+(XO9))^1)*((1+(XO10))^1)*((1+(XO11))^1)*((1+(XO12))^1)*((1+(XO13))^1)*((1+(XO14))^1))/((1+('DIVIDEND VALUATION'!$B$42+'DIVIDEND VALUATION'!$B$43))^14)+('DIVIDEND VALUATION'!$J$3*((1+(XO1))^1)*((1+(XO2))^1)*((1+(XO3))^1)*((1+(XO4))^1)*((1+(XO5))^1)*((1+(XO6))^1)*((1+(XO7))^1)*((1+(XO8))^1)*((1+(XO9))^1)*((1+(XO10))^1)*((1+(XO11))^1)*((1+(XO12))^1)*((1+(XO13))^1)*((1+(XO14))^1)*((1+(XO15))^1))/((1+('DIVIDEND VALUATION'!$B$42+'DIVIDEND VALUATION'!$B$43))^15)+(('DIVIDEND VALUATION'!$J$3*((1+(XO1))^1)*((1+(XO2))^1)*((1+(XO3))^1)*((1+(XO4))^1)*((1+(XO5))^1)*((1+(XO6))^1)*((1+(XO7))^1)*((1+(XO8))^1)*((1+(XO9))^1)*((1+(XO10))^1)*((1+(XO11))^1)*((1+(XO12))^1)*((1+(XO13))^1)*((1+(XO14))^1)*((1+(XO15))^1))/((1+('DIVIDEND VALUATION'!$B$42+'DIVIDEND VALUATION'!$B$43))^15)/('DIVIDEND VALUATION'!$B$42-'DIVIDEND VALUATION'!$B$43)))))</f>
        <v>44.276720281096843</v>
      </c>
      <c r="XP16" s="32">
        <f ca="1">SUM(((('DIVIDEND VALUATION'!$J$3*((1+(XP1))^1))/((1+('DIVIDEND VALUATION'!$B$42+'DIVIDEND VALUATION'!$B$43))^1)+('DIVIDEND VALUATION'!$J$3*((1+(XP1))^1)*((1+(XP2))^1))/((1+('DIVIDEND VALUATION'!$B$42+'DIVIDEND VALUATION'!$B$43))^2)+('DIVIDEND VALUATION'!$J$3*((1+(XP1))^1)*((1+(XP2))^1)*((1+(XP3))^1))/((1+('DIVIDEND VALUATION'!$B$42+'DIVIDEND VALUATION'!$B$43))^3)+('DIVIDEND VALUATION'!$J$3*((1+(XP1))^1)*((1+(XP2))^1)*((1+(XP3))^1)*((1+(XP4))^1))/((1+('DIVIDEND VALUATION'!$B$42+'DIVIDEND VALUATION'!$B$43))^4)+('DIVIDEND VALUATION'!$J$3*((1+(XP1))^1)*((1+(XP2))^1)*((1+(XP3))^1)*((1+(XP4))^1)*((1+(XP5))^1))/((1+('DIVIDEND VALUATION'!$B$42+'DIVIDEND VALUATION'!$B$43))^5)+('DIVIDEND VALUATION'!$J$3*((1+(XP1))^1)*((1+(XP2))^1)*((1+(XP3))^1)*((1+(XP4))^1)*((1+(XP5))^1)*((1+(XP6))^1))/((1+('DIVIDEND VALUATION'!$B$42+'DIVIDEND VALUATION'!$B$43))^6)+('DIVIDEND VALUATION'!$J$3*((1+(XP1))^1)*((1+(XP2))^1)*((1+(XP3))^1)*((1+(XP4))^1)*((1+(XP5))^1)*((1+(XP6))^1)*((1+(XP7))^1))/((1+('DIVIDEND VALUATION'!$B$42+'DIVIDEND VALUATION'!$B$43))^7)+('DIVIDEND VALUATION'!$J$3*((1+(XP1))^1)*((1+(XP2))^1)*((1+(XP3))^1)*((1+(XP4))^1)*((1+(XP5))^1)*((1+(XP6))^1)*((1+(XP7))^1)*((1+(XP8))^1))/((1+('DIVIDEND VALUATION'!$B$42+'DIVIDEND VALUATION'!$B$43))^8)+('DIVIDEND VALUATION'!$J$3*((1+(XP1))^1)*((1+(XP2))^1)*((1+(XP3))^1)*((1+(XP4))^1)*((1+(XP5))^1)*((1+(XP6))^1)*((1+(XP7))^1)*((1+(XP8))^1)*((1+(XP9))^1))/((1+('DIVIDEND VALUATION'!$B$42+'DIVIDEND VALUATION'!$B$43))^9)+('DIVIDEND VALUATION'!$J$3*((1+(XP1))^1)*((1+(XP2))^1)*((1+(XP3))^1)*((1+(XP4))^1)*((1+(XP5))^1)*((1+(XP6))^1)*((1+(XP7))^1)*((1+(XP8))^1)*((1+(XP9))^1)*((1+(XP10))^1))/((1+('DIVIDEND VALUATION'!$B$42+'DIVIDEND VALUATION'!$B$43))^10)+('DIVIDEND VALUATION'!$J$3*((1+(XP1))^1)*((1+(XP2))^1)*((1+(XP3))^1)*((1+(XP4))^1)*((1+(XP5))^1)*((1+(XP6))^1)*((1+(XP7))^1)*((1+(XP8))^1)*((1+(XP9))^1)*((1+(XP10))^1)*((1+(XP11))^1))/((1+('DIVIDEND VALUATION'!$B$42+'DIVIDEND VALUATION'!$B$43))^11)+('DIVIDEND VALUATION'!$J$3*((1+(XP1))^1)*((1+(XP2))^1)*((1+(XP3))^1)*((1+(XP4))^1)*((1+(XP5))^1)*((1+(XP6))^1)*((1+(XP7))^1)*((1+(XP8))^1)*((1+(XP9))^1)*((1+(XP10))^1)*((1+(XP11))^1)*((1+(XP12))^1))/((1+('DIVIDEND VALUATION'!$B$42+'DIVIDEND VALUATION'!$B$43))^12)+('DIVIDEND VALUATION'!$J$3*((1+(XP1))^1)*((1+(XP2))^1)*((1+(XP3))^1)*((1+(XP4))^1)*((1+(XP5))^1)*((1+(XP6))^1)*((1+(XP7))^1)*((1+(XP8))^1)*((1+(XP9))^1)*((1+(XP10))^1)*((1+(XP11))^1)*((1+(XP12))^1)*((1+(XP13))^1))/((1+('DIVIDEND VALUATION'!$B$42+'DIVIDEND VALUATION'!$B$43))^13)+('DIVIDEND VALUATION'!$J$3*((1+(XP1))^1)*((1+(XP2))^1)*((1+(XP3))^1)*((1+(XP4))^1)*((1+(XP5))^1)*((1+(XP6))^1)*((1+(XP7))^1)*((1+(XP8))^1)*((1+(XP9))^1)*((1+(XP10))^1)*((1+(XP11))^1)*((1+(XP12))^1)*((1+(XP13))^1)*((1+(XP14))^1))/((1+('DIVIDEND VALUATION'!$B$42+'DIVIDEND VALUATION'!$B$43))^14)+('DIVIDEND VALUATION'!$J$3*((1+(XP1))^1)*((1+(XP2))^1)*((1+(XP3))^1)*((1+(XP4))^1)*((1+(XP5))^1)*((1+(XP6))^1)*((1+(XP7))^1)*((1+(XP8))^1)*((1+(XP9))^1)*((1+(XP10))^1)*((1+(XP11))^1)*((1+(XP12))^1)*((1+(XP13))^1)*((1+(XP14))^1)*((1+(XP15))^1))/((1+('DIVIDEND VALUATION'!$B$42+'DIVIDEND VALUATION'!$B$43))^15)+(('DIVIDEND VALUATION'!$J$3*((1+(XP1))^1)*((1+(XP2))^1)*((1+(XP3))^1)*((1+(XP4))^1)*((1+(XP5))^1)*((1+(XP6))^1)*((1+(XP7))^1)*((1+(XP8))^1)*((1+(XP9))^1)*((1+(XP10))^1)*((1+(XP11))^1)*((1+(XP12))^1)*((1+(XP13))^1)*((1+(XP14))^1)*((1+(XP15))^1))/((1+('DIVIDEND VALUATION'!$B$42+'DIVIDEND VALUATION'!$B$43))^15)/('DIVIDEND VALUATION'!$B$42-'DIVIDEND VALUATION'!$B$43)))))</f>
        <v>27.258917246052853</v>
      </c>
      <c r="XQ16" s="32">
        <f ca="1">SUM(((('DIVIDEND VALUATION'!$J$3*((1+(XQ1))^1))/((1+('DIVIDEND VALUATION'!$B$42+'DIVIDEND VALUATION'!$B$43))^1)+('DIVIDEND VALUATION'!$J$3*((1+(XQ1))^1)*((1+(XQ2))^1))/((1+('DIVIDEND VALUATION'!$B$42+'DIVIDEND VALUATION'!$B$43))^2)+('DIVIDEND VALUATION'!$J$3*((1+(XQ1))^1)*((1+(XQ2))^1)*((1+(XQ3))^1))/((1+('DIVIDEND VALUATION'!$B$42+'DIVIDEND VALUATION'!$B$43))^3)+('DIVIDEND VALUATION'!$J$3*((1+(XQ1))^1)*((1+(XQ2))^1)*((1+(XQ3))^1)*((1+(XQ4))^1))/((1+('DIVIDEND VALUATION'!$B$42+'DIVIDEND VALUATION'!$B$43))^4)+('DIVIDEND VALUATION'!$J$3*((1+(XQ1))^1)*((1+(XQ2))^1)*((1+(XQ3))^1)*((1+(XQ4))^1)*((1+(XQ5))^1))/((1+('DIVIDEND VALUATION'!$B$42+'DIVIDEND VALUATION'!$B$43))^5)+('DIVIDEND VALUATION'!$J$3*((1+(XQ1))^1)*((1+(XQ2))^1)*((1+(XQ3))^1)*((1+(XQ4))^1)*((1+(XQ5))^1)*((1+(XQ6))^1))/((1+('DIVIDEND VALUATION'!$B$42+'DIVIDEND VALUATION'!$B$43))^6)+('DIVIDEND VALUATION'!$J$3*((1+(XQ1))^1)*((1+(XQ2))^1)*((1+(XQ3))^1)*((1+(XQ4))^1)*((1+(XQ5))^1)*((1+(XQ6))^1)*((1+(XQ7))^1))/((1+('DIVIDEND VALUATION'!$B$42+'DIVIDEND VALUATION'!$B$43))^7)+('DIVIDEND VALUATION'!$J$3*((1+(XQ1))^1)*((1+(XQ2))^1)*((1+(XQ3))^1)*((1+(XQ4))^1)*((1+(XQ5))^1)*((1+(XQ6))^1)*((1+(XQ7))^1)*((1+(XQ8))^1))/((1+('DIVIDEND VALUATION'!$B$42+'DIVIDEND VALUATION'!$B$43))^8)+('DIVIDEND VALUATION'!$J$3*((1+(XQ1))^1)*((1+(XQ2))^1)*((1+(XQ3))^1)*((1+(XQ4))^1)*((1+(XQ5))^1)*((1+(XQ6))^1)*((1+(XQ7))^1)*((1+(XQ8))^1)*((1+(XQ9))^1))/((1+('DIVIDEND VALUATION'!$B$42+'DIVIDEND VALUATION'!$B$43))^9)+('DIVIDEND VALUATION'!$J$3*((1+(XQ1))^1)*((1+(XQ2))^1)*((1+(XQ3))^1)*((1+(XQ4))^1)*((1+(XQ5))^1)*((1+(XQ6))^1)*((1+(XQ7))^1)*((1+(XQ8))^1)*((1+(XQ9))^1)*((1+(XQ10))^1))/((1+('DIVIDEND VALUATION'!$B$42+'DIVIDEND VALUATION'!$B$43))^10)+('DIVIDEND VALUATION'!$J$3*((1+(XQ1))^1)*((1+(XQ2))^1)*((1+(XQ3))^1)*((1+(XQ4))^1)*((1+(XQ5))^1)*((1+(XQ6))^1)*((1+(XQ7))^1)*((1+(XQ8))^1)*((1+(XQ9))^1)*((1+(XQ10))^1)*((1+(XQ11))^1))/((1+('DIVIDEND VALUATION'!$B$42+'DIVIDEND VALUATION'!$B$43))^11)+('DIVIDEND VALUATION'!$J$3*((1+(XQ1))^1)*((1+(XQ2))^1)*((1+(XQ3))^1)*((1+(XQ4))^1)*((1+(XQ5))^1)*((1+(XQ6))^1)*((1+(XQ7))^1)*((1+(XQ8))^1)*((1+(XQ9))^1)*((1+(XQ10))^1)*((1+(XQ11))^1)*((1+(XQ12))^1))/((1+('DIVIDEND VALUATION'!$B$42+'DIVIDEND VALUATION'!$B$43))^12)+('DIVIDEND VALUATION'!$J$3*((1+(XQ1))^1)*((1+(XQ2))^1)*((1+(XQ3))^1)*((1+(XQ4))^1)*((1+(XQ5))^1)*((1+(XQ6))^1)*((1+(XQ7))^1)*((1+(XQ8))^1)*((1+(XQ9))^1)*((1+(XQ10))^1)*((1+(XQ11))^1)*((1+(XQ12))^1)*((1+(XQ13))^1))/((1+('DIVIDEND VALUATION'!$B$42+'DIVIDEND VALUATION'!$B$43))^13)+('DIVIDEND VALUATION'!$J$3*((1+(XQ1))^1)*((1+(XQ2))^1)*((1+(XQ3))^1)*((1+(XQ4))^1)*((1+(XQ5))^1)*((1+(XQ6))^1)*((1+(XQ7))^1)*((1+(XQ8))^1)*((1+(XQ9))^1)*((1+(XQ10))^1)*((1+(XQ11))^1)*((1+(XQ12))^1)*((1+(XQ13))^1)*((1+(XQ14))^1))/((1+('DIVIDEND VALUATION'!$B$42+'DIVIDEND VALUATION'!$B$43))^14)+('DIVIDEND VALUATION'!$J$3*((1+(XQ1))^1)*((1+(XQ2))^1)*((1+(XQ3))^1)*((1+(XQ4))^1)*((1+(XQ5))^1)*((1+(XQ6))^1)*((1+(XQ7))^1)*((1+(XQ8))^1)*((1+(XQ9))^1)*((1+(XQ10))^1)*((1+(XQ11))^1)*((1+(XQ12))^1)*((1+(XQ13))^1)*((1+(XQ14))^1)*((1+(XQ15))^1))/((1+('DIVIDEND VALUATION'!$B$42+'DIVIDEND VALUATION'!$B$43))^15)+(('DIVIDEND VALUATION'!$J$3*((1+(XQ1))^1)*((1+(XQ2))^1)*((1+(XQ3))^1)*((1+(XQ4))^1)*((1+(XQ5))^1)*((1+(XQ6))^1)*((1+(XQ7))^1)*((1+(XQ8))^1)*((1+(XQ9))^1)*((1+(XQ10))^1)*((1+(XQ11))^1)*((1+(XQ12))^1)*((1+(XQ13))^1)*((1+(XQ14))^1)*((1+(XQ15))^1))/((1+('DIVIDEND VALUATION'!$B$42+'DIVIDEND VALUATION'!$B$43))^15)/('DIVIDEND VALUATION'!$B$42-'DIVIDEND VALUATION'!$B$43)))))</f>
        <v>51.873024809106511</v>
      </c>
      <c r="XR16" s="32">
        <f ca="1">SUM(((('DIVIDEND VALUATION'!$J$3*((1+(XR1))^1))/((1+('DIVIDEND VALUATION'!$B$42+'DIVIDEND VALUATION'!$B$43))^1)+('DIVIDEND VALUATION'!$J$3*((1+(XR1))^1)*((1+(XR2))^1))/((1+('DIVIDEND VALUATION'!$B$42+'DIVIDEND VALUATION'!$B$43))^2)+('DIVIDEND VALUATION'!$J$3*((1+(XR1))^1)*((1+(XR2))^1)*((1+(XR3))^1))/((1+('DIVIDEND VALUATION'!$B$42+'DIVIDEND VALUATION'!$B$43))^3)+('DIVIDEND VALUATION'!$J$3*((1+(XR1))^1)*((1+(XR2))^1)*((1+(XR3))^1)*((1+(XR4))^1))/((1+('DIVIDEND VALUATION'!$B$42+'DIVIDEND VALUATION'!$B$43))^4)+('DIVIDEND VALUATION'!$J$3*((1+(XR1))^1)*((1+(XR2))^1)*((1+(XR3))^1)*((1+(XR4))^1)*((1+(XR5))^1))/((1+('DIVIDEND VALUATION'!$B$42+'DIVIDEND VALUATION'!$B$43))^5)+('DIVIDEND VALUATION'!$J$3*((1+(XR1))^1)*((1+(XR2))^1)*((1+(XR3))^1)*((1+(XR4))^1)*((1+(XR5))^1)*((1+(XR6))^1))/((1+('DIVIDEND VALUATION'!$B$42+'DIVIDEND VALUATION'!$B$43))^6)+('DIVIDEND VALUATION'!$J$3*((1+(XR1))^1)*((1+(XR2))^1)*((1+(XR3))^1)*((1+(XR4))^1)*((1+(XR5))^1)*((1+(XR6))^1)*((1+(XR7))^1))/((1+('DIVIDEND VALUATION'!$B$42+'DIVIDEND VALUATION'!$B$43))^7)+('DIVIDEND VALUATION'!$J$3*((1+(XR1))^1)*((1+(XR2))^1)*((1+(XR3))^1)*((1+(XR4))^1)*((1+(XR5))^1)*((1+(XR6))^1)*((1+(XR7))^1)*((1+(XR8))^1))/((1+('DIVIDEND VALUATION'!$B$42+'DIVIDEND VALUATION'!$B$43))^8)+('DIVIDEND VALUATION'!$J$3*((1+(XR1))^1)*((1+(XR2))^1)*((1+(XR3))^1)*((1+(XR4))^1)*((1+(XR5))^1)*((1+(XR6))^1)*((1+(XR7))^1)*((1+(XR8))^1)*((1+(XR9))^1))/((1+('DIVIDEND VALUATION'!$B$42+'DIVIDEND VALUATION'!$B$43))^9)+('DIVIDEND VALUATION'!$J$3*((1+(XR1))^1)*((1+(XR2))^1)*((1+(XR3))^1)*((1+(XR4))^1)*((1+(XR5))^1)*((1+(XR6))^1)*((1+(XR7))^1)*((1+(XR8))^1)*((1+(XR9))^1)*((1+(XR10))^1))/((1+('DIVIDEND VALUATION'!$B$42+'DIVIDEND VALUATION'!$B$43))^10)+('DIVIDEND VALUATION'!$J$3*((1+(XR1))^1)*((1+(XR2))^1)*((1+(XR3))^1)*((1+(XR4))^1)*((1+(XR5))^1)*((1+(XR6))^1)*((1+(XR7))^1)*((1+(XR8))^1)*((1+(XR9))^1)*((1+(XR10))^1)*((1+(XR11))^1))/((1+('DIVIDEND VALUATION'!$B$42+'DIVIDEND VALUATION'!$B$43))^11)+('DIVIDEND VALUATION'!$J$3*((1+(XR1))^1)*((1+(XR2))^1)*((1+(XR3))^1)*((1+(XR4))^1)*((1+(XR5))^1)*((1+(XR6))^1)*((1+(XR7))^1)*((1+(XR8))^1)*((1+(XR9))^1)*((1+(XR10))^1)*((1+(XR11))^1)*((1+(XR12))^1))/((1+('DIVIDEND VALUATION'!$B$42+'DIVIDEND VALUATION'!$B$43))^12)+('DIVIDEND VALUATION'!$J$3*((1+(XR1))^1)*((1+(XR2))^1)*((1+(XR3))^1)*((1+(XR4))^1)*((1+(XR5))^1)*((1+(XR6))^1)*((1+(XR7))^1)*((1+(XR8))^1)*((1+(XR9))^1)*((1+(XR10))^1)*((1+(XR11))^1)*((1+(XR12))^1)*((1+(XR13))^1))/((1+('DIVIDEND VALUATION'!$B$42+'DIVIDEND VALUATION'!$B$43))^13)+('DIVIDEND VALUATION'!$J$3*((1+(XR1))^1)*((1+(XR2))^1)*((1+(XR3))^1)*((1+(XR4))^1)*((1+(XR5))^1)*((1+(XR6))^1)*((1+(XR7))^1)*((1+(XR8))^1)*((1+(XR9))^1)*((1+(XR10))^1)*((1+(XR11))^1)*((1+(XR12))^1)*((1+(XR13))^1)*((1+(XR14))^1))/((1+('DIVIDEND VALUATION'!$B$42+'DIVIDEND VALUATION'!$B$43))^14)+('DIVIDEND VALUATION'!$J$3*((1+(XR1))^1)*((1+(XR2))^1)*((1+(XR3))^1)*((1+(XR4))^1)*((1+(XR5))^1)*((1+(XR6))^1)*((1+(XR7))^1)*((1+(XR8))^1)*((1+(XR9))^1)*((1+(XR10))^1)*((1+(XR11))^1)*((1+(XR12))^1)*((1+(XR13))^1)*((1+(XR14))^1)*((1+(XR15))^1))/((1+('DIVIDEND VALUATION'!$B$42+'DIVIDEND VALUATION'!$B$43))^15)+(('DIVIDEND VALUATION'!$J$3*((1+(XR1))^1)*((1+(XR2))^1)*((1+(XR3))^1)*((1+(XR4))^1)*((1+(XR5))^1)*((1+(XR6))^1)*((1+(XR7))^1)*((1+(XR8))^1)*((1+(XR9))^1)*((1+(XR10))^1)*((1+(XR11))^1)*((1+(XR12))^1)*((1+(XR13))^1)*((1+(XR14))^1)*((1+(XR15))^1))/((1+('DIVIDEND VALUATION'!$B$42+'DIVIDEND VALUATION'!$B$43))^15)/('DIVIDEND VALUATION'!$B$42-'DIVIDEND VALUATION'!$B$43)))))</f>
        <v>55.15782749028179</v>
      </c>
      <c r="XS16" s="32">
        <f ca="1">SUM(((('DIVIDEND VALUATION'!$J$3*((1+(XS1))^1))/((1+('DIVIDEND VALUATION'!$B$42+'DIVIDEND VALUATION'!$B$43))^1)+('DIVIDEND VALUATION'!$J$3*((1+(XS1))^1)*((1+(XS2))^1))/((1+('DIVIDEND VALUATION'!$B$42+'DIVIDEND VALUATION'!$B$43))^2)+('DIVIDEND VALUATION'!$J$3*((1+(XS1))^1)*((1+(XS2))^1)*((1+(XS3))^1))/((1+('DIVIDEND VALUATION'!$B$42+'DIVIDEND VALUATION'!$B$43))^3)+('DIVIDEND VALUATION'!$J$3*((1+(XS1))^1)*((1+(XS2))^1)*((1+(XS3))^1)*((1+(XS4))^1))/((1+('DIVIDEND VALUATION'!$B$42+'DIVIDEND VALUATION'!$B$43))^4)+('DIVIDEND VALUATION'!$J$3*((1+(XS1))^1)*((1+(XS2))^1)*((1+(XS3))^1)*((1+(XS4))^1)*((1+(XS5))^1))/((1+('DIVIDEND VALUATION'!$B$42+'DIVIDEND VALUATION'!$B$43))^5)+('DIVIDEND VALUATION'!$J$3*((1+(XS1))^1)*((1+(XS2))^1)*((1+(XS3))^1)*((1+(XS4))^1)*((1+(XS5))^1)*((1+(XS6))^1))/((1+('DIVIDEND VALUATION'!$B$42+'DIVIDEND VALUATION'!$B$43))^6)+('DIVIDEND VALUATION'!$J$3*((1+(XS1))^1)*((1+(XS2))^1)*((1+(XS3))^1)*((1+(XS4))^1)*((1+(XS5))^1)*((1+(XS6))^1)*((1+(XS7))^1))/((1+('DIVIDEND VALUATION'!$B$42+'DIVIDEND VALUATION'!$B$43))^7)+('DIVIDEND VALUATION'!$J$3*((1+(XS1))^1)*((1+(XS2))^1)*((1+(XS3))^1)*((1+(XS4))^1)*((1+(XS5))^1)*((1+(XS6))^1)*((1+(XS7))^1)*((1+(XS8))^1))/((1+('DIVIDEND VALUATION'!$B$42+'DIVIDEND VALUATION'!$B$43))^8)+('DIVIDEND VALUATION'!$J$3*((1+(XS1))^1)*((1+(XS2))^1)*((1+(XS3))^1)*((1+(XS4))^1)*((1+(XS5))^1)*((1+(XS6))^1)*((1+(XS7))^1)*((1+(XS8))^1)*((1+(XS9))^1))/((1+('DIVIDEND VALUATION'!$B$42+'DIVIDEND VALUATION'!$B$43))^9)+('DIVIDEND VALUATION'!$J$3*((1+(XS1))^1)*((1+(XS2))^1)*((1+(XS3))^1)*((1+(XS4))^1)*((1+(XS5))^1)*((1+(XS6))^1)*((1+(XS7))^1)*((1+(XS8))^1)*((1+(XS9))^1)*((1+(XS10))^1))/((1+('DIVIDEND VALUATION'!$B$42+'DIVIDEND VALUATION'!$B$43))^10)+('DIVIDEND VALUATION'!$J$3*((1+(XS1))^1)*((1+(XS2))^1)*((1+(XS3))^1)*((1+(XS4))^1)*((1+(XS5))^1)*((1+(XS6))^1)*((1+(XS7))^1)*((1+(XS8))^1)*((1+(XS9))^1)*((1+(XS10))^1)*((1+(XS11))^1))/((1+('DIVIDEND VALUATION'!$B$42+'DIVIDEND VALUATION'!$B$43))^11)+('DIVIDEND VALUATION'!$J$3*((1+(XS1))^1)*((1+(XS2))^1)*((1+(XS3))^1)*((1+(XS4))^1)*((1+(XS5))^1)*((1+(XS6))^1)*((1+(XS7))^1)*((1+(XS8))^1)*((1+(XS9))^1)*((1+(XS10))^1)*((1+(XS11))^1)*((1+(XS12))^1))/((1+('DIVIDEND VALUATION'!$B$42+'DIVIDEND VALUATION'!$B$43))^12)+('DIVIDEND VALUATION'!$J$3*((1+(XS1))^1)*((1+(XS2))^1)*((1+(XS3))^1)*((1+(XS4))^1)*((1+(XS5))^1)*((1+(XS6))^1)*((1+(XS7))^1)*((1+(XS8))^1)*((1+(XS9))^1)*((1+(XS10))^1)*((1+(XS11))^1)*((1+(XS12))^1)*((1+(XS13))^1))/((1+('DIVIDEND VALUATION'!$B$42+'DIVIDEND VALUATION'!$B$43))^13)+('DIVIDEND VALUATION'!$J$3*((1+(XS1))^1)*((1+(XS2))^1)*((1+(XS3))^1)*((1+(XS4))^1)*((1+(XS5))^1)*((1+(XS6))^1)*((1+(XS7))^1)*((1+(XS8))^1)*((1+(XS9))^1)*((1+(XS10))^1)*((1+(XS11))^1)*((1+(XS12))^1)*((1+(XS13))^1)*((1+(XS14))^1))/((1+('DIVIDEND VALUATION'!$B$42+'DIVIDEND VALUATION'!$B$43))^14)+('DIVIDEND VALUATION'!$J$3*((1+(XS1))^1)*((1+(XS2))^1)*((1+(XS3))^1)*((1+(XS4))^1)*((1+(XS5))^1)*((1+(XS6))^1)*((1+(XS7))^1)*((1+(XS8))^1)*((1+(XS9))^1)*((1+(XS10))^1)*((1+(XS11))^1)*((1+(XS12))^1)*((1+(XS13))^1)*((1+(XS14))^1)*((1+(XS15))^1))/((1+('DIVIDEND VALUATION'!$B$42+'DIVIDEND VALUATION'!$B$43))^15)+(('DIVIDEND VALUATION'!$J$3*((1+(XS1))^1)*((1+(XS2))^1)*((1+(XS3))^1)*((1+(XS4))^1)*((1+(XS5))^1)*((1+(XS6))^1)*((1+(XS7))^1)*((1+(XS8))^1)*((1+(XS9))^1)*((1+(XS10))^1)*((1+(XS11))^1)*((1+(XS12))^1)*((1+(XS13))^1)*((1+(XS14))^1)*((1+(XS15))^1))/((1+('DIVIDEND VALUATION'!$B$42+'DIVIDEND VALUATION'!$B$43))^15)/('DIVIDEND VALUATION'!$B$42-'DIVIDEND VALUATION'!$B$43)))))</f>
        <v>23.508015943352284</v>
      </c>
      <c r="XT16" s="32">
        <f ca="1">SUM(((('DIVIDEND VALUATION'!$J$3*((1+(XT1))^1))/((1+('DIVIDEND VALUATION'!$B$42+'DIVIDEND VALUATION'!$B$43))^1)+('DIVIDEND VALUATION'!$J$3*((1+(XT1))^1)*((1+(XT2))^1))/((1+('DIVIDEND VALUATION'!$B$42+'DIVIDEND VALUATION'!$B$43))^2)+('DIVIDEND VALUATION'!$J$3*((1+(XT1))^1)*((1+(XT2))^1)*((1+(XT3))^1))/((1+('DIVIDEND VALUATION'!$B$42+'DIVIDEND VALUATION'!$B$43))^3)+('DIVIDEND VALUATION'!$J$3*((1+(XT1))^1)*((1+(XT2))^1)*((1+(XT3))^1)*((1+(XT4))^1))/((1+('DIVIDEND VALUATION'!$B$42+'DIVIDEND VALUATION'!$B$43))^4)+('DIVIDEND VALUATION'!$J$3*((1+(XT1))^1)*((1+(XT2))^1)*((1+(XT3))^1)*((1+(XT4))^1)*((1+(XT5))^1))/((1+('DIVIDEND VALUATION'!$B$42+'DIVIDEND VALUATION'!$B$43))^5)+('DIVIDEND VALUATION'!$J$3*((1+(XT1))^1)*((1+(XT2))^1)*((1+(XT3))^1)*((1+(XT4))^1)*((1+(XT5))^1)*((1+(XT6))^1))/((1+('DIVIDEND VALUATION'!$B$42+'DIVIDEND VALUATION'!$B$43))^6)+('DIVIDEND VALUATION'!$J$3*((1+(XT1))^1)*((1+(XT2))^1)*((1+(XT3))^1)*((1+(XT4))^1)*((1+(XT5))^1)*((1+(XT6))^1)*((1+(XT7))^1))/((1+('DIVIDEND VALUATION'!$B$42+'DIVIDEND VALUATION'!$B$43))^7)+('DIVIDEND VALUATION'!$J$3*((1+(XT1))^1)*((1+(XT2))^1)*((1+(XT3))^1)*((1+(XT4))^1)*((1+(XT5))^1)*((1+(XT6))^1)*((1+(XT7))^1)*((1+(XT8))^1))/((1+('DIVIDEND VALUATION'!$B$42+'DIVIDEND VALUATION'!$B$43))^8)+('DIVIDEND VALUATION'!$J$3*((1+(XT1))^1)*((1+(XT2))^1)*((1+(XT3))^1)*((1+(XT4))^1)*((1+(XT5))^1)*((1+(XT6))^1)*((1+(XT7))^1)*((1+(XT8))^1)*((1+(XT9))^1))/((1+('DIVIDEND VALUATION'!$B$42+'DIVIDEND VALUATION'!$B$43))^9)+('DIVIDEND VALUATION'!$J$3*((1+(XT1))^1)*((1+(XT2))^1)*((1+(XT3))^1)*((1+(XT4))^1)*((1+(XT5))^1)*((1+(XT6))^1)*((1+(XT7))^1)*((1+(XT8))^1)*((1+(XT9))^1)*((1+(XT10))^1))/((1+('DIVIDEND VALUATION'!$B$42+'DIVIDEND VALUATION'!$B$43))^10)+('DIVIDEND VALUATION'!$J$3*((1+(XT1))^1)*((1+(XT2))^1)*((1+(XT3))^1)*((1+(XT4))^1)*((1+(XT5))^1)*((1+(XT6))^1)*((1+(XT7))^1)*((1+(XT8))^1)*((1+(XT9))^1)*((1+(XT10))^1)*((1+(XT11))^1))/((1+('DIVIDEND VALUATION'!$B$42+'DIVIDEND VALUATION'!$B$43))^11)+('DIVIDEND VALUATION'!$J$3*((1+(XT1))^1)*((1+(XT2))^1)*((1+(XT3))^1)*((1+(XT4))^1)*((1+(XT5))^1)*((1+(XT6))^1)*((1+(XT7))^1)*((1+(XT8))^1)*((1+(XT9))^1)*((1+(XT10))^1)*((1+(XT11))^1)*((1+(XT12))^1))/((1+('DIVIDEND VALUATION'!$B$42+'DIVIDEND VALUATION'!$B$43))^12)+('DIVIDEND VALUATION'!$J$3*((1+(XT1))^1)*((1+(XT2))^1)*((1+(XT3))^1)*((1+(XT4))^1)*((1+(XT5))^1)*((1+(XT6))^1)*((1+(XT7))^1)*((1+(XT8))^1)*((1+(XT9))^1)*((1+(XT10))^1)*((1+(XT11))^1)*((1+(XT12))^1)*((1+(XT13))^1))/((1+('DIVIDEND VALUATION'!$B$42+'DIVIDEND VALUATION'!$B$43))^13)+('DIVIDEND VALUATION'!$J$3*((1+(XT1))^1)*((1+(XT2))^1)*((1+(XT3))^1)*((1+(XT4))^1)*((1+(XT5))^1)*((1+(XT6))^1)*((1+(XT7))^1)*((1+(XT8))^1)*((1+(XT9))^1)*((1+(XT10))^1)*((1+(XT11))^1)*((1+(XT12))^1)*((1+(XT13))^1)*((1+(XT14))^1))/((1+('DIVIDEND VALUATION'!$B$42+'DIVIDEND VALUATION'!$B$43))^14)+('DIVIDEND VALUATION'!$J$3*((1+(XT1))^1)*((1+(XT2))^1)*((1+(XT3))^1)*((1+(XT4))^1)*((1+(XT5))^1)*((1+(XT6))^1)*((1+(XT7))^1)*((1+(XT8))^1)*((1+(XT9))^1)*((1+(XT10))^1)*((1+(XT11))^1)*((1+(XT12))^1)*((1+(XT13))^1)*((1+(XT14))^1)*((1+(XT15))^1))/((1+('DIVIDEND VALUATION'!$B$42+'DIVIDEND VALUATION'!$B$43))^15)+(('DIVIDEND VALUATION'!$J$3*((1+(XT1))^1)*((1+(XT2))^1)*((1+(XT3))^1)*((1+(XT4))^1)*((1+(XT5))^1)*((1+(XT6))^1)*((1+(XT7))^1)*((1+(XT8))^1)*((1+(XT9))^1)*((1+(XT10))^1)*((1+(XT11))^1)*((1+(XT12))^1)*((1+(XT13))^1)*((1+(XT14))^1)*((1+(XT15))^1))/((1+('DIVIDEND VALUATION'!$B$42+'DIVIDEND VALUATION'!$B$43))^15)/('DIVIDEND VALUATION'!$B$42-'DIVIDEND VALUATION'!$B$43)))))</f>
        <v>42.642718453567802</v>
      </c>
      <c r="XU16" s="32">
        <f ca="1">SUM(((('DIVIDEND VALUATION'!$J$3*((1+(XU1))^1))/((1+('DIVIDEND VALUATION'!$B$42+'DIVIDEND VALUATION'!$B$43))^1)+('DIVIDEND VALUATION'!$J$3*((1+(XU1))^1)*((1+(XU2))^1))/((1+('DIVIDEND VALUATION'!$B$42+'DIVIDEND VALUATION'!$B$43))^2)+('DIVIDEND VALUATION'!$J$3*((1+(XU1))^1)*((1+(XU2))^1)*((1+(XU3))^1))/((1+('DIVIDEND VALUATION'!$B$42+'DIVIDEND VALUATION'!$B$43))^3)+('DIVIDEND VALUATION'!$J$3*((1+(XU1))^1)*((1+(XU2))^1)*((1+(XU3))^1)*((1+(XU4))^1))/((1+('DIVIDEND VALUATION'!$B$42+'DIVIDEND VALUATION'!$B$43))^4)+('DIVIDEND VALUATION'!$J$3*((1+(XU1))^1)*((1+(XU2))^1)*((1+(XU3))^1)*((1+(XU4))^1)*((1+(XU5))^1))/((1+('DIVIDEND VALUATION'!$B$42+'DIVIDEND VALUATION'!$B$43))^5)+('DIVIDEND VALUATION'!$J$3*((1+(XU1))^1)*((1+(XU2))^1)*((1+(XU3))^1)*((1+(XU4))^1)*((1+(XU5))^1)*((1+(XU6))^1))/((1+('DIVIDEND VALUATION'!$B$42+'DIVIDEND VALUATION'!$B$43))^6)+('DIVIDEND VALUATION'!$J$3*((1+(XU1))^1)*((1+(XU2))^1)*((1+(XU3))^1)*((1+(XU4))^1)*((1+(XU5))^1)*((1+(XU6))^1)*((1+(XU7))^1))/((1+('DIVIDEND VALUATION'!$B$42+'DIVIDEND VALUATION'!$B$43))^7)+('DIVIDEND VALUATION'!$J$3*((1+(XU1))^1)*((1+(XU2))^1)*((1+(XU3))^1)*((1+(XU4))^1)*((1+(XU5))^1)*((1+(XU6))^1)*((1+(XU7))^1)*((1+(XU8))^1))/((1+('DIVIDEND VALUATION'!$B$42+'DIVIDEND VALUATION'!$B$43))^8)+('DIVIDEND VALUATION'!$J$3*((1+(XU1))^1)*((1+(XU2))^1)*((1+(XU3))^1)*((1+(XU4))^1)*((1+(XU5))^1)*((1+(XU6))^1)*((1+(XU7))^1)*((1+(XU8))^1)*((1+(XU9))^1))/((1+('DIVIDEND VALUATION'!$B$42+'DIVIDEND VALUATION'!$B$43))^9)+('DIVIDEND VALUATION'!$J$3*((1+(XU1))^1)*((1+(XU2))^1)*((1+(XU3))^1)*((1+(XU4))^1)*((1+(XU5))^1)*((1+(XU6))^1)*((1+(XU7))^1)*((1+(XU8))^1)*((1+(XU9))^1)*((1+(XU10))^1))/((1+('DIVIDEND VALUATION'!$B$42+'DIVIDEND VALUATION'!$B$43))^10)+('DIVIDEND VALUATION'!$J$3*((1+(XU1))^1)*((1+(XU2))^1)*((1+(XU3))^1)*((1+(XU4))^1)*((1+(XU5))^1)*((1+(XU6))^1)*((1+(XU7))^1)*((1+(XU8))^1)*((1+(XU9))^1)*((1+(XU10))^1)*((1+(XU11))^1))/((1+('DIVIDEND VALUATION'!$B$42+'DIVIDEND VALUATION'!$B$43))^11)+('DIVIDEND VALUATION'!$J$3*((1+(XU1))^1)*((1+(XU2))^1)*((1+(XU3))^1)*((1+(XU4))^1)*((1+(XU5))^1)*((1+(XU6))^1)*((1+(XU7))^1)*((1+(XU8))^1)*((1+(XU9))^1)*((1+(XU10))^1)*((1+(XU11))^1)*((1+(XU12))^1))/((1+('DIVIDEND VALUATION'!$B$42+'DIVIDEND VALUATION'!$B$43))^12)+('DIVIDEND VALUATION'!$J$3*((1+(XU1))^1)*((1+(XU2))^1)*((1+(XU3))^1)*((1+(XU4))^1)*((1+(XU5))^1)*((1+(XU6))^1)*((1+(XU7))^1)*((1+(XU8))^1)*((1+(XU9))^1)*((1+(XU10))^1)*((1+(XU11))^1)*((1+(XU12))^1)*((1+(XU13))^1))/((1+('DIVIDEND VALUATION'!$B$42+'DIVIDEND VALUATION'!$B$43))^13)+('DIVIDEND VALUATION'!$J$3*((1+(XU1))^1)*((1+(XU2))^1)*((1+(XU3))^1)*((1+(XU4))^1)*((1+(XU5))^1)*((1+(XU6))^1)*((1+(XU7))^1)*((1+(XU8))^1)*((1+(XU9))^1)*((1+(XU10))^1)*((1+(XU11))^1)*((1+(XU12))^1)*((1+(XU13))^1)*((1+(XU14))^1))/((1+('DIVIDEND VALUATION'!$B$42+'DIVIDEND VALUATION'!$B$43))^14)+('DIVIDEND VALUATION'!$J$3*((1+(XU1))^1)*((1+(XU2))^1)*((1+(XU3))^1)*((1+(XU4))^1)*((1+(XU5))^1)*((1+(XU6))^1)*((1+(XU7))^1)*((1+(XU8))^1)*((1+(XU9))^1)*((1+(XU10))^1)*((1+(XU11))^1)*((1+(XU12))^1)*((1+(XU13))^1)*((1+(XU14))^1)*((1+(XU15))^1))/((1+('DIVIDEND VALUATION'!$B$42+'DIVIDEND VALUATION'!$B$43))^15)+(('DIVIDEND VALUATION'!$J$3*((1+(XU1))^1)*((1+(XU2))^1)*((1+(XU3))^1)*((1+(XU4))^1)*((1+(XU5))^1)*((1+(XU6))^1)*((1+(XU7))^1)*((1+(XU8))^1)*((1+(XU9))^1)*((1+(XU10))^1)*((1+(XU11))^1)*((1+(XU12))^1)*((1+(XU13))^1)*((1+(XU14))^1)*((1+(XU15))^1))/((1+('DIVIDEND VALUATION'!$B$42+'DIVIDEND VALUATION'!$B$43))^15)/('DIVIDEND VALUATION'!$B$42-'DIVIDEND VALUATION'!$B$43)))))</f>
        <v>69.712812541671781</v>
      </c>
      <c r="XV16" s="32">
        <f ca="1">SUM(((('DIVIDEND VALUATION'!$J$3*((1+(XV1))^1))/((1+('DIVIDEND VALUATION'!$B$42+'DIVIDEND VALUATION'!$B$43))^1)+('DIVIDEND VALUATION'!$J$3*((1+(XV1))^1)*((1+(XV2))^1))/((1+('DIVIDEND VALUATION'!$B$42+'DIVIDEND VALUATION'!$B$43))^2)+('DIVIDEND VALUATION'!$J$3*((1+(XV1))^1)*((1+(XV2))^1)*((1+(XV3))^1))/((1+('DIVIDEND VALUATION'!$B$42+'DIVIDEND VALUATION'!$B$43))^3)+('DIVIDEND VALUATION'!$J$3*((1+(XV1))^1)*((1+(XV2))^1)*((1+(XV3))^1)*((1+(XV4))^1))/((1+('DIVIDEND VALUATION'!$B$42+'DIVIDEND VALUATION'!$B$43))^4)+('DIVIDEND VALUATION'!$J$3*((1+(XV1))^1)*((1+(XV2))^1)*((1+(XV3))^1)*((1+(XV4))^1)*((1+(XV5))^1))/((1+('DIVIDEND VALUATION'!$B$42+'DIVIDEND VALUATION'!$B$43))^5)+('DIVIDEND VALUATION'!$J$3*((1+(XV1))^1)*((1+(XV2))^1)*((1+(XV3))^1)*((1+(XV4))^1)*((1+(XV5))^1)*((1+(XV6))^1))/((1+('DIVIDEND VALUATION'!$B$42+'DIVIDEND VALUATION'!$B$43))^6)+('DIVIDEND VALUATION'!$J$3*((1+(XV1))^1)*((1+(XV2))^1)*((1+(XV3))^1)*((1+(XV4))^1)*((1+(XV5))^1)*((1+(XV6))^1)*((1+(XV7))^1))/((1+('DIVIDEND VALUATION'!$B$42+'DIVIDEND VALUATION'!$B$43))^7)+('DIVIDEND VALUATION'!$J$3*((1+(XV1))^1)*((1+(XV2))^1)*((1+(XV3))^1)*((1+(XV4))^1)*((1+(XV5))^1)*((1+(XV6))^1)*((1+(XV7))^1)*((1+(XV8))^1))/((1+('DIVIDEND VALUATION'!$B$42+'DIVIDEND VALUATION'!$B$43))^8)+('DIVIDEND VALUATION'!$J$3*((1+(XV1))^1)*((1+(XV2))^1)*((1+(XV3))^1)*((1+(XV4))^1)*((1+(XV5))^1)*((1+(XV6))^1)*((1+(XV7))^1)*((1+(XV8))^1)*((1+(XV9))^1))/((1+('DIVIDEND VALUATION'!$B$42+'DIVIDEND VALUATION'!$B$43))^9)+('DIVIDEND VALUATION'!$J$3*((1+(XV1))^1)*((1+(XV2))^1)*((1+(XV3))^1)*((1+(XV4))^1)*((1+(XV5))^1)*((1+(XV6))^1)*((1+(XV7))^1)*((1+(XV8))^1)*((1+(XV9))^1)*((1+(XV10))^1))/((1+('DIVIDEND VALUATION'!$B$42+'DIVIDEND VALUATION'!$B$43))^10)+('DIVIDEND VALUATION'!$J$3*((1+(XV1))^1)*((1+(XV2))^1)*((1+(XV3))^1)*((1+(XV4))^1)*((1+(XV5))^1)*((1+(XV6))^1)*((1+(XV7))^1)*((1+(XV8))^1)*((1+(XV9))^1)*((1+(XV10))^1)*((1+(XV11))^1))/((1+('DIVIDEND VALUATION'!$B$42+'DIVIDEND VALUATION'!$B$43))^11)+('DIVIDEND VALUATION'!$J$3*((1+(XV1))^1)*((1+(XV2))^1)*((1+(XV3))^1)*((1+(XV4))^1)*((1+(XV5))^1)*((1+(XV6))^1)*((1+(XV7))^1)*((1+(XV8))^1)*((1+(XV9))^1)*((1+(XV10))^1)*((1+(XV11))^1)*((1+(XV12))^1))/((1+('DIVIDEND VALUATION'!$B$42+'DIVIDEND VALUATION'!$B$43))^12)+('DIVIDEND VALUATION'!$J$3*((1+(XV1))^1)*((1+(XV2))^1)*((1+(XV3))^1)*((1+(XV4))^1)*((1+(XV5))^1)*((1+(XV6))^1)*((1+(XV7))^1)*((1+(XV8))^1)*((1+(XV9))^1)*((1+(XV10))^1)*((1+(XV11))^1)*((1+(XV12))^1)*((1+(XV13))^1))/((1+('DIVIDEND VALUATION'!$B$42+'DIVIDEND VALUATION'!$B$43))^13)+('DIVIDEND VALUATION'!$J$3*((1+(XV1))^1)*((1+(XV2))^1)*((1+(XV3))^1)*((1+(XV4))^1)*((1+(XV5))^1)*((1+(XV6))^1)*((1+(XV7))^1)*((1+(XV8))^1)*((1+(XV9))^1)*((1+(XV10))^1)*((1+(XV11))^1)*((1+(XV12))^1)*((1+(XV13))^1)*((1+(XV14))^1))/((1+('DIVIDEND VALUATION'!$B$42+'DIVIDEND VALUATION'!$B$43))^14)+('DIVIDEND VALUATION'!$J$3*((1+(XV1))^1)*((1+(XV2))^1)*((1+(XV3))^1)*((1+(XV4))^1)*((1+(XV5))^1)*((1+(XV6))^1)*((1+(XV7))^1)*((1+(XV8))^1)*((1+(XV9))^1)*((1+(XV10))^1)*((1+(XV11))^1)*((1+(XV12))^1)*((1+(XV13))^1)*((1+(XV14))^1)*((1+(XV15))^1))/((1+('DIVIDEND VALUATION'!$B$42+'DIVIDEND VALUATION'!$B$43))^15)+(('DIVIDEND VALUATION'!$J$3*((1+(XV1))^1)*((1+(XV2))^1)*((1+(XV3))^1)*((1+(XV4))^1)*((1+(XV5))^1)*((1+(XV6))^1)*((1+(XV7))^1)*((1+(XV8))^1)*((1+(XV9))^1)*((1+(XV10))^1)*((1+(XV11))^1)*((1+(XV12))^1)*((1+(XV13))^1)*((1+(XV14))^1)*((1+(XV15))^1))/((1+('DIVIDEND VALUATION'!$B$42+'DIVIDEND VALUATION'!$B$43))^15)/('DIVIDEND VALUATION'!$B$42-'DIVIDEND VALUATION'!$B$43)))))</f>
        <v>67.43879051411426</v>
      </c>
      <c r="XW16" s="32">
        <f ca="1">SUM(((('DIVIDEND VALUATION'!$J$3*((1+(XW1))^1))/((1+('DIVIDEND VALUATION'!$B$42+'DIVIDEND VALUATION'!$B$43))^1)+('DIVIDEND VALUATION'!$J$3*((1+(XW1))^1)*((1+(XW2))^1))/((1+('DIVIDEND VALUATION'!$B$42+'DIVIDEND VALUATION'!$B$43))^2)+('DIVIDEND VALUATION'!$J$3*((1+(XW1))^1)*((1+(XW2))^1)*((1+(XW3))^1))/((1+('DIVIDEND VALUATION'!$B$42+'DIVIDEND VALUATION'!$B$43))^3)+('DIVIDEND VALUATION'!$J$3*((1+(XW1))^1)*((1+(XW2))^1)*((1+(XW3))^1)*((1+(XW4))^1))/((1+('DIVIDEND VALUATION'!$B$42+'DIVIDEND VALUATION'!$B$43))^4)+('DIVIDEND VALUATION'!$J$3*((1+(XW1))^1)*((1+(XW2))^1)*((1+(XW3))^1)*((1+(XW4))^1)*((1+(XW5))^1))/((1+('DIVIDEND VALUATION'!$B$42+'DIVIDEND VALUATION'!$B$43))^5)+('DIVIDEND VALUATION'!$J$3*((1+(XW1))^1)*((1+(XW2))^1)*((1+(XW3))^1)*((1+(XW4))^1)*((1+(XW5))^1)*((1+(XW6))^1))/((1+('DIVIDEND VALUATION'!$B$42+'DIVIDEND VALUATION'!$B$43))^6)+('DIVIDEND VALUATION'!$J$3*((1+(XW1))^1)*((1+(XW2))^1)*((1+(XW3))^1)*((1+(XW4))^1)*((1+(XW5))^1)*((1+(XW6))^1)*((1+(XW7))^1))/((1+('DIVIDEND VALUATION'!$B$42+'DIVIDEND VALUATION'!$B$43))^7)+('DIVIDEND VALUATION'!$J$3*((1+(XW1))^1)*((1+(XW2))^1)*((1+(XW3))^1)*((1+(XW4))^1)*((1+(XW5))^1)*((1+(XW6))^1)*((1+(XW7))^1)*((1+(XW8))^1))/((1+('DIVIDEND VALUATION'!$B$42+'DIVIDEND VALUATION'!$B$43))^8)+('DIVIDEND VALUATION'!$J$3*((1+(XW1))^1)*((1+(XW2))^1)*((1+(XW3))^1)*((1+(XW4))^1)*((1+(XW5))^1)*((1+(XW6))^1)*((1+(XW7))^1)*((1+(XW8))^1)*((1+(XW9))^1))/((1+('DIVIDEND VALUATION'!$B$42+'DIVIDEND VALUATION'!$B$43))^9)+('DIVIDEND VALUATION'!$J$3*((1+(XW1))^1)*((1+(XW2))^1)*((1+(XW3))^1)*((1+(XW4))^1)*((1+(XW5))^1)*((1+(XW6))^1)*((1+(XW7))^1)*((1+(XW8))^1)*((1+(XW9))^1)*((1+(XW10))^1))/((1+('DIVIDEND VALUATION'!$B$42+'DIVIDEND VALUATION'!$B$43))^10)+('DIVIDEND VALUATION'!$J$3*((1+(XW1))^1)*((1+(XW2))^1)*((1+(XW3))^1)*((1+(XW4))^1)*((1+(XW5))^1)*((1+(XW6))^1)*((1+(XW7))^1)*((1+(XW8))^1)*((1+(XW9))^1)*((1+(XW10))^1)*((1+(XW11))^1))/((1+('DIVIDEND VALUATION'!$B$42+'DIVIDEND VALUATION'!$B$43))^11)+('DIVIDEND VALUATION'!$J$3*((1+(XW1))^1)*((1+(XW2))^1)*((1+(XW3))^1)*((1+(XW4))^1)*((1+(XW5))^1)*((1+(XW6))^1)*((1+(XW7))^1)*((1+(XW8))^1)*((1+(XW9))^1)*((1+(XW10))^1)*((1+(XW11))^1)*((1+(XW12))^1))/((1+('DIVIDEND VALUATION'!$B$42+'DIVIDEND VALUATION'!$B$43))^12)+('DIVIDEND VALUATION'!$J$3*((1+(XW1))^1)*((1+(XW2))^1)*((1+(XW3))^1)*((1+(XW4))^1)*((1+(XW5))^1)*((1+(XW6))^1)*((1+(XW7))^1)*((1+(XW8))^1)*((1+(XW9))^1)*((1+(XW10))^1)*((1+(XW11))^1)*((1+(XW12))^1)*((1+(XW13))^1))/((1+('DIVIDEND VALUATION'!$B$42+'DIVIDEND VALUATION'!$B$43))^13)+('DIVIDEND VALUATION'!$J$3*((1+(XW1))^1)*((1+(XW2))^1)*((1+(XW3))^1)*((1+(XW4))^1)*((1+(XW5))^1)*((1+(XW6))^1)*((1+(XW7))^1)*((1+(XW8))^1)*((1+(XW9))^1)*((1+(XW10))^1)*((1+(XW11))^1)*((1+(XW12))^1)*((1+(XW13))^1)*((1+(XW14))^1))/((1+('DIVIDEND VALUATION'!$B$42+'DIVIDEND VALUATION'!$B$43))^14)+('DIVIDEND VALUATION'!$J$3*((1+(XW1))^1)*((1+(XW2))^1)*((1+(XW3))^1)*((1+(XW4))^1)*((1+(XW5))^1)*((1+(XW6))^1)*((1+(XW7))^1)*((1+(XW8))^1)*((1+(XW9))^1)*((1+(XW10))^1)*((1+(XW11))^1)*((1+(XW12))^1)*((1+(XW13))^1)*((1+(XW14))^1)*((1+(XW15))^1))/((1+('DIVIDEND VALUATION'!$B$42+'DIVIDEND VALUATION'!$B$43))^15)+(('DIVIDEND VALUATION'!$J$3*((1+(XW1))^1)*((1+(XW2))^1)*((1+(XW3))^1)*((1+(XW4))^1)*((1+(XW5))^1)*((1+(XW6))^1)*((1+(XW7))^1)*((1+(XW8))^1)*((1+(XW9))^1)*((1+(XW10))^1)*((1+(XW11))^1)*((1+(XW12))^1)*((1+(XW13))^1)*((1+(XW14))^1)*((1+(XW15))^1))/((1+('DIVIDEND VALUATION'!$B$42+'DIVIDEND VALUATION'!$B$43))^15)/('DIVIDEND VALUATION'!$B$42-'DIVIDEND VALUATION'!$B$43)))))</f>
        <v>16.880785467869018</v>
      </c>
      <c r="XX16" s="32">
        <f ca="1">SUM(((('DIVIDEND VALUATION'!$J$3*((1+(XX1))^1))/((1+('DIVIDEND VALUATION'!$B$42+'DIVIDEND VALUATION'!$B$43))^1)+('DIVIDEND VALUATION'!$J$3*((1+(XX1))^1)*((1+(XX2))^1))/((1+('DIVIDEND VALUATION'!$B$42+'DIVIDEND VALUATION'!$B$43))^2)+('DIVIDEND VALUATION'!$J$3*((1+(XX1))^1)*((1+(XX2))^1)*((1+(XX3))^1))/((1+('DIVIDEND VALUATION'!$B$42+'DIVIDEND VALUATION'!$B$43))^3)+('DIVIDEND VALUATION'!$J$3*((1+(XX1))^1)*((1+(XX2))^1)*((1+(XX3))^1)*((1+(XX4))^1))/((1+('DIVIDEND VALUATION'!$B$42+'DIVIDEND VALUATION'!$B$43))^4)+('DIVIDEND VALUATION'!$J$3*((1+(XX1))^1)*((1+(XX2))^1)*((1+(XX3))^1)*((1+(XX4))^1)*((1+(XX5))^1))/((1+('DIVIDEND VALUATION'!$B$42+'DIVIDEND VALUATION'!$B$43))^5)+('DIVIDEND VALUATION'!$J$3*((1+(XX1))^1)*((1+(XX2))^1)*((1+(XX3))^1)*((1+(XX4))^1)*((1+(XX5))^1)*((1+(XX6))^1))/((1+('DIVIDEND VALUATION'!$B$42+'DIVIDEND VALUATION'!$B$43))^6)+('DIVIDEND VALUATION'!$J$3*((1+(XX1))^1)*((1+(XX2))^1)*((1+(XX3))^1)*((1+(XX4))^1)*((1+(XX5))^1)*((1+(XX6))^1)*((1+(XX7))^1))/((1+('DIVIDEND VALUATION'!$B$42+'DIVIDEND VALUATION'!$B$43))^7)+('DIVIDEND VALUATION'!$J$3*((1+(XX1))^1)*((1+(XX2))^1)*((1+(XX3))^1)*((1+(XX4))^1)*((1+(XX5))^1)*((1+(XX6))^1)*((1+(XX7))^1)*((1+(XX8))^1))/((1+('DIVIDEND VALUATION'!$B$42+'DIVIDEND VALUATION'!$B$43))^8)+('DIVIDEND VALUATION'!$J$3*((1+(XX1))^1)*((1+(XX2))^1)*((1+(XX3))^1)*((1+(XX4))^1)*((1+(XX5))^1)*((1+(XX6))^1)*((1+(XX7))^1)*((1+(XX8))^1)*((1+(XX9))^1))/((1+('DIVIDEND VALUATION'!$B$42+'DIVIDEND VALUATION'!$B$43))^9)+('DIVIDEND VALUATION'!$J$3*((1+(XX1))^1)*((1+(XX2))^1)*((1+(XX3))^1)*((1+(XX4))^1)*((1+(XX5))^1)*((1+(XX6))^1)*((1+(XX7))^1)*((1+(XX8))^1)*((1+(XX9))^1)*((1+(XX10))^1))/((1+('DIVIDEND VALUATION'!$B$42+'DIVIDEND VALUATION'!$B$43))^10)+('DIVIDEND VALUATION'!$J$3*((1+(XX1))^1)*((1+(XX2))^1)*((1+(XX3))^1)*((1+(XX4))^1)*((1+(XX5))^1)*((1+(XX6))^1)*((1+(XX7))^1)*((1+(XX8))^1)*((1+(XX9))^1)*((1+(XX10))^1)*((1+(XX11))^1))/((1+('DIVIDEND VALUATION'!$B$42+'DIVIDEND VALUATION'!$B$43))^11)+('DIVIDEND VALUATION'!$J$3*((1+(XX1))^1)*((1+(XX2))^1)*((1+(XX3))^1)*((1+(XX4))^1)*((1+(XX5))^1)*((1+(XX6))^1)*((1+(XX7))^1)*((1+(XX8))^1)*((1+(XX9))^1)*((1+(XX10))^1)*((1+(XX11))^1)*((1+(XX12))^1))/((1+('DIVIDEND VALUATION'!$B$42+'DIVIDEND VALUATION'!$B$43))^12)+('DIVIDEND VALUATION'!$J$3*((1+(XX1))^1)*((1+(XX2))^1)*((1+(XX3))^1)*((1+(XX4))^1)*((1+(XX5))^1)*((1+(XX6))^1)*((1+(XX7))^1)*((1+(XX8))^1)*((1+(XX9))^1)*((1+(XX10))^1)*((1+(XX11))^1)*((1+(XX12))^1)*((1+(XX13))^1))/((1+('DIVIDEND VALUATION'!$B$42+'DIVIDEND VALUATION'!$B$43))^13)+('DIVIDEND VALUATION'!$J$3*((1+(XX1))^1)*((1+(XX2))^1)*((1+(XX3))^1)*((1+(XX4))^1)*((1+(XX5))^1)*((1+(XX6))^1)*((1+(XX7))^1)*((1+(XX8))^1)*((1+(XX9))^1)*((1+(XX10))^1)*((1+(XX11))^1)*((1+(XX12))^1)*((1+(XX13))^1)*((1+(XX14))^1))/((1+('DIVIDEND VALUATION'!$B$42+'DIVIDEND VALUATION'!$B$43))^14)+('DIVIDEND VALUATION'!$J$3*((1+(XX1))^1)*((1+(XX2))^1)*((1+(XX3))^1)*((1+(XX4))^1)*((1+(XX5))^1)*((1+(XX6))^1)*((1+(XX7))^1)*((1+(XX8))^1)*((1+(XX9))^1)*((1+(XX10))^1)*((1+(XX11))^1)*((1+(XX12))^1)*((1+(XX13))^1)*((1+(XX14))^1)*((1+(XX15))^1))/((1+('DIVIDEND VALUATION'!$B$42+'DIVIDEND VALUATION'!$B$43))^15)+(('DIVIDEND VALUATION'!$J$3*((1+(XX1))^1)*((1+(XX2))^1)*((1+(XX3))^1)*((1+(XX4))^1)*((1+(XX5))^1)*((1+(XX6))^1)*((1+(XX7))^1)*((1+(XX8))^1)*((1+(XX9))^1)*((1+(XX10))^1)*((1+(XX11))^1)*((1+(XX12))^1)*((1+(XX13))^1)*((1+(XX14))^1)*((1+(XX15))^1))/((1+('DIVIDEND VALUATION'!$B$42+'DIVIDEND VALUATION'!$B$43))^15)/('DIVIDEND VALUATION'!$B$42-'DIVIDEND VALUATION'!$B$43)))))</f>
        <v>49.438089034497466</v>
      </c>
      <c r="XY16" s="32">
        <f ca="1">SUM(((('DIVIDEND VALUATION'!$J$3*((1+(XY1))^1))/((1+('DIVIDEND VALUATION'!$B$42+'DIVIDEND VALUATION'!$B$43))^1)+('DIVIDEND VALUATION'!$J$3*((1+(XY1))^1)*((1+(XY2))^1))/((1+('DIVIDEND VALUATION'!$B$42+'DIVIDEND VALUATION'!$B$43))^2)+('DIVIDEND VALUATION'!$J$3*((1+(XY1))^1)*((1+(XY2))^1)*((1+(XY3))^1))/((1+('DIVIDEND VALUATION'!$B$42+'DIVIDEND VALUATION'!$B$43))^3)+('DIVIDEND VALUATION'!$J$3*((1+(XY1))^1)*((1+(XY2))^1)*((1+(XY3))^1)*((1+(XY4))^1))/((1+('DIVIDEND VALUATION'!$B$42+'DIVIDEND VALUATION'!$B$43))^4)+('DIVIDEND VALUATION'!$J$3*((1+(XY1))^1)*((1+(XY2))^1)*((1+(XY3))^1)*((1+(XY4))^1)*((1+(XY5))^1))/((1+('DIVIDEND VALUATION'!$B$42+'DIVIDEND VALUATION'!$B$43))^5)+('DIVIDEND VALUATION'!$J$3*((1+(XY1))^1)*((1+(XY2))^1)*((1+(XY3))^1)*((1+(XY4))^1)*((1+(XY5))^1)*((1+(XY6))^1))/((1+('DIVIDEND VALUATION'!$B$42+'DIVIDEND VALUATION'!$B$43))^6)+('DIVIDEND VALUATION'!$J$3*((1+(XY1))^1)*((1+(XY2))^1)*((1+(XY3))^1)*((1+(XY4))^1)*((1+(XY5))^1)*((1+(XY6))^1)*((1+(XY7))^1))/((1+('DIVIDEND VALUATION'!$B$42+'DIVIDEND VALUATION'!$B$43))^7)+('DIVIDEND VALUATION'!$J$3*((1+(XY1))^1)*((1+(XY2))^1)*((1+(XY3))^1)*((1+(XY4))^1)*((1+(XY5))^1)*((1+(XY6))^1)*((1+(XY7))^1)*((1+(XY8))^1))/((1+('DIVIDEND VALUATION'!$B$42+'DIVIDEND VALUATION'!$B$43))^8)+('DIVIDEND VALUATION'!$J$3*((1+(XY1))^1)*((1+(XY2))^1)*((1+(XY3))^1)*((1+(XY4))^1)*((1+(XY5))^1)*((1+(XY6))^1)*((1+(XY7))^1)*((1+(XY8))^1)*((1+(XY9))^1))/((1+('DIVIDEND VALUATION'!$B$42+'DIVIDEND VALUATION'!$B$43))^9)+('DIVIDEND VALUATION'!$J$3*((1+(XY1))^1)*((1+(XY2))^1)*((1+(XY3))^1)*((1+(XY4))^1)*((1+(XY5))^1)*((1+(XY6))^1)*((1+(XY7))^1)*((1+(XY8))^1)*((1+(XY9))^1)*((1+(XY10))^1))/((1+('DIVIDEND VALUATION'!$B$42+'DIVIDEND VALUATION'!$B$43))^10)+('DIVIDEND VALUATION'!$J$3*((1+(XY1))^1)*((1+(XY2))^1)*((1+(XY3))^1)*((1+(XY4))^1)*((1+(XY5))^1)*((1+(XY6))^1)*((1+(XY7))^1)*((1+(XY8))^1)*((1+(XY9))^1)*((1+(XY10))^1)*((1+(XY11))^1))/((1+('DIVIDEND VALUATION'!$B$42+'DIVIDEND VALUATION'!$B$43))^11)+('DIVIDEND VALUATION'!$J$3*((1+(XY1))^1)*((1+(XY2))^1)*((1+(XY3))^1)*((1+(XY4))^1)*((1+(XY5))^1)*((1+(XY6))^1)*((1+(XY7))^1)*((1+(XY8))^1)*((1+(XY9))^1)*((1+(XY10))^1)*((1+(XY11))^1)*((1+(XY12))^1))/((1+('DIVIDEND VALUATION'!$B$42+'DIVIDEND VALUATION'!$B$43))^12)+('DIVIDEND VALUATION'!$J$3*((1+(XY1))^1)*((1+(XY2))^1)*((1+(XY3))^1)*((1+(XY4))^1)*((1+(XY5))^1)*((1+(XY6))^1)*((1+(XY7))^1)*((1+(XY8))^1)*((1+(XY9))^1)*((1+(XY10))^1)*((1+(XY11))^1)*((1+(XY12))^1)*((1+(XY13))^1))/((1+('DIVIDEND VALUATION'!$B$42+'DIVIDEND VALUATION'!$B$43))^13)+('DIVIDEND VALUATION'!$J$3*((1+(XY1))^1)*((1+(XY2))^1)*((1+(XY3))^1)*((1+(XY4))^1)*((1+(XY5))^1)*((1+(XY6))^1)*((1+(XY7))^1)*((1+(XY8))^1)*((1+(XY9))^1)*((1+(XY10))^1)*((1+(XY11))^1)*((1+(XY12))^1)*((1+(XY13))^1)*((1+(XY14))^1))/((1+('DIVIDEND VALUATION'!$B$42+'DIVIDEND VALUATION'!$B$43))^14)+('DIVIDEND VALUATION'!$J$3*((1+(XY1))^1)*((1+(XY2))^1)*((1+(XY3))^1)*((1+(XY4))^1)*((1+(XY5))^1)*((1+(XY6))^1)*((1+(XY7))^1)*((1+(XY8))^1)*((1+(XY9))^1)*((1+(XY10))^1)*((1+(XY11))^1)*((1+(XY12))^1)*((1+(XY13))^1)*((1+(XY14))^1)*((1+(XY15))^1))/((1+('DIVIDEND VALUATION'!$B$42+'DIVIDEND VALUATION'!$B$43))^15)+(('DIVIDEND VALUATION'!$J$3*((1+(XY1))^1)*((1+(XY2))^1)*((1+(XY3))^1)*((1+(XY4))^1)*((1+(XY5))^1)*((1+(XY6))^1)*((1+(XY7))^1)*((1+(XY8))^1)*((1+(XY9))^1)*((1+(XY10))^1)*((1+(XY11))^1)*((1+(XY12))^1)*((1+(XY13))^1)*((1+(XY14))^1)*((1+(XY15))^1))/((1+('DIVIDEND VALUATION'!$B$42+'DIVIDEND VALUATION'!$B$43))^15)/('DIVIDEND VALUATION'!$B$42-'DIVIDEND VALUATION'!$B$43)))))</f>
        <v>46.217212465632045</v>
      </c>
      <c r="XZ16" s="32">
        <f ca="1">SUM(((('DIVIDEND VALUATION'!$J$3*((1+(XZ1))^1))/((1+('DIVIDEND VALUATION'!$B$42+'DIVIDEND VALUATION'!$B$43))^1)+('DIVIDEND VALUATION'!$J$3*((1+(XZ1))^1)*((1+(XZ2))^1))/((1+('DIVIDEND VALUATION'!$B$42+'DIVIDEND VALUATION'!$B$43))^2)+('DIVIDEND VALUATION'!$J$3*((1+(XZ1))^1)*((1+(XZ2))^1)*((1+(XZ3))^1))/((1+('DIVIDEND VALUATION'!$B$42+'DIVIDEND VALUATION'!$B$43))^3)+('DIVIDEND VALUATION'!$J$3*((1+(XZ1))^1)*((1+(XZ2))^1)*((1+(XZ3))^1)*((1+(XZ4))^1))/((1+('DIVIDEND VALUATION'!$B$42+'DIVIDEND VALUATION'!$B$43))^4)+('DIVIDEND VALUATION'!$J$3*((1+(XZ1))^1)*((1+(XZ2))^1)*((1+(XZ3))^1)*((1+(XZ4))^1)*((1+(XZ5))^1))/((1+('DIVIDEND VALUATION'!$B$42+'DIVIDEND VALUATION'!$B$43))^5)+('DIVIDEND VALUATION'!$J$3*((1+(XZ1))^1)*((1+(XZ2))^1)*((1+(XZ3))^1)*((1+(XZ4))^1)*((1+(XZ5))^1)*((1+(XZ6))^1))/((1+('DIVIDEND VALUATION'!$B$42+'DIVIDEND VALUATION'!$B$43))^6)+('DIVIDEND VALUATION'!$J$3*((1+(XZ1))^1)*((1+(XZ2))^1)*((1+(XZ3))^1)*((1+(XZ4))^1)*((1+(XZ5))^1)*((1+(XZ6))^1)*((1+(XZ7))^1))/((1+('DIVIDEND VALUATION'!$B$42+'DIVIDEND VALUATION'!$B$43))^7)+('DIVIDEND VALUATION'!$J$3*((1+(XZ1))^1)*((1+(XZ2))^1)*((1+(XZ3))^1)*((1+(XZ4))^1)*((1+(XZ5))^1)*((1+(XZ6))^1)*((1+(XZ7))^1)*((1+(XZ8))^1))/((1+('DIVIDEND VALUATION'!$B$42+'DIVIDEND VALUATION'!$B$43))^8)+('DIVIDEND VALUATION'!$J$3*((1+(XZ1))^1)*((1+(XZ2))^1)*((1+(XZ3))^1)*((1+(XZ4))^1)*((1+(XZ5))^1)*((1+(XZ6))^1)*((1+(XZ7))^1)*((1+(XZ8))^1)*((1+(XZ9))^1))/((1+('DIVIDEND VALUATION'!$B$42+'DIVIDEND VALUATION'!$B$43))^9)+('DIVIDEND VALUATION'!$J$3*((1+(XZ1))^1)*((1+(XZ2))^1)*((1+(XZ3))^1)*((1+(XZ4))^1)*((1+(XZ5))^1)*((1+(XZ6))^1)*((1+(XZ7))^1)*((1+(XZ8))^1)*((1+(XZ9))^1)*((1+(XZ10))^1))/((1+('DIVIDEND VALUATION'!$B$42+'DIVIDEND VALUATION'!$B$43))^10)+('DIVIDEND VALUATION'!$J$3*((1+(XZ1))^1)*((1+(XZ2))^1)*((1+(XZ3))^1)*((1+(XZ4))^1)*((1+(XZ5))^1)*((1+(XZ6))^1)*((1+(XZ7))^1)*((1+(XZ8))^1)*((1+(XZ9))^1)*((1+(XZ10))^1)*((1+(XZ11))^1))/((1+('DIVIDEND VALUATION'!$B$42+'DIVIDEND VALUATION'!$B$43))^11)+('DIVIDEND VALUATION'!$J$3*((1+(XZ1))^1)*((1+(XZ2))^1)*((1+(XZ3))^1)*((1+(XZ4))^1)*((1+(XZ5))^1)*((1+(XZ6))^1)*((1+(XZ7))^1)*((1+(XZ8))^1)*((1+(XZ9))^1)*((1+(XZ10))^1)*((1+(XZ11))^1)*((1+(XZ12))^1))/((1+('DIVIDEND VALUATION'!$B$42+'DIVIDEND VALUATION'!$B$43))^12)+('DIVIDEND VALUATION'!$J$3*((1+(XZ1))^1)*((1+(XZ2))^1)*((1+(XZ3))^1)*((1+(XZ4))^1)*((1+(XZ5))^1)*((1+(XZ6))^1)*((1+(XZ7))^1)*((1+(XZ8))^1)*((1+(XZ9))^1)*((1+(XZ10))^1)*((1+(XZ11))^1)*((1+(XZ12))^1)*((1+(XZ13))^1))/((1+('DIVIDEND VALUATION'!$B$42+'DIVIDEND VALUATION'!$B$43))^13)+('DIVIDEND VALUATION'!$J$3*((1+(XZ1))^1)*((1+(XZ2))^1)*((1+(XZ3))^1)*((1+(XZ4))^1)*((1+(XZ5))^1)*((1+(XZ6))^1)*((1+(XZ7))^1)*((1+(XZ8))^1)*((1+(XZ9))^1)*((1+(XZ10))^1)*((1+(XZ11))^1)*((1+(XZ12))^1)*((1+(XZ13))^1)*((1+(XZ14))^1))/((1+('DIVIDEND VALUATION'!$B$42+'DIVIDEND VALUATION'!$B$43))^14)+('DIVIDEND VALUATION'!$J$3*((1+(XZ1))^1)*((1+(XZ2))^1)*((1+(XZ3))^1)*((1+(XZ4))^1)*((1+(XZ5))^1)*((1+(XZ6))^1)*((1+(XZ7))^1)*((1+(XZ8))^1)*((1+(XZ9))^1)*((1+(XZ10))^1)*((1+(XZ11))^1)*((1+(XZ12))^1)*((1+(XZ13))^1)*((1+(XZ14))^1)*((1+(XZ15))^1))/((1+('DIVIDEND VALUATION'!$B$42+'DIVIDEND VALUATION'!$B$43))^15)+(('DIVIDEND VALUATION'!$J$3*((1+(XZ1))^1)*((1+(XZ2))^1)*((1+(XZ3))^1)*((1+(XZ4))^1)*((1+(XZ5))^1)*((1+(XZ6))^1)*((1+(XZ7))^1)*((1+(XZ8))^1)*((1+(XZ9))^1)*((1+(XZ10))^1)*((1+(XZ11))^1)*((1+(XZ12))^1)*((1+(XZ13))^1)*((1+(XZ14))^1)*((1+(XZ15))^1))/((1+('DIVIDEND VALUATION'!$B$42+'DIVIDEND VALUATION'!$B$43))^15)/('DIVIDEND VALUATION'!$B$42-'DIVIDEND VALUATION'!$B$43)))))</f>
        <v>51.08628670127181</v>
      </c>
      <c r="YA16" s="32">
        <f ca="1">SUM(((('DIVIDEND VALUATION'!$J$3*((1+(YA1))^1))/((1+('DIVIDEND VALUATION'!$B$42+'DIVIDEND VALUATION'!$B$43))^1)+('DIVIDEND VALUATION'!$J$3*((1+(YA1))^1)*((1+(YA2))^1))/((1+('DIVIDEND VALUATION'!$B$42+'DIVIDEND VALUATION'!$B$43))^2)+('DIVIDEND VALUATION'!$J$3*((1+(YA1))^1)*((1+(YA2))^1)*((1+(YA3))^1))/((1+('DIVIDEND VALUATION'!$B$42+'DIVIDEND VALUATION'!$B$43))^3)+('DIVIDEND VALUATION'!$J$3*((1+(YA1))^1)*((1+(YA2))^1)*((1+(YA3))^1)*((1+(YA4))^1))/((1+('DIVIDEND VALUATION'!$B$42+'DIVIDEND VALUATION'!$B$43))^4)+('DIVIDEND VALUATION'!$J$3*((1+(YA1))^1)*((1+(YA2))^1)*((1+(YA3))^1)*((1+(YA4))^1)*((1+(YA5))^1))/((1+('DIVIDEND VALUATION'!$B$42+'DIVIDEND VALUATION'!$B$43))^5)+('DIVIDEND VALUATION'!$J$3*((1+(YA1))^1)*((1+(YA2))^1)*((1+(YA3))^1)*((1+(YA4))^1)*((1+(YA5))^1)*((1+(YA6))^1))/((1+('DIVIDEND VALUATION'!$B$42+'DIVIDEND VALUATION'!$B$43))^6)+('DIVIDEND VALUATION'!$J$3*((1+(YA1))^1)*((1+(YA2))^1)*((1+(YA3))^1)*((1+(YA4))^1)*((1+(YA5))^1)*((1+(YA6))^1)*((1+(YA7))^1))/((1+('DIVIDEND VALUATION'!$B$42+'DIVIDEND VALUATION'!$B$43))^7)+('DIVIDEND VALUATION'!$J$3*((1+(YA1))^1)*((1+(YA2))^1)*((1+(YA3))^1)*((1+(YA4))^1)*((1+(YA5))^1)*((1+(YA6))^1)*((1+(YA7))^1)*((1+(YA8))^1))/((1+('DIVIDEND VALUATION'!$B$42+'DIVIDEND VALUATION'!$B$43))^8)+('DIVIDEND VALUATION'!$J$3*((1+(YA1))^1)*((1+(YA2))^1)*((1+(YA3))^1)*((1+(YA4))^1)*((1+(YA5))^1)*((1+(YA6))^1)*((1+(YA7))^1)*((1+(YA8))^1)*((1+(YA9))^1))/((1+('DIVIDEND VALUATION'!$B$42+'DIVIDEND VALUATION'!$B$43))^9)+('DIVIDEND VALUATION'!$J$3*((1+(YA1))^1)*((1+(YA2))^1)*((1+(YA3))^1)*((1+(YA4))^1)*((1+(YA5))^1)*((1+(YA6))^1)*((1+(YA7))^1)*((1+(YA8))^1)*((1+(YA9))^1)*((1+(YA10))^1))/((1+('DIVIDEND VALUATION'!$B$42+'DIVIDEND VALUATION'!$B$43))^10)+('DIVIDEND VALUATION'!$J$3*((1+(YA1))^1)*((1+(YA2))^1)*((1+(YA3))^1)*((1+(YA4))^1)*((1+(YA5))^1)*((1+(YA6))^1)*((1+(YA7))^1)*((1+(YA8))^1)*((1+(YA9))^1)*((1+(YA10))^1)*((1+(YA11))^1))/((1+('DIVIDEND VALUATION'!$B$42+'DIVIDEND VALUATION'!$B$43))^11)+('DIVIDEND VALUATION'!$J$3*((1+(YA1))^1)*((1+(YA2))^1)*((1+(YA3))^1)*((1+(YA4))^1)*((1+(YA5))^1)*((1+(YA6))^1)*((1+(YA7))^1)*((1+(YA8))^1)*((1+(YA9))^1)*((1+(YA10))^1)*((1+(YA11))^1)*((1+(YA12))^1))/((1+('DIVIDEND VALUATION'!$B$42+'DIVIDEND VALUATION'!$B$43))^12)+('DIVIDEND VALUATION'!$J$3*((1+(YA1))^1)*((1+(YA2))^1)*((1+(YA3))^1)*((1+(YA4))^1)*((1+(YA5))^1)*((1+(YA6))^1)*((1+(YA7))^1)*((1+(YA8))^1)*((1+(YA9))^1)*((1+(YA10))^1)*((1+(YA11))^1)*((1+(YA12))^1)*((1+(YA13))^1))/((1+('DIVIDEND VALUATION'!$B$42+'DIVIDEND VALUATION'!$B$43))^13)+('DIVIDEND VALUATION'!$J$3*((1+(YA1))^1)*((1+(YA2))^1)*((1+(YA3))^1)*((1+(YA4))^1)*((1+(YA5))^1)*((1+(YA6))^1)*((1+(YA7))^1)*((1+(YA8))^1)*((1+(YA9))^1)*((1+(YA10))^1)*((1+(YA11))^1)*((1+(YA12))^1)*((1+(YA13))^1)*((1+(YA14))^1))/((1+('DIVIDEND VALUATION'!$B$42+'DIVIDEND VALUATION'!$B$43))^14)+('DIVIDEND VALUATION'!$J$3*((1+(YA1))^1)*((1+(YA2))^1)*((1+(YA3))^1)*((1+(YA4))^1)*((1+(YA5))^1)*((1+(YA6))^1)*((1+(YA7))^1)*((1+(YA8))^1)*((1+(YA9))^1)*((1+(YA10))^1)*((1+(YA11))^1)*((1+(YA12))^1)*((1+(YA13))^1)*((1+(YA14))^1)*((1+(YA15))^1))/((1+('DIVIDEND VALUATION'!$B$42+'DIVIDEND VALUATION'!$B$43))^15)+(('DIVIDEND VALUATION'!$J$3*((1+(YA1))^1)*((1+(YA2))^1)*((1+(YA3))^1)*((1+(YA4))^1)*((1+(YA5))^1)*((1+(YA6))^1)*((1+(YA7))^1)*((1+(YA8))^1)*((1+(YA9))^1)*((1+(YA10))^1)*((1+(YA11))^1)*((1+(YA12))^1)*((1+(YA13))^1)*((1+(YA14))^1)*((1+(YA15))^1))/((1+('DIVIDEND VALUATION'!$B$42+'DIVIDEND VALUATION'!$B$43))^15)/('DIVIDEND VALUATION'!$B$42-'DIVIDEND VALUATION'!$B$43)))))</f>
        <v>62.242354722652571</v>
      </c>
      <c r="YB16" s="32">
        <f ca="1">SUM(((('DIVIDEND VALUATION'!$J$3*((1+(YB1))^1))/((1+('DIVIDEND VALUATION'!$B$42+'DIVIDEND VALUATION'!$B$43))^1)+('DIVIDEND VALUATION'!$J$3*((1+(YB1))^1)*((1+(YB2))^1))/((1+('DIVIDEND VALUATION'!$B$42+'DIVIDEND VALUATION'!$B$43))^2)+('DIVIDEND VALUATION'!$J$3*((1+(YB1))^1)*((1+(YB2))^1)*((1+(YB3))^1))/((1+('DIVIDEND VALUATION'!$B$42+'DIVIDEND VALUATION'!$B$43))^3)+('DIVIDEND VALUATION'!$J$3*((1+(YB1))^1)*((1+(YB2))^1)*((1+(YB3))^1)*((1+(YB4))^1))/((1+('DIVIDEND VALUATION'!$B$42+'DIVIDEND VALUATION'!$B$43))^4)+('DIVIDEND VALUATION'!$J$3*((1+(YB1))^1)*((1+(YB2))^1)*((1+(YB3))^1)*((1+(YB4))^1)*((1+(YB5))^1))/((1+('DIVIDEND VALUATION'!$B$42+'DIVIDEND VALUATION'!$B$43))^5)+('DIVIDEND VALUATION'!$J$3*((1+(YB1))^1)*((1+(YB2))^1)*((1+(YB3))^1)*((1+(YB4))^1)*((1+(YB5))^1)*((1+(YB6))^1))/((1+('DIVIDEND VALUATION'!$B$42+'DIVIDEND VALUATION'!$B$43))^6)+('DIVIDEND VALUATION'!$J$3*((1+(YB1))^1)*((1+(YB2))^1)*((1+(YB3))^1)*((1+(YB4))^1)*((1+(YB5))^1)*((1+(YB6))^1)*((1+(YB7))^1))/((1+('DIVIDEND VALUATION'!$B$42+'DIVIDEND VALUATION'!$B$43))^7)+('DIVIDEND VALUATION'!$J$3*((1+(YB1))^1)*((1+(YB2))^1)*((1+(YB3))^1)*((1+(YB4))^1)*((1+(YB5))^1)*((1+(YB6))^1)*((1+(YB7))^1)*((1+(YB8))^1))/((1+('DIVIDEND VALUATION'!$B$42+'DIVIDEND VALUATION'!$B$43))^8)+('DIVIDEND VALUATION'!$J$3*((1+(YB1))^1)*((1+(YB2))^1)*((1+(YB3))^1)*((1+(YB4))^1)*((1+(YB5))^1)*((1+(YB6))^1)*((1+(YB7))^1)*((1+(YB8))^1)*((1+(YB9))^1))/((1+('DIVIDEND VALUATION'!$B$42+'DIVIDEND VALUATION'!$B$43))^9)+('DIVIDEND VALUATION'!$J$3*((1+(YB1))^1)*((1+(YB2))^1)*((1+(YB3))^1)*((1+(YB4))^1)*((1+(YB5))^1)*((1+(YB6))^1)*((1+(YB7))^1)*((1+(YB8))^1)*((1+(YB9))^1)*((1+(YB10))^1))/((1+('DIVIDEND VALUATION'!$B$42+'DIVIDEND VALUATION'!$B$43))^10)+('DIVIDEND VALUATION'!$J$3*((1+(YB1))^1)*((1+(YB2))^1)*((1+(YB3))^1)*((1+(YB4))^1)*((1+(YB5))^1)*((1+(YB6))^1)*((1+(YB7))^1)*((1+(YB8))^1)*((1+(YB9))^1)*((1+(YB10))^1)*((1+(YB11))^1))/((1+('DIVIDEND VALUATION'!$B$42+'DIVIDEND VALUATION'!$B$43))^11)+('DIVIDEND VALUATION'!$J$3*((1+(YB1))^1)*((1+(YB2))^1)*((1+(YB3))^1)*((1+(YB4))^1)*((1+(YB5))^1)*((1+(YB6))^1)*((1+(YB7))^1)*((1+(YB8))^1)*((1+(YB9))^1)*((1+(YB10))^1)*((1+(YB11))^1)*((1+(YB12))^1))/((1+('DIVIDEND VALUATION'!$B$42+'DIVIDEND VALUATION'!$B$43))^12)+('DIVIDEND VALUATION'!$J$3*((1+(YB1))^1)*((1+(YB2))^1)*((1+(YB3))^1)*((1+(YB4))^1)*((1+(YB5))^1)*((1+(YB6))^1)*((1+(YB7))^1)*((1+(YB8))^1)*((1+(YB9))^1)*((1+(YB10))^1)*((1+(YB11))^1)*((1+(YB12))^1)*((1+(YB13))^1))/((1+('DIVIDEND VALUATION'!$B$42+'DIVIDEND VALUATION'!$B$43))^13)+('DIVIDEND VALUATION'!$J$3*((1+(YB1))^1)*((1+(YB2))^1)*((1+(YB3))^1)*((1+(YB4))^1)*((1+(YB5))^1)*((1+(YB6))^1)*((1+(YB7))^1)*((1+(YB8))^1)*((1+(YB9))^1)*((1+(YB10))^1)*((1+(YB11))^1)*((1+(YB12))^1)*((1+(YB13))^1)*((1+(YB14))^1))/((1+('DIVIDEND VALUATION'!$B$42+'DIVIDEND VALUATION'!$B$43))^14)+('DIVIDEND VALUATION'!$J$3*((1+(YB1))^1)*((1+(YB2))^1)*((1+(YB3))^1)*((1+(YB4))^1)*((1+(YB5))^1)*((1+(YB6))^1)*((1+(YB7))^1)*((1+(YB8))^1)*((1+(YB9))^1)*((1+(YB10))^1)*((1+(YB11))^1)*((1+(YB12))^1)*((1+(YB13))^1)*((1+(YB14))^1)*((1+(YB15))^1))/((1+('DIVIDEND VALUATION'!$B$42+'DIVIDEND VALUATION'!$B$43))^15)+(('DIVIDEND VALUATION'!$J$3*((1+(YB1))^1)*((1+(YB2))^1)*((1+(YB3))^1)*((1+(YB4))^1)*((1+(YB5))^1)*((1+(YB6))^1)*((1+(YB7))^1)*((1+(YB8))^1)*((1+(YB9))^1)*((1+(YB10))^1)*((1+(YB11))^1)*((1+(YB12))^1)*((1+(YB13))^1)*((1+(YB14))^1)*((1+(YB15))^1))/((1+('DIVIDEND VALUATION'!$B$42+'DIVIDEND VALUATION'!$B$43))^15)/('DIVIDEND VALUATION'!$B$42-'DIVIDEND VALUATION'!$B$43)))))</f>
        <v>67.619685317800673</v>
      </c>
      <c r="YC16" s="32">
        <f ca="1">SUM(((('DIVIDEND VALUATION'!$J$3*((1+(YC1))^1))/((1+('DIVIDEND VALUATION'!$B$42+'DIVIDEND VALUATION'!$B$43))^1)+('DIVIDEND VALUATION'!$J$3*((1+(YC1))^1)*((1+(YC2))^1))/((1+('DIVIDEND VALUATION'!$B$42+'DIVIDEND VALUATION'!$B$43))^2)+('DIVIDEND VALUATION'!$J$3*((1+(YC1))^1)*((1+(YC2))^1)*((1+(YC3))^1))/((1+('DIVIDEND VALUATION'!$B$42+'DIVIDEND VALUATION'!$B$43))^3)+('DIVIDEND VALUATION'!$J$3*((1+(YC1))^1)*((1+(YC2))^1)*((1+(YC3))^1)*((1+(YC4))^1))/((1+('DIVIDEND VALUATION'!$B$42+'DIVIDEND VALUATION'!$B$43))^4)+('DIVIDEND VALUATION'!$J$3*((1+(YC1))^1)*((1+(YC2))^1)*((1+(YC3))^1)*((1+(YC4))^1)*((1+(YC5))^1))/((1+('DIVIDEND VALUATION'!$B$42+'DIVIDEND VALUATION'!$B$43))^5)+('DIVIDEND VALUATION'!$J$3*((1+(YC1))^1)*((1+(YC2))^1)*((1+(YC3))^1)*((1+(YC4))^1)*((1+(YC5))^1)*((1+(YC6))^1))/((1+('DIVIDEND VALUATION'!$B$42+'DIVIDEND VALUATION'!$B$43))^6)+('DIVIDEND VALUATION'!$J$3*((1+(YC1))^1)*((1+(YC2))^1)*((1+(YC3))^1)*((1+(YC4))^1)*((1+(YC5))^1)*((1+(YC6))^1)*((1+(YC7))^1))/((1+('DIVIDEND VALUATION'!$B$42+'DIVIDEND VALUATION'!$B$43))^7)+('DIVIDEND VALUATION'!$J$3*((1+(YC1))^1)*((1+(YC2))^1)*((1+(YC3))^1)*((1+(YC4))^1)*((1+(YC5))^1)*((1+(YC6))^1)*((1+(YC7))^1)*((1+(YC8))^1))/((1+('DIVIDEND VALUATION'!$B$42+'DIVIDEND VALUATION'!$B$43))^8)+('DIVIDEND VALUATION'!$J$3*((1+(YC1))^1)*((1+(YC2))^1)*((1+(YC3))^1)*((1+(YC4))^1)*((1+(YC5))^1)*((1+(YC6))^1)*((1+(YC7))^1)*((1+(YC8))^1)*((1+(YC9))^1))/((1+('DIVIDEND VALUATION'!$B$42+'DIVIDEND VALUATION'!$B$43))^9)+('DIVIDEND VALUATION'!$J$3*((1+(YC1))^1)*((1+(YC2))^1)*((1+(YC3))^1)*((1+(YC4))^1)*((1+(YC5))^1)*((1+(YC6))^1)*((1+(YC7))^1)*((1+(YC8))^1)*((1+(YC9))^1)*((1+(YC10))^1))/((1+('DIVIDEND VALUATION'!$B$42+'DIVIDEND VALUATION'!$B$43))^10)+('DIVIDEND VALUATION'!$J$3*((1+(YC1))^1)*((1+(YC2))^1)*((1+(YC3))^1)*((1+(YC4))^1)*((1+(YC5))^1)*((1+(YC6))^1)*((1+(YC7))^1)*((1+(YC8))^1)*((1+(YC9))^1)*((1+(YC10))^1)*((1+(YC11))^1))/((1+('DIVIDEND VALUATION'!$B$42+'DIVIDEND VALUATION'!$B$43))^11)+('DIVIDEND VALUATION'!$J$3*((1+(YC1))^1)*((1+(YC2))^1)*((1+(YC3))^1)*((1+(YC4))^1)*((1+(YC5))^1)*((1+(YC6))^1)*((1+(YC7))^1)*((1+(YC8))^1)*((1+(YC9))^1)*((1+(YC10))^1)*((1+(YC11))^1)*((1+(YC12))^1))/((1+('DIVIDEND VALUATION'!$B$42+'DIVIDEND VALUATION'!$B$43))^12)+('DIVIDEND VALUATION'!$J$3*((1+(YC1))^1)*((1+(YC2))^1)*((1+(YC3))^1)*((1+(YC4))^1)*((1+(YC5))^1)*((1+(YC6))^1)*((1+(YC7))^1)*((1+(YC8))^1)*((1+(YC9))^1)*((1+(YC10))^1)*((1+(YC11))^1)*((1+(YC12))^1)*((1+(YC13))^1))/((1+('DIVIDEND VALUATION'!$B$42+'DIVIDEND VALUATION'!$B$43))^13)+('DIVIDEND VALUATION'!$J$3*((1+(YC1))^1)*((1+(YC2))^1)*((1+(YC3))^1)*((1+(YC4))^1)*((1+(YC5))^1)*((1+(YC6))^1)*((1+(YC7))^1)*((1+(YC8))^1)*((1+(YC9))^1)*((1+(YC10))^1)*((1+(YC11))^1)*((1+(YC12))^1)*((1+(YC13))^1)*((1+(YC14))^1))/((1+('DIVIDEND VALUATION'!$B$42+'DIVIDEND VALUATION'!$B$43))^14)+('DIVIDEND VALUATION'!$J$3*((1+(YC1))^1)*((1+(YC2))^1)*((1+(YC3))^1)*((1+(YC4))^1)*((1+(YC5))^1)*((1+(YC6))^1)*((1+(YC7))^1)*((1+(YC8))^1)*((1+(YC9))^1)*((1+(YC10))^1)*((1+(YC11))^1)*((1+(YC12))^1)*((1+(YC13))^1)*((1+(YC14))^1)*((1+(YC15))^1))/((1+('DIVIDEND VALUATION'!$B$42+'DIVIDEND VALUATION'!$B$43))^15)+(('DIVIDEND VALUATION'!$J$3*((1+(YC1))^1)*((1+(YC2))^1)*((1+(YC3))^1)*((1+(YC4))^1)*((1+(YC5))^1)*((1+(YC6))^1)*((1+(YC7))^1)*((1+(YC8))^1)*((1+(YC9))^1)*((1+(YC10))^1)*((1+(YC11))^1)*((1+(YC12))^1)*((1+(YC13))^1)*((1+(YC14))^1)*((1+(YC15))^1))/((1+('DIVIDEND VALUATION'!$B$42+'DIVIDEND VALUATION'!$B$43))^15)/('DIVIDEND VALUATION'!$B$42-'DIVIDEND VALUATION'!$B$43)))))</f>
        <v>58.85553170878002</v>
      </c>
      <c r="YD16" s="32">
        <f ca="1">SUM(((('DIVIDEND VALUATION'!$J$3*((1+(YD1))^1))/((1+('DIVIDEND VALUATION'!$B$42+'DIVIDEND VALUATION'!$B$43))^1)+('DIVIDEND VALUATION'!$J$3*((1+(YD1))^1)*((1+(YD2))^1))/((1+('DIVIDEND VALUATION'!$B$42+'DIVIDEND VALUATION'!$B$43))^2)+('DIVIDEND VALUATION'!$J$3*((1+(YD1))^1)*((1+(YD2))^1)*((1+(YD3))^1))/((1+('DIVIDEND VALUATION'!$B$42+'DIVIDEND VALUATION'!$B$43))^3)+('DIVIDEND VALUATION'!$J$3*((1+(YD1))^1)*((1+(YD2))^1)*((1+(YD3))^1)*((1+(YD4))^1))/((1+('DIVIDEND VALUATION'!$B$42+'DIVIDEND VALUATION'!$B$43))^4)+('DIVIDEND VALUATION'!$J$3*((1+(YD1))^1)*((1+(YD2))^1)*((1+(YD3))^1)*((1+(YD4))^1)*((1+(YD5))^1))/((1+('DIVIDEND VALUATION'!$B$42+'DIVIDEND VALUATION'!$B$43))^5)+('DIVIDEND VALUATION'!$J$3*((1+(YD1))^1)*((1+(YD2))^1)*((1+(YD3))^1)*((1+(YD4))^1)*((1+(YD5))^1)*((1+(YD6))^1))/((1+('DIVIDEND VALUATION'!$B$42+'DIVIDEND VALUATION'!$B$43))^6)+('DIVIDEND VALUATION'!$J$3*((1+(YD1))^1)*((1+(YD2))^1)*((1+(YD3))^1)*((1+(YD4))^1)*((1+(YD5))^1)*((1+(YD6))^1)*((1+(YD7))^1))/((1+('DIVIDEND VALUATION'!$B$42+'DIVIDEND VALUATION'!$B$43))^7)+('DIVIDEND VALUATION'!$J$3*((1+(YD1))^1)*((1+(YD2))^1)*((1+(YD3))^1)*((1+(YD4))^1)*((1+(YD5))^1)*((1+(YD6))^1)*((1+(YD7))^1)*((1+(YD8))^1))/((1+('DIVIDEND VALUATION'!$B$42+'DIVIDEND VALUATION'!$B$43))^8)+('DIVIDEND VALUATION'!$J$3*((1+(YD1))^1)*((1+(YD2))^1)*((1+(YD3))^1)*((1+(YD4))^1)*((1+(YD5))^1)*((1+(YD6))^1)*((1+(YD7))^1)*((1+(YD8))^1)*((1+(YD9))^1))/((1+('DIVIDEND VALUATION'!$B$42+'DIVIDEND VALUATION'!$B$43))^9)+('DIVIDEND VALUATION'!$J$3*((1+(YD1))^1)*((1+(YD2))^1)*((1+(YD3))^1)*((1+(YD4))^1)*((1+(YD5))^1)*((1+(YD6))^1)*((1+(YD7))^1)*((1+(YD8))^1)*((1+(YD9))^1)*((1+(YD10))^1))/((1+('DIVIDEND VALUATION'!$B$42+'DIVIDEND VALUATION'!$B$43))^10)+('DIVIDEND VALUATION'!$J$3*((1+(YD1))^1)*((1+(YD2))^1)*((1+(YD3))^1)*((1+(YD4))^1)*((1+(YD5))^1)*((1+(YD6))^1)*((1+(YD7))^1)*((1+(YD8))^1)*((1+(YD9))^1)*((1+(YD10))^1)*((1+(YD11))^1))/((1+('DIVIDEND VALUATION'!$B$42+'DIVIDEND VALUATION'!$B$43))^11)+('DIVIDEND VALUATION'!$J$3*((1+(YD1))^1)*((1+(YD2))^1)*((1+(YD3))^1)*((1+(YD4))^1)*((1+(YD5))^1)*((1+(YD6))^1)*((1+(YD7))^1)*((1+(YD8))^1)*((1+(YD9))^1)*((1+(YD10))^1)*((1+(YD11))^1)*((1+(YD12))^1))/((1+('DIVIDEND VALUATION'!$B$42+'DIVIDEND VALUATION'!$B$43))^12)+('DIVIDEND VALUATION'!$J$3*((1+(YD1))^1)*((1+(YD2))^1)*((1+(YD3))^1)*((1+(YD4))^1)*((1+(YD5))^1)*((1+(YD6))^1)*((1+(YD7))^1)*((1+(YD8))^1)*((1+(YD9))^1)*((1+(YD10))^1)*((1+(YD11))^1)*((1+(YD12))^1)*((1+(YD13))^1))/((1+('DIVIDEND VALUATION'!$B$42+'DIVIDEND VALUATION'!$B$43))^13)+('DIVIDEND VALUATION'!$J$3*((1+(YD1))^1)*((1+(YD2))^1)*((1+(YD3))^1)*((1+(YD4))^1)*((1+(YD5))^1)*((1+(YD6))^1)*((1+(YD7))^1)*((1+(YD8))^1)*((1+(YD9))^1)*((1+(YD10))^1)*((1+(YD11))^1)*((1+(YD12))^1)*((1+(YD13))^1)*((1+(YD14))^1))/((1+('DIVIDEND VALUATION'!$B$42+'DIVIDEND VALUATION'!$B$43))^14)+('DIVIDEND VALUATION'!$J$3*((1+(YD1))^1)*((1+(YD2))^1)*((1+(YD3))^1)*((1+(YD4))^1)*((1+(YD5))^1)*((1+(YD6))^1)*((1+(YD7))^1)*((1+(YD8))^1)*((1+(YD9))^1)*((1+(YD10))^1)*((1+(YD11))^1)*((1+(YD12))^1)*((1+(YD13))^1)*((1+(YD14))^1)*((1+(YD15))^1))/((1+('DIVIDEND VALUATION'!$B$42+'DIVIDEND VALUATION'!$B$43))^15)+(('DIVIDEND VALUATION'!$J$3*((1+(YD1))^1)*((1+(YD2))^1)*((1+(YD3))^1)*((1+(YD4))^1)*((1+(YD5))^1)*((1+(YD6))^1)*((1+(YD7))^1)*((1+(YD8))^1)*((1+(YD9))^1)*((1+(YD10))^1)*((1+(YD11))^1)*((1+(YD12))^1)*((1+(YD13))^1)*((1+(YD14))^1)*((1+(YD15))^1))/((1+('DIVIDEND VALUATION'!$B$42+'DIVIDEND VALUATION'!$B$43))^15)/('DIVIDEND VALUATION'!$B$42-'DIVIDEND VALUATION'!$B$43)))))</f>
        <v>51.727190953652155</v>
      </c>
      <c r="YE16" s="32">
        <f ca="1">SUM(((('DIVIDEND VALUATION'!$J$3*((1+(YE1))^1))/((1+('DIVIDEND VALUATION'!$B$42+'DIVIDEND VALUATION'!$B$43))^1)+('DIVIDEND VALUATION'!$J$3*((1+(YE1))^1)*((1+(YE2))^1))/((1+('DIVIDEND VALUATION'!$B$42+'DIVIDEND VALUATION'!$B$43))^2)+('DIVIDEND VALUATION'!$J$3*((1+(YE1))^1)*((1+(YE2))^1)*((1+(YE3))^1))/((1+('DIVIDEND VALUATION'!$B$42+'DIVIDEND VALUATION'!$B$43))^3)+('DIVIDEND VALUATION'!$J$3*((1+(YE1))^1)*((1+(YE2))^1)*((1+(YE3))^1)*((1+(YE4))^1))/((1+('DIVIDEND VALUATION'!$B$42+'DIVIDEND VALUATION'!$B$43))^4)+('DIVIDEND VALUATION'!$J$3*((1+(YE1))^1)*((1+(YE2))^1)*((1+(YE3))^1)*((1+(YE4))^1)*((1+(YE5))^1))/((1+('DIVIDEND VALUATION'!$B$42+'DIVIDEND VALUATION'!$B$43))^5)+('DIVIDEND VALUATION'!$J$3*((1+(YE1))^1)*((1+(YE2))^1)*((1+(YE3))^1)*((1+(YE4))^1)*((1+(YE5))^1)*((1+(YE6))^1))/((1+('DIVIDEND VALUATION'!$B$42+'DIVIDEND VALUATION'!$B$43))^6)+('DIVIDEND VALUATION'!$J$3*((1+(YE1))^1)*((1+(YE2))^1)*((1+(YE3))^1)*((1+(YE4))^1)*((1+(YE5))^1)*((1+(YE6))^1)*((1+(YE7))^1))/((1+('DIVIDEND VALUATION'!$B$42+'DIVIDEND VALUATION'!$B$43))^7)+('DIVIDEND VALUATION'!$J$3*((1+(YE1))^1)*((1+(YE2))^1)*((1+(YE3))^1)*((1+(YE4))^1)*((1+(YE5))^1)*((1+(YE6))^1)*((1+(YE7))^1)*((1+(YE8))^1))/((1+('DIVIDEND VALUATION'!$B$42+'DIVIDEND VALUATION'!$B$43))^8)+('DIVIDEND VALUATION'!$J$3*((1+(YE1))^1)*((1+(YE2))^1)*((1+(YE3))^1)*((1+(YE4))^1)*((1+(YE5))^1)*((1+(YE6))^1)*((1+(YE7))^1)*((1+(YE8))^1)*((1+(YE9))^1))/((1+('DIVIDEND VALUATION'!$B$42+'DIVIDEND VALUATION'!$B$43))^9)+('DIVIDEND VALUATION'!$J$3*((1+(YE1))^1)*((1+(YE2))^1)*((1+(YE3))^1)*((1+(YE4))^1)*((1+(YE5))^1)*((1+(YE6))^1)*((1+(YE7))^1)*((1+(YE8))^1)*((1+(YE9))^1)*((1+(YE10))^1))/((1+('DIVIDEND VALUATION'!$B$42+'DIVIDEND VALUATION'!$B$43))^10)+('DIVIDEND VALUATION'!$J$3*((1+(YE1))^1)*((1+(YE2))^1)*((1+(YE3))^1)*((1+(YE4))^1)*((1+(YE5))^1)*((1+(YE6))^1)*((1+(YE7))^1)*((1+(YE8))^1)*((1+(YE9))^1)*((1+(YE10))^1)*((1+(YE11))^1))/((1+('DIVIDEND VALUATION'!$B$42+'DIVIDEND VALUATION'!$B$43))^11)+('DIVIDEND VALUATION'!$J$3*((1+(YE1))^1)*((1+(YE2))^1)*((1+(YE3))^1)*((1+(YE4))^1)*((1+(YE5))^1)*((1+(YE6))^1)*((1+(YE7))^1)*((1+(YE8))^1)*((1+(YE9))^1)*((1+(YE10))^1)*((1+(YE11))^1)*((1+(YE12))^1))/((1+('DIVIDEND VALUATION'!$B$42+'DIVIDEND VALUATION'!$B$43))^12)+('DIVIDEND VALUATION'!$J$3*((1+(YE1))^1)*((1+(YE2))^1)*((1+(YE3))^1)*((1+(YE4))^1)*((1+(YE5))^1)*((1+(YE6))^1)*((1+(YE7))^1)*((1+(YE8))^1)*((1+(YE9))^1)*((1+(YE10))^1)*((1+(YE11))^1)*((1+(YE12))^1)*((1+(YE13))^1))/((1+('DIVIDEND VALUATION'!$B$42+'DIVIDEND VALUATION'!$B$43))^13)+('DIVIDEND VALUATION'!$J$3*((1+(YE1))^1)*((1+(YE2))^1)*((1+(YE3))^1)*((1+(YE4))^1)*((1+(YE5))^1)*((1+(YE6))^1)*((1+(YE7))^1)*((1+(YE8))^1)*((1+(YE9))^1)*((1+(YE10))^1)*((1+(YE11))^1)*((1+(YE12))^1)*((1+(YE13))^1)*((1+(YE14))^1))/((1+('DIVIDEND VALUATION'!$B$42+'DIVIDEND VALUATION'!$B$43))^14)+('DIVIDEND VALUATION'!$J$3*((1+(YE1))^1)*((1+(YE2))^1)*((1+(YE3))^1)*((1+(YE4))^1)*((1+(YE5))^1)*((1+(YE6))^1)*((1+(YE7))^1)*((1+(YE8))^1)*((1+(YE9))^1)*((1+(YE10))^1)*((1+(YE11))^1)*((1+(YE12))^1)*((1+(YE13))^1)*((1+(YE14))^1)*((1+(YE15))^1))/((1+('DIVIDEND VALUATION'!$B$42+'DIVIDEND VALUATION'!$B$43))^15)+(('DIVIDEND VALUATION'!$J$3*((1+(YE1))^1)*((1+(YE2))^1)*((1+(YE3))^1)*((1+(YE4))^1)*((1+(YE5))^1)*((1+(YE6))^1)*((1+(YE7))^1)*((1+(YE8))^1)*((1+(YE9))^1)*((1+(YE10))^1)*((1+(YE11))^1)*((1+(YE12))^1)*((1+(YE13))^1)*((1+(YE14))^1)*((1+(YE15))^1))/((1+('DIVIDEND VALUATION'!$B$42+'DIVIDEND VALUATION'!$B$43))^15)/('DIVIDEND VALUATION'!$B$42-'DIVIDEND VALUATION'!$B$43)))))</f>
        <v>37.448228700893544</v>
      </c>
      <c r="YF16" s="32">
        <f ca="1">SUM(((('DIVIDEND VALUATION'!$J$3*((1+(YF1))^1))/((1+('DIVIDEND VALUATION'!$B$42+'DIVIDEND VALUATION'!$B$43))^1)+('DIVIDEND VALUATION'!$J$3*((1+(YF1))^1)*((1+(YF2))^1))/((1+('DIVIDEND VALUATION'!$B$42+'DIVIDEND VALUATION'!$B$43))^2)+('DIVIDEND VALUATION'!$J$3*((1+(YF1))^1)*((1+(YF2))^1)*((1+(YF3))^1))/((1+('DIVIDEND VALUATION'!$B$42+'DIVIDEND VALUATION'!$B$43))^3)+('DIVIDEND VALUATION'!$J$3*((1+(YF1))^1)*((1+(YF2))^1)*((1+(YF3))^1)*((1+(YF4))^1))/((1+('DIVIDEND VALUATION'!$B$42+'DIVIDEND VALUATION'!$B$43))^4)+('DIVIDEND VALUATION'!$J$3*((1+(YF1))^1)*((1+(YF2))^1)*((1+(YF3))^1)*((1+(YF4))^1)*((1+(YF5))^1))/((1+('DIVIDEND VALUATION'!$B$42+'DIVIDEND VALUATION'!$B$43))^5)+('DIVIDEND VALUATION'!$J$3*((1+(YF1))^1)*((1+(YF2))^1)*((1+(YF3))^1)*((1+(YF4))^1)*((1+(YF5))^1)*((1+(YF6))^1))/((1+('DIVIDEND VALUATION'!$B$42+'DIVIDEND VALUATION'!$B$43))^6)+('DIVIDEND VALUATION'!$J$3*((1+(YF1))^1)*((1+(YF2))^1)*((1+(YF3))^1)*((1+(YF4))^1)*((1+(YF5))^1)*((1+(YF6))^1)*((1+(YF7))^1))/((1+('DIVIDEND VALUATION'!$B$42+'DIVIDEND VALUATION'!$B$43))^7)+('DIVIDEND VALUATION'!$J$3*((1+(YF1))^1)*((1+(YF2))^1)*((1+(YF3))^1)*((1+(YF4))^1)*((1+(YF5))^1)*((1+(YF6))^1)*((1+(YF7))^1)*((1+(YF8))^1))/((1+('DIVIDEND VALUATION'!$B$42+'DIVIDEND VALUATION'!$B$43))^8)+('DIVIDEND VALUATION'!$J$3*((1+(YF1))^1)*((1+(YF2))^1)*((1+(YF3))^1)*((1+(YF4))^1)*((1+(YF5))^1)*((1+(YF6))^1)*((1+(YF7))^1)*((1+(YF8))^1)*((1+(YF9))^1))/((1+('DIVIDEND VALUATION'!$B$42+'DIVIDEND VALUATION'!$B$43))^9)+('DIVIDEND VALUATION'!$J$3*((1+(YF1))^1)*((1+(YF2))^1)*((1+(YF3))^1)*((1+(YF4))^1)*((1+(YF5))^1)*((1+(YF6))^1)*((1+(YF7))^1)*((1+(YF8))^1)*((1+(YF9))^1)*((1+(YF10))^1))/((1+('DIVIDEND VALUATION'!$B$42+'DIVIDEND VALUATION'!$B$43))^10)+('DIVIDEND VALUATION'!$J$3*((1+(YF1))^1)*((1+(YF2))^1)*((1+(YF3))^1)*((1+(YF4))^1)*((1+(YF5))^1)*((1+(YF6))^1)*((1+(YF7))^1)*((1+(YF8))^1)*((1+(YF9))^1)*((1+(YF10))^1)*((1+(YF11))^1))/((1+('DIVIDEND VALUATION'!$B$42+'DIVIDEND VALUATION'!$B$43))^11)+('DIVIDEND VALUATION'!$J$3*((1+(YF1))^1)*((1+(YF2))^1)*((1+(YF3))^1)*((1+(YF4))^1)*((1+(YF5))^1)*((1+(YF6))^1)*((1+(YF7))^1)*((1+(YF8))^1)*((1+(YF9))^1)*((1+(YF10))^1)*((1+(YF11))^1)*((1+(YF12))^1))/((1+('DIVIDEND VALUATION'!$B$42+'DIVIDEND VALUATION'!$B$43))^12)+('DIVIDEND VALUATION'!$J$3*((1+(YF1))^1)*((1+(YF2))^1)*((1+(YF3))^1)*((1+(YF4))^1)*((1+(YF5))^1)*((1+(YF6))^1)*((1+(YF7))^1)*((1+(YF8))^1)*((1+(YF9))^1)*((1+(YF10))^1)*((1+(YF11))^1)*((1+(YF12))^1)*((1+(YF13))^1))/((1+('DIVIDEND VALUATION'!$B$42+'DIVIDEND VALUATION'!$B$43))^13)+('DIVIDEND VALUATION'!$J$3*((1+(YF1))^1)*((1+(YF2))^1)*((1+(YF3))^1)*((1+(YF4))^1)*((1+(YF5))^1)*((1+(YF6))^1)*((1+(YF7))^1)*((1+(YF8))^1)*((1+(YF9))^1)*((1+(YF10))^1)*((1+(YF11))^1)*((1+(YF12))^1)*((1+(YF13))^1)*((1+(YF14))^1))/((1+('DIVIDEND VALUATION'!$B$42+'DIVIDEND VALUATION'!$B$43))^14)+('DIVIDEND VALUATION'!$J$3*((1+(YF1))^1)*((1+(YF2))^1)*((1+(YF3))^1)*((1+(YF4))^1)*((1+(YF5))^1)*((1+(YF6))^1)*((1+(YF7))^1)*((1+(YF8))^1)*((1+(YF9))^1)*((1+(YF10))^1)*((1+(YF11))^1)*((1+(YF12))^1)*((1+(YF13))^1)*((1+(YF14))^1)*((1+(YF15))^1))/((1+('DIVIDEND VALUATION'!$B$42+'DIVIDEND VALUATION'!$B$43))^15)+(('DIVIDEND VALUATION'!$J$3*((1+(YF1))^1)*((1+(YF2))^1)*((1+(YF3))^1)*((1+(YF4))^1)*((1+(YF5))^1)*((1+(YF6))^1)*((1+(YF7))^1)*((1+(YF8))^1)*((1+(YF9))^1)*((1+(YF10))^1)*((1+(YF11))^1)*((1+(YF12))^1)*((1+(YF13))^1)*((1+(YF14))^1)*((1+(YF15))^1))/((1+('DIVIDEND VALUATION'!$B$42+'DIVIDEND VALUATION'!$B$43))^15)/('DIVIDEND VALUATION'!$B$42-'DIVIDEND VALUATION'!$B$43)))))</f>
        <v>52.930462199348113</v>
      </c>
      <c r="YG16" s="32">
        <f ca="1">SUM(((('DIVIDEND VALUATION'!$J$3*((1+(YG1))^1))/((1+('DIVIDEND VALUATION'!$B$42+'DIVIDEND VALUATION'!$B$43))^1)+('DIVIDEND VALUATION'!$J$3*((1+(YG1))^1)*((1+(YG2))^1))/((1+('DIVIDEND VALUATION'!$B$42+'DIVIDEND VALUATION'!$B$43))^2)+('DIVIDEND VALUATION'!$J$3*((1+(YG1))^1)*((1+(YG2))^1)*((1+(YG3))^1))/((1+('DIVIDEND VALUATION'!$B$42+'DIVIDEND VALUATION'!$B$43))^3)+('DIVIDEND VALUATION'!$J$3*((1+(YG1))^1)*((1+(YG2))^1)*((1+(YG3))^1)*((1+(YG4))^1))/((1+('DIVIDEND VALUATION'!$B$42+'DIVIDEND VALUATION'!$B$43))^4)+('DIVIDEND VALUATION'!$J$3*((1+(YG1))^1)*((1+(YG2))^1)*((1+(YG3))^1)*((1+(YG4))^1)*((1+(YG5))^1))/((1+('DIVIDEND VALUATION'!$B$42+'DIVIDEND VALUATION'!$B$43))^5)+('DIVIDEND VALUATION'!$J$3*((1+(YG1))^1)*((1+(YG2))^1)*((1+(YG3))^1)*((1+(YG4))^1)*((1+(YG5))^1)*((1+(YG6))^1))/((1+('DIVIDEND VALUATION'!$B$42+'DIVIDEND VALUATION'!$B$43))^6)+('DIVIDEND VALUATION'!$J$3*((1+(YG1))^1)*((1+(YG2))^1)*((1+(YG3))^1)*((1+(YG4))^1)*((1+(YG5))^1)*((1+(YG6))^1)*((1+(YG7))^1))/((1+('DIVIDEND VALUATION'!$B$42+'DIVIDEND VALUATION'!$B$43))^7)+('DIVIDEND VALUATION'!$J$3*((1+(YG1))^1)*((1+(YG2))^1)*((1+(YG3))^1)*((1+(YG4))^1)*((1+(YG5))^1)*((1+(YG6))^1)*((1+(YG7))^1)*((1+(YG8))^1))/((1+('DIVIDEND VALUATION'!$B$42+'DIVIDEND VALUATION'!$B$43))^8)+('DIVIDEND VALUATION'!$J$3*((1+(YG1))^1)*((1+(YG2))^1)*((1+(YG3))^1)*((1+(YG4))^1)*((1+(YG5))^1)*((1+(YG6))^1)*((1+(YG7))^1)*((1+(YG8))^1)*((1+(YG9))^1))/((1+('DIVIDEND VALUATION'!$B$42+'DIVIDEND VALUATION'!$B$43))^9)+('DIVIDEND VALUATION'!$J$3*((1+(YG1))^1)*((1+(YG2))^1)*((1+(YG3))^1)*((1+(YG4))^1)*((1+(YG5))^1)*((1+(YG6))^1)*((1+(YG7))^1)*((1+(YG8))^1)*((1+(YG9))^1)*((1+(YG10))^1))/((1+('DIVIDEND VALUATION'!$B$42+'DIVIDEND VALUATION'!$B$43))^10)+('DIVIDEND VALUATION'!$J$3*((1+(YG1))^1)*((1+(YG2))^1)*((1+(YG3))^1)*((1+(YG4))^1)*((1+(YG5))^1)*((1+(YG6))^1)*((1+(YG7))^1)*((1+(YG8))^1)*((1+(YG9))^1)*((1+(YG10))^1)*((1+(YG11))^1))/((1+('DIVIDEND VALUATION'!$B$42+'DIVIDEND VALUATION'!$B$43))^11)+('DIVIDEND VALUATION'!$J$3*((1+(YG1))^1)*((1+(YG2))^1)*((1+(YG3))^1)*((1+(YG4))^1)*((1+(YG5))^1)*((1+(YG6))^1)*((1+(YG7))^1)*((1+(YG8))^1)*((1+(YG9))^1)*((1+(YG10))^1)*((1+(YG11))^1)*((1+(YG12))^1))/((1+('DIVIDEND VALUATION'!$B$42+'DIVIDEND VALUATION'!$B$43))^12)+('DIVIDEND VALUATION'!$J$3*((1+(YG1))^1)*((1+(YG2))^1)*((1+(YG3))^1)*((1+(YG4))^1)*((1+(YG5))^1)*((1+(YG6))^1)*((1+(YG7))^1)*((1+(YG8))^1)*((1+(YG9))^1)*((1+(YG10))^1)*((1+(YG11))^1)*((1+(YG12))^1)*((1+(YG13))^1))/((1+('DIVIDEND VALUATION'!$B$42+'DIVIDEND VALUATION'!$B$43))^13)+('DIVIDEND VALUATION'!$J$3*((1+(YG1))^1)*((1+(YG2))^1)*((1+(YG3))^1)*((1+(YG4))^1)*((1+(YG5))^1)*((1+(YG6))^1)*((1+(YG7))^1)*((1+(YG8))^1)*((1+(YG9))^1)*((1+(YG10))^1)*((1+(YG11))^1)*((1+(YG12))^1)*((1+(YG13))^1)*((1+(YG14))^1))/((1+('DIVIDEND VALUATION'!$B$42+'DIVIDEND VALUATION'!$B$43))^14)+('DIVIDEND VALUATION'!$J$3*((1+(YG1))^1)*((1+(YG2))^1)*((1+(YG3))^1)*((1+(YG4))^1)*((1+(YG5))^1)*((1+(YG6))^1)*((1+(YG7))^1)*((1+(YG8))^1)*((1+(YG9))^1)*((1+(YG10))^1)*((1+(YG11))^1)*((1+(YG12))^1)*((1+(YG13))^1)*((1+(YG14))^1)*((1+(YG15))^1))/((1+('DIVIDEND VALUATION'!$B$42+'DIVIDEND VALUATION'!$B$43))^15)+(('DIVIDEND VALUATION'!$J$3*((1+(YG1))^1)*((1+(YG2))^1)*((1+(YG3))^1)*((1+(YG4))^1)*((1+(YG5))^1)*((1+(YG6))^1)*((1+(YG7))^1)*((1+(YG8))^1)*((1+(YG9))^1)*((1+(YG10))^1)*((1+(YG11))^1)*((1+(YG12))^1)*((1+(YG13))^1)*((1+(YG14))^1)*((1+(YG15))^1))/((1+('DIVIDEND VALUATION'!$B$42+'DIVIDEND VALUATION'!$B$43))^15)/('DIVIDEND VALUATION'!$B$42-'DIVIDEND VALUATION'!$B$43)))))</f>
        <v>14.560200087666068</v>
      </c>
      <c r="YH16" s="32">
        <f ca="1">SUM(((('DIVIDEND VALUATION'!$J$3*((1+(YH1))^1))/((1+('DIVIDEND VALUATION'!$B$42+'DIVIDEND VALUATION'!$B$43))^1)+('DIVIDEND VALUATION'!$J$3*((1+(YH1))^1)*((1+(YH2))^1))/((1+('DIVIDEND VALUATION'!$B$42+'DIVIDEND VALUATION'!$B$43))^2)+('DIVIDEND VALUATION'!$J$3*((1+(YH1))^1)*((1+(YH2))^1)*((1+(YH3))^1))/((1+('DIVIDEND VALUATION'!$B$42+'DIVIDEND VALUATION'!$B$43))^3)+('DIVIDEND VALUATION'!$J$3*((1+(YH1))^1)*((1+(YH2))^1)*((1+(YH3))^1)*((1+(YH4))^1))/((1+('DIVIDEND VALUATION'!$B$42+'DIVIDEND VALUATION'!$B$43))^4)+('DIVIDEND VALUATION'!$J$3*((1+(YH1))^1)*((1+(YH2))^1)*((1+(YH3))^1)*((1+(YH4))^1)*((1+(YH5))^1))/((1+('DIVIDEND VALUATION'!$B$42+'DIVIDEND VALUATION'!$B$43))^5)+('DIVIDEND VALUATION'!$J$3*((1+(YH1))^1)*((1+(YH2))^1)*((1+(YH3))^1)*((1+(YH4))^1)*((1+(YH5))^1)*((1+(YH6))^1))/((1+('DIVIDEND VALUATION'!$B$42+'DIVIDEND VALUATION'!$B$43))^6)+('DIVIDEND VALUATION'!$J$3*((1+(YH1))^1)*((1+(YH2))^1)*((1+(YH3))^1)*((1+(YH4))^1)*((1+(YH5))^1)*((1+(YH6))^1)*((1+(YH7))^1))/((1+('DIVIDEND VALUATION'!$B$42+'DIVIDEND VALUATION'!$B$43))^7)+('DIVIDEND VALUATION'!$J$3*((1+(YH1))^1)*((1+(YH2))^1)*((1+(YH3))^1)*((1+(YH4))^1)*((1+(YH5))^1)*((1+(YH6))^1)*((1+(YH7))^1)*((1+(YH8))^1))/((1+('DIVIDEND VALUATION'!$B$42+'DIVIDEND VALUATION'!$B$43))^8)+('DIVIDEND VALUATION'!$J$3*((1+(YH1))^1)*((1+(YH2))^1)*((1+(YH3))^1)*((1+(YH4))^1)*((1+(YH5))^1)*((1+(YH6))^1)*((1+(YH7))^1)*((1+(YH8))^1)*((1+(YH9))^1))/((1+('DIVIDEND VALUATION'!$B$42+'DIVIDEND VALUATION'!$B$43))^9)+('DIVIDEND VALUATION'!$J$3*((1+(YH1))^1)*((1+(YH2))^1)*((1+(YH3))^1)*((1+(YH4))^1)*((1+(YH5))^1)*((1+(YH6))^1)*((1+(YH7))^1)*((1+(YH8))^1)*((1+(YH9))^1)*((1+(YH10))^1))/((1+('DIVIDEND VALUATION'!$B$42+'DIVIDEND VALUATION'!$B$43))^10)+('DIVIDEND VALUATION'!$J$3*((1+(YH1))^1)*((1+(YH2))^1)*((1+(YH3))^1)*((1+(YH4))^1)*((1+(YH5))^1)*((1+(YH6))^1)*((1+(YH7))^1)*((1+(YH8))^1)*((1+(YH9))^1)*((1+(YH10))^1)*((1+(YH11))^1))/((1+('DIVIDEND VALUATION'!$B$42+'DIVIDEND VALUATION'!$B$43))^11)+('DIVIDEND VALUATION'!$J$3*((1+(YH1))^1)*((1+(YH2))^1)*((1+(YH3))^1)*((1+(YH4))^1)*((1+(YH5))^1)*((1+(YH6))^1)*((1+(YH7))^1)*((1+(YH8))^1)*((1+(YH9))^1)*((1+(YH10))^1)*((1+(YH11))^1)*((1+(YH12))^1))/((1+('DIVIDEND VALUATION'!$B$42+'DIVIDEND VALUATION'!$B$43))^12)+('DIVIDEND VALUATION'!$J$3*((1+(YH1))^1)*((1+(YH2))^1)*((1+(YH3))^1)*((1+(YH4))^1)*((1+(YH5))^1)*((1+(YH6))^1)*((1+(YH7))^1)*((1+(YH8))^1)*((1+(YH9))^1)*((1+(YH10))^1)*((1+(YH11))^1)*((1+(YH12))^1)*((1+(YH13))^1))/((1+('DIVIDEND VALUATION'!$B$42+'DIVIDEND VALUATION'!$B$43))^13)+('DIVIDEND VALUATION'!$J$3*((1+(YH1))^1)*((1+(YH2))^1)*((1+(YH3))^1)*((1+(YH4))^1)*((1+(YH5))^1)*((1+(YH6))^1)*((1+(YH7))^1)*((1+(YH8))^1)*((1+(YH9))^1)*((1+(YH10))^1)*((1+(YH11))^1)*((1+(YH12))^1)*((1+(YH13))^1)*((1+(YH14))^1))/((1+('DIVIDEND VALUATION'!$B$42+'DIVIDEND VALUATION'!$B$43))^14)+('DIVIDEND VALUATION'!$J$3*((1+(YH1))^1)*((1+(YH2))^1)*((1+(YH3))^1)*((1+(YH4))^1)*((1+(YH5))^1)*((1+(YH6))^1)*((1+(YH7))^1)*((1+(YH8))^1)*((1+(YH9))^1)*((1+(YH10))^1)*((1+(YH11))^1)*((1+(YH12))^1)*((1+(YH13))^1)*((1+(YH14))^1)*((1+(YH15))^1))/((1+('DIVIDEND VALUATION'!$B$42+'DIVIDEND VALUATION'!$B$43))^15)+(('DIVIDEND VALUATION'!$J$3*((1+(YH1))^1)*((1+(YH2))^1)*((1+(YH3))^1)*((1+(YH4))^1)*((1+(YH5))^1)*((1+(YH6))^1)*((1+(YH7))^1)*((1+(YH8))^1)*((1+(YH9))^1)*((1+(YH10))^1)*((1+(YH11))^1)*((1+(YH12))^1)*((1+(YH13))^1)*((1+(YH14))^1)*((1+(YH15))^1))/((1+('DIVIDEND VALUATION'!$B$42+'DIVIDEND VALUATION'!$B$43))^15)/('DIVIDEND VALUATION'!$B$42-'DIVIDEND VALUATION'!$B$43)))))</f>
        <v>45.873871536382254</v>
      </c>
      <c r="YI16" s="32">
        <f ca="1">SUM(((('DIVIDEND VALUATION'!$J$3*((1+(YI1))^1))/((1+('DIVIDEND VALUATION'!$B$42+'DIVIDEND VALUATION'!$B$43))^1)+('DIVIDEND VALUATION'!$J$3*((1+(YI1))^1)*((1+(YI2))^1))/((1+('DIVIDEND VALUATION'!$B$42+'DIVIDEND VALUATION'!$B$43))^2)+('DIVIDEND VALUATION'!$J$3*((1+(YI1))^1)*((1+(YI2))^1)*((1+(YI3))^1))/((1+('DIVIDEND VALUATION'!$B$42+'DIVIDEND VALUATION'!$B$43))^3)+('DIVIDEND VALUATION'!$J$3*((1+(YI1))^1)*((1+(YI2))^1)*((1+(YI3))^1)*((1+(YI4))^1))/((1+('DIVIDEND VALUATION'!$B$42+'DIVIDEND VALUATION'!$B$43))^4)+('DIVIDEND VALUATION'!$J$3*((1+(YI1))^1)*((1+(YI2))^1)*((1+(YI3))^1)*((1+(YI4))^1)*((1+(YI5))^1))/((1+('DIVIDEND VALUATION'!$B$42+'DIVIDEND VALUATION'!$B$43))^5)+('DIVIDEND VALUATION'!$J$3*((1+(YI1))^1)*((1+(YI2))^1)*((1+(YI3))^1)*((1+(YI4))^1)*((1+(YI5))^1)*((1+(YI6))^1))/((1+('DIVIDEND VALUATION'!$B$42+'DIVIDEND VALUATION'!$B$43))^6)+('DIVIDEND VALUATION'!$J$3*((1+(YI1))^1)*((1+(YI2))^1)*((1+(YI3))^1)*((1+(YI4))^1)*((1+(YI5))^1)*((1+(YI6))^1)*((1+(YI7))^1))/((1+('DIVIDEND VALUATION'!$B$42+'DIVIDEND VALUATION'!$B$43))^7)+('DIVIDEND VALUATION'!$J$3*((1+(YI1))^1)*((1+(YI2))^1)*((1+(YI3))^1)*((1+(YI4))^1)*((1+(YI5))^1)*((1+(YI6))^1)*((1+(YI7))^1)*((1+(YI8))^1))/((1+('DIVIDEND VALUATION'!$B$42+'DIVIDEND VALUATION'!$B$43))^8)+('DIVIDEND VALUATION'!$J$3*((1+(YI1))^1)*((1+(YI2))^1)*((1+(YI3))^1)*((1+(YI4))^1)*((1+(YI5))^1)*((1+(YI6))^1)*((1+(YI7))^1)*((1+(YI8))^1)*((1+(YI9))^1))/((1+('DIVIDEND VALUATION'!$B$42+'DIVIDEND VALUATION'!$B$43))^9)+('DIVIDEND VALUATION'!$J$3*((1+(YI1))^1)*((1+(YI2))^1)*((1+(YI3))^1)*((1+(YI4))^1)*((1+(YI5))^1)*((1+(YI6))^1)*((1+(YI7))^1)*((1+(YI8))^1)*((1+(YI9))^1)*((1+(YI10))^1))/((1+('DIVIDEND VALUATION'!$B$42+'DIVIDEND VALUATION'!$B$43))^10)+('DIVIDEND VALUATION'!$J$3*((1+(YI1))^1)*((1+(YI2))^1)*((1+(YI3))^1)*((1+(YI4))^1)*((1+(YI5))^1)*((1+(YI6))^1)*((1+(YI7))^1)*((1+(YI8))^1)*((1+(YI9))^1)*((1+(YI10))^1)*((1+(YI11))^1))/((1+('DIVIDEND VALUATION'!$B$42+'DIVIDEND VALUATION'!$B$43))^11)+('DIVIDEND VALUATION'!$J$3*((1+(YI1))^1)*((1+(YI2))^1)*((1+(YI3))^1)*((1+(YI4))^1)*((1+(YI5))^1)*((1+(YI6))^1)*((1+(YI7))^1)*((1+(YI8))^1)*((1+(YI9))^1)*((1+(YI10))^1)*((1+(YI11))^1)*((1+(YI12))^1))/((1+('DIVIDEND VALUATION'!$B$42+'DIVIDEND VALUATION'!$B$43))^12)+('DIVIDEND VALUATION'!$J$3*((1+(YI1))^1)*((1+(YI2))^1)*((1+(YI3))^1)*((1+(YI4))^1)*((1+(YI5))^1)*((1+(YI6))^1)*((1+(YI7))^1)*((1+(YI8))^1)*((1+(YI9))^1)*((1+(YI10))^1)*((1+(YI11))^1)*((1+(YI12))^1)*((1+(YI13))^1))/((1+('DIVIDEND VALUATION'!$B$42+'DIVIDEND VALUATION'!$B$43))^13)+('DIVIDEND VALUATION'!$J$3*((1+(YI1))^1)*((1+(YI2))^1)*((1+(YI3))^1)*((1+(YI4))^1)*((1+(YI5))^1)*((1+(YI6))^1)*((1+(YI7))^1)*((1+(YI8))^1)*((1+(YI9))^1)*((1+(YI10))^1)*((1+(YI11))^1)*((1+(YI12))^1)*((1+(YI13))^1)*((1+(YI14))^1))/((1+('DIVIDEND VALUATION'!$B$42+'DIVIDEND VALUATION'!$B$43))^14)+('DIVIDEND VALUATION'!$J$3*((1+(YI1))^1)*((1+(YI2))^1)*((1+(YI3))^1)*((1+(YI4))^1)*((1+(YI5))^1)*((1+(YI6))^1)*((1+(YI7))^1)*((1+(YI8))^1)*((1+(YI9))^1)*((1+(YI10))^1)*((1+(YI11))^1)*((1+(YI12))^1)*((1+(YI13))^1)*((1+(YI14))^1)*((1+(YI15))^1))/((1+('DIVIDEND VALUATION'!$B$42+'DIVIDEND VALUATION'!$B$43))^15)+(('DIVIDEND VALUATION'!$J$3*((1+(YI1))^1)*((1+(YI2))^1)*((1+(YI3))^1)*((1+(YI4))^1)*((1+(YI5))^1)*((1+(YI6))^1)*((1+(YI7))^1)*((1+(YI8))^1)*((1+(YI9))^1)*((1+(YI10))^1)*((1+(YI11))^1)*((1+(YI12))^1)*((1+(YI13))^1)*((1+(YI14))^1)*((1+(YI15))^1))/((1+('DIVIDEND VALUATION'!$B$42+'DIVIDEND VALUATION'!$B$43))^15)/('DIVIDEND VALUATION'!$B$42-'DIVIDEND VALUATION'!$B$43)))))</f>
        <v>51.216701551398394</v>
      </c>
      <c r="YJ16" s="32">
        <f ca="1">SUM(((('DIVIDEND VALUATION'!$J$3*((1+(YJ1))^1))/((1+('DIVIDEND VALUATION'!$B$42+'DIVIDEND VALUATION'!$B$43))^1)+('DIVIDEND VALUATION'!$J$3*((1+(YJ1))^1)*((1+(YJ2))^1))/((1+('DIVIDEND VALUATION'!$B$42+'DIVIDEND VALUATION'!$B$43))^2)+('DIVIDEND VALUATION'!$J$3*((1+(YJ1))^1)*((1+(YJ2))^1)*((1+(YJ3))^1))/((1+('DIVIDEND VALUATION'!$B$42+'DIVIDEND VALUATION'!$B$43))^3)+('DIVIDEND VALUATION'!$J$3*((1+(YJ1))^1)*((1+(YJ2))^1)*((1+(YJ3))^1)*((1+(YJ4))^1))/((1+('DIVIDEND VALUATION'!$B$42+'DIVIDEND VALUATION'!$B$43))^4)+('DIVIDEND VALUATION'!$J$3*((1+(YJ1))^1)*((1+(YJ2))^1)*((1+(YJ3))^1)*((1+(YJ4))^1)*((1+(YJ5))^1))/((1+('DIVIDEND VALUATION'!$B$42+'DIVIDEND VALUATION'!$B$43))^5)+('DIVIDEND VALUATION'!$J$3*((1+(YJ1))^1)*((1+(YJ2))^1)*((1+(YJ3))^1)*((1+(YJ4))^1)*((1+(YJ5))^1)*((1+(YJ6))^1))/((1+('DIVIDEND VALUATION'!$B$42+'DIVIDEND VALUATION'!$B$43))^6)+('DIVIDEND VALUATION'!$J$3*((1+(YJ1))^1)*((1+(YJ2))^1)*((1+(YJ3))^1)*((1+(YJ4))^1)*((1+(YJ5))^1)*((1+(YJ6))^1)*((1+(YJ7))^1))/((1+('DIVIDEND VALUATION'!$B$42+'DIVIDEND VALUATION'!$B$43))^7)+('DIVIDEND VALUATION'!$J$3*((1+(YJ1))^1)*((1+(YJ2))^1)*((1+(YJ3))^1)*((1+(YJ4))^1)*((1+(YJ5))^1)*((1+(YJ6))^1)*((1+(YJ7))^1)*((1+(YJ8))^1))/((1+('DIVIDEND VALUATION'!$B$42+'DIVIDEND VALUATION'!$B$43))^8)+('DIVIDEND VALUATION'!$J$3*((1+(YJ1))^1)*((1+(YJ2))^1)*((1+(YJ3))^1)*((1+(YJ4))^1)*((1+(YJ5))^1)*((1+(YJ6))^1)*((1+(YJ7))^1)*((1+(YJ8))^1)*((1+(YJ9))^1))/((1+('DIVIDEND VALUATION'!$B$42+'DIVIDEND VALUATION'!$B$43))^9)+('DIVIDEND VALUATION'!$J$3*((1+(YJ1))^1)*((1+(YJ2))^1)*((1+(YJ3))^1)*((1+(YJ4))^1)*((1+(YJ5))^1)*((1+(YJ6))^1)*((1+(YJ7))^1)*((1+(YJ8))^1)*((1+(YJ9))^1)*((1+(YJ10))^1))/((1+('DIVIDEND VALUATION'!$B$42+'DIVIDEND VALUATION'!$B$43))^10)+('DIVIDEND VALUATION'!$J$3*((1+(YJ1))^1)*((1+(YJ2))^1)*((1+(YJ3))^1)*((1+(YJ4))^1)*((1+(YJ5))^1)*((1+(YJ6))^1)*((1+(YJ7))^1)*((1+(YJ8))^1)*((1+(YJ9))^1)*((1+(YJ10))^1)*((1+(YJ11))^1))/((1+('DIVIDEND VALUATION'!$B$42+'DIVIDEND VALUATION'!$B$43))^11)+('DIVIDEND VALUATION'!$J$3*((1+(YJ1))^1)*((1+(YJ2))^1)*((1+(YJ3))^1)*((1+(YJ4))^1)*((1+(YJ5))^1)*((1+(YJ6))^1)*((1+(YJ7))^1)*((1+(YJ8))^1)*((1+(YJ9))^1)*((1+(YJ10))^1)*((1+(YJ11))^1)*((1+(YJ12))^1))/((1+('DIVIDEND VALUATION'!$B$42+'DIVIDEND VALUATION'!$B$43))^12)+('DIVIDEND VALUATION'!$J$3*((1+(YJ1))^1)*((1+(YJ2))^1)*((1+(YJ3))^1)*((1+(YJ4))^1)*((1+(YJ5))^1)*((1+(YJ6))^1)*((1+(YJ7))^1)*((1+(YJ8))^1)*((1+(YJ9))^1)*((1+(YJ10))^1)*((1+(YJ11))^1)*((1+(YJ12))^1)*((1+(YJ13))^1))/((1+('DIVIDEND VALUATION'!$B$42+'DIVIDEND VALUATION'!$B$43))^13)+('DIVIDEND VALUATION'!$J$3*((1+(YJ1))^1)*((1+(YJ2))^1)*((1+(YJ3))^1)*((1+(YJ4))^1)*((1+(YJ5))^1)*((1+(YJ6))^1)*((1+(YJ7))^1)*((1+(YJ8))^1)*((1+(YJ9))^1)*((1+(YJ10))^1)*((1+(YJ11))^1)*((1+(YJ12))^1)*((1+(YJ13))^1)*((1+(YJ14))^1))/((1+('DIVIDEND VALUATION'!$B$42+'DIVIDEND VALUATION'!$B$43))^14)+('DIVIDEND VALUATION'!$J$3*((1+(YJ1))^1)*((1+(YJ2))^1)*((1+(YJ3))^1)*((1+(YJ4))^1)*((1+(YJ5))^1)*((1+(YJ6))^1)*((1+(YJ7))^1)*((1+(YJ8))^1)*((1+(YJ9))^1)*((1+(YJ10))^1)*((1+(YJ11))^1)*((1+(YJ12))^1)*((1+(YJ13))^1)*((1+(YJ14))^1)*((1+(YJ15))^1))/((1+('DIVIDEND VALUATION'!$B$42+'DIVIDEND VALUATION'!$B$43))^15)+(('DIVIDEND VALUATION'!$J$3*((1+(YJ1))^1)*((1+(YJ2))^1)*((1+(YJ3))^1)*((1+(YJ4))^1)*((1+(YJ5))^1)*((1+(YJ6))^1)*((1+(YJ7))^1)*((1+(YJ8))^1)*((1+(YJ9))^1)*((1+(YJ10))^1)*((1+(YJ11))^1)*((1+(YJ12))^1)*((1+(YJ13))^1)*((1+(YJ14))^1)*((1+(YJ15))^1))/((1+('DIVIDEND VALUATION'!$B$42+'DIVIDEND VALUATION'!$B$43))^15)/('DIVIDEND VALUATION'!$B$42-'DIVIDEND VALUATION'!$B$43)))))</f>
        <v>53.156498646773656</v>
      </c>
      <c r="YK16" s="32">
        <f ca="1">SUM(((('DIVIDEND VALUATION'!$J$3*((1+(YK1))^1))/((1+('DIVIDEND VALUATION'!$B$42+'DIVIDEND VALUATION'!$B$43))^1)+('DIVIDEND VALUATION'!$J$3*((1+(YK1))^1)*((1+(YK2))^1))/((1+('DIVIDEND VALUATION'!$B$42+'DIVIDEND VALUATION'!$B$43))^2)+('DIVIDEND VALUATION'!$J$3*((1+(YK1))^1)*((1+(YK2))^1)*((1+(YK3))^1))/((1+('DIVIDEND VALUATION'!$B$42+'DIVIDEND VALUATION'!$B$43))^3)+('DIVIDEND VALUATION'!$J$3*((1+(YK1))^1)*((1+(YK2))^1)*((1+(YK3))^1)*((1+(YK4))^1))/((1+('DIVIDEND VALUATION'!$B$42+'DIVIDEND VALUATION'!$B$43))^4)+('DIVIDEND VALUATION'!$J$3*((1+(YK1))^1)*((1+(YK2))^1)*((1+(YK3))^1)*((1+(YK4))^1)*((1+(YK5))^1))/((1+('DIVIDEND VALUATION'!$B$42+'DIVIDEND VALUATION'!$B$43))^5)+('DIVIDEND VALUATION'!$J$3*((1+(YK1))^1)*((1+(YK2))^1)*((1+(YK3))^1)*((1+(YK4))^1)*((1+(YK5))^1)*((1+(YK6))^1))/((1+('DIVIDEND VALUATION'!$B$42+'DIVIDEND VALUATION'!$B$43))^6)+('DIVIDEND VALUATION'!$J$3*((1+(YK1))^1)*((1+(YK2))^1)*((1+(YK3))^1)*((1+(YK4))^1)*((1+(YK5))^1)*((1+(YK6))^1)*((1+(YK7))^1))/((1+('DIVIDEND VALUATION'!$B$42+'DIVIDEND VALUATION'!$B$43))^7)+('DIVIDEND VALUATION'!$J$3*((1+(YK1))^1)*((1+(YK2))^1)*((1+(YK3))^1)*((1+(YK4))^1)*((1+(YK5))^1)*((1+(YK6))^1)*((1+(YK7))^1)*((1+(YK8))^1))/((1+('DIVIDEND VALUATION'!$B$42+'DIVIDEND VALUATION'!$B$43))^8)+('DIVIDEND VALUATION'!$J$3*((1+(YK1))^1)*((1+(YK2))^1)*((1+(YK3))^1)*((1+(YK4))^1)*((1+(YK5))^1)*((1+(YK6))^1)*((1+(YK7))^1)*((1+(YK8))^1)*((1+(YK9))^1))/((1+('DIVIDEND VALUATION'!$B$42+'DIVIDEND VALUATION'!$B$43))^9)+('DIVIDEND VALUATION'!$J$3*((1+(YK1))^1)*((1+(YK2))^1)*((1+(YK3))^1)*((1+(YK4))^1)*((1+(YK5))^1)*((1+(YK6))^1)*((1+(YK7))^1)*((1+(YK8))^1)*((1+(YK9))^1)*((1+(YK10))^1))/((1+('DIVIDEND VALUATION'!$B$42+'DIVIDEND VALUATION'!$B$43))^10)+('DIVIDEND VALUATION'!$J$3*((1+(YK1))^1)*((1+(YK2))^1)*((1+(YK3))^1)*((1+(YK4))^1)*((1+(YK5))^1)*((1+(YK6))^1)*((1+(YK7))^1)*((1+(YK8))^1)*((1+(YK9))^1)*((1+(YK10))^1)*((1+(YK11))^1))/((1+('DIVIDEND VALUATION'!$B$42+'DIVIDEND VALUATION'!$B$43))^11)+('DIVIDEND VALUATION'!$J$3*((1+(YK1))^1)*((1+(YK2))^1)*((1+(YK3))^1)*((1+(YK4))^1)*((1+(YK5))^1)*((1+(YK6))^1)*((1+(YK7))^1)*((1+(YK8))^1)*((1+(YK9))^1)*((1+(YK10))^1)*((1+(YK11))^1)*((1+(YK12))^1))/((1+('DIVIDEND VALUATION'!$B$42+'DIVIDEND VALUATION'!$B$43))^12)+('DIVIDEND VALUATION'!$J$3*((1+(YK1))^1)*((1+(YK2))^1)*((1+(YK3))^1)*((1+(YK4))^1)*((1+(YK5))^1)*((1+(YK6))^1)*((1+(YK7))^1)*((1+(YK8))^1)*((1+(YK9))^1)*((1+(YK10))^1)*((1+(YK11))^1)*((1+(YK12))^1)*((1+(YK13))^1))/((1+('DIVIDEND VALUATION'!$B$42+'DIVIDEND VALUATION'!$B$43))^13)+('DIVIDEND VALUATION'!$J$3*((1+(YK1))^1)*((1+(YK2))^1)*((1+(YK3))^1)*((1+(YK4))^1)*((1+(YK5))^1)*((1+(YK6))^1)*((1+(YK7))^1)*((1+(YK8))^1)*((1+(YK9))^1)*((1+(YK10))^1)*((1+(YK11))^1)*((1+(YK12))^1)*((1+(YK13))^1)*((1+(YK14))^1))/((1+('DIVIDEND VALUATION'!$B$42+'DIVIDEND VALUATION'!$B$43))^14)+('DIVIDEND VALUATION'!$J$3*((1+(YK1))^1)*((1+(YK2))^1)*((1+(YK3))^1)*((1+(YK4))^1)*((1+(YK5))^1)*((1+(YK6))^1)*((1+(YK7))^1)*((1+(YK8))^1)*((1+(YK9))^1)*((1+(YK10))^1)*((1+(YK11))^1)*((1+(YK12))^1)*((1+(YK13))^1)*((1+(YK14))^1)*((1+(YK15))^1))/((1+('DIVIDEND VALUATION'!$B$42+'DIVIDEND VALUATION'!$B$43))^15)+(('DIVIDEND VALUATION'!$J$3*((1+(YK1))^1)*((1+(YK2))^1)*((1+(YK3))^1)*((1+(YK4))^1)*((1+(YK5))^1)*((1+(YK6))^1)*((1+(YK7))^1)*((1+(YK8))^1)*((1+(YK9))^1)*((1+(YK10))^1)*((1+(YK11))^1)*((1+(YK12))^1)*((1+(YK13))^1)*((1+(YK14))^1)*((1+(YK15))^1))/((1+('DIVIDEND VALUATION'!$B$42+'DIVIDEND VALUATION'!$B$43))^15)/('DIVIDEND VALUATION'!$B$42-'DIVIDEND VALUATION'!$B$43)))))</f>
        <v>32.416232990613203</v>
      </c>
      <c r="YL16" s="32">
        <f ca="1">SUM(((('DIVIDEND VALUATION'!$J$3*((1+(YL1))^1))/((1+('DIVIDEND VALUATION'!$B$42+'DIVIDEND VALUATION'!$B$43))^1)+('DIVIDEND VALUATION'!$J$3*((1+(YL1))^1)*((1+(YL2))^1))/((1+('DIVIDEND VALUATION'!$B$42+'DIVIDEND VALUATION'!$B$43))^2)+('DIVIDEND VALUATION'!$J$3*((1+(YL1))^1)*((1+(YL2))^1)*((1+(YL3))^1))/((1+('DIVIDEND VALUATION'!$B$42+'DIVIDEND VALUATION'!$B$43))^3)+('DIVIDEND VALUATION'!$J$3*((1+(YL1))^1)*((1+(YL2))^1)*((1+(YL3))^1)*((1+(YL4))^1))/((1+('DIVIDEND VALUATION'!$B$42+'DIVIDEND VALUATION'!$B$43))^4)+('DIVIDEND VALUATION'!$J$3*((1+(YL1))^1)*((1+(YL2))^1)*((1+(YL3))^1)*((1+(YL4))^1)*((1+(YL5))^1))/((1+('DIVIDEND VALUATION'!$B$42+'DIVIDEND VALUATION'!$B$43))^5)+('DIVIDEND VALUATION'!$J$3*((1+(YL1))^1)*((1+(YL2))^1)*((1+(YL3))^1)*((1+(YL4))^1)*((1+(YL5))^1)*((1+(YL6))^1))/((1+('DIVIDEND VALUATION'!$B$42+'DIVIDEND VALUATION'!$B$43))^6)+('DIVIDEND VALUATION'!$J$3*((1+(YL1))^1)*((1+(YL2))^1)*((1+(YL3))^1)*((1+(YL4))^1)*((1+(YL5))^1)*((1+(YL6))^1)*((1+(YL7))^1))/((1+('DIVIDEND VALUATION'!$B$42+'DIVIDEND VALUATION'!$B$43))^7)+('DIVIDEND VALUATION'!$J$3*((1+(YL1))^1)*((1+(YL2))^1)*((1+(YL3))^1)*((1+(YL4))^1)*((1+(YL5))^1)*((1+(YL6))^1)*((1+(YL7))^1)*((1+(YL8))^1))/((1+('DIVIDEND VALUATION'!$B$42+'DIVIDEND VALUATION'!$B$43))^8)+('DIVIDEND VALUATION'!$J$3*((1+(YL1))^1)*((1+(YL2))^1)*((1+(YL3))^1)*((1+(YL4))^1)*((1+(YL5))^1)*((1+(YL6))^1)*((1+(YL7))^1)*((1+(YL8))^1)*((1+(YL9))^1))/((1+('DIVIDEND VALUATION'!$B$42+'DIVIDEND VALUATION'!$B$43))^9)+('DIVIDEND VALUATION'!$J$3*((1+(YL1))^1)*((1+(YL2))^1)*((1+(YL3))^1)*((1+(YL4))^1)*((1+(YL5))^1)*((1+(YL6))^1)*((1+(YL7))^1)*((1+(YL8))^1)*((1+(YL9))^1)*((1+(YL10))^1))/((1+('DIVIDEND VALUATION'!$B$42+'DIVIDEND VALUATION'!$B$43))^10)+('DIVIDEND VALUATION'!$J$3*((1+(YL1))^1)*((1+(YL2))^1)*((1+(YL3))^1)*((1+(YL4))^1)*((1+(YL5))^1)*((1+(YL6))^1)*((1+(YL7))^1)*((1+(YL8))^1)*((1+(YL9))^1)*((1+(YL10))^1)*((1+(YL11))^1))/((1+('DIVIDEND VALUATION'!$B$42+'DIVIDEND VALUATION'!$B$43))^11)+('DIVIDEND VALUATION'!$J$3*((1+(YL1))^1)*((1+(YL2))^1)*((1+(YL3))^1)*((1+(YL4))^1)*((1+(YL5))^1)*((1+(YL6))^1)*((1+(YL7))^1)*((1+(YL8))^1)*((1+(YL9))^1)*((1+(YL10))^1)*((1+(YL11))^1)*((1+(YL12))^1))/((1+('DIVIDEND VALUATION'!$B$42+'DIVIDEND VALUATION'!$B$43))^12)+('DIVIDEND VALUATION'!$J$3*((1+(YL1))^1)*((1+(YL2))^1)*((1+(YL3))^1)*((1+(YL4))^1)*((1+(YL5))^1)*((1+(YL6))^1)*((1+(YL7))^1)*((1+(YL8))^1)*((1+(YL9))^1)*((1+(YL10))^1)*((1+(YL11))^1)*((1+(YL12))^1)*((1+(YL13))^1))/((1+('DIVIDEND VALUATION'!$B$42+'DIVIDEND VALUATION'!$B$43))^13)+('DIVIDEND VALUATION'!$J$3*((1+(YL1))^1)*((1+(YL2))^1)*((1+(YL3))^1)*((1+(YL4))^1)*((1+(YL5))^1)*((1+(YL6))^1)*((1+(YL7))^1)*((1+(YL8))^1)*((1+(YL9))^1)*((1+(YL10))^1)*((1+(YL11))^1)*((1+(YL12))^1)*((1+(YL13))^1)*((1+(YL14))^1))/((1+('DIVIDEND VALUATION'!$B$42+'DIVIDEND VALUATION'!$B$43))^14)+('DIVIDEND VALUATION'!$J$3*((1+(YL1))^1)*((1+(YL2))^1)*((1+(YL3))^1)*((1+(YL4))^1)*((1+(YL5))^1)*((1+(YL6))^1)*((1+(YL7))^1)*((1+(YL8))^1)*((1+(YL9))^1)*((1+(YL10))^1)*((1+(YL11))^1)*((1+(YL12))^1)*((1+(YL13))^1)*((1+(YL14))^1)*((1+(YL15))^1))/((1+('DIVIDEND VALUATION'!$B$42+'DIVIDEND VALUATION'!$B$43))^15)+(('DIVIDEND VALUATION'!$J$3*((1+(YL1))^1)*((1+(YL2))^1)*((1+(YL3))^1)*((1+(YL4))^1)*((1+(YL5))^1)*((1+(YL6))^1)*((1+(YL7))^1)*((1+(YL8))^1)*((1+(YL9))^1)*((1+(YL10))^1)*((1+(YL11))^1)*((1+(YL12))^1)*((1+(YL13))^1)*((1+(YL14))^1)*((1+(YL15))^1))/((1+('DIVIDEND VALUATION'!$B$42+'DIVIDEND VALUATION'!$B$43))^15)/('DIVIDEND VALUATION'!$B$42-'DIVIDEND VALUATION'!$B$43)))))</f>
        <v>38.50556007723084</v>
      </c>
      <c r="YM16" s="32">
        <f ca="1">SUM(((('DIVIDEND VALUATION'!$J$3*((1+(YM1))^1))/((1+('DIVIDEND VALUATION'!$B$42+'DIVIDEND VALUATION'!$B$43))^1)+('DIVIDEND VALUATION'!$J$3*((1+(YM1))^1)*((1+(YM2))^1))/((1+('DIVIDEND VALUATION'!$B$42+'DIVIDEND VALUATION'!$B$43))^2)+('DIVIDEND VALUATION'!$J$3*((1+(YM1))^1)*((1+(YM2))^1)*((1+(YM3))^1))/((1+('DIVIDEND VALUATION'!$B$42+'DIVIDEND VALUATION'!$B$43))^3)+('DIVIDEND VALUATION'!$J$3*((1+(YM1))^1)*((1+(YM2))^1)*((1+(YM3))^1)*((1+(YM4))^1))/((1+('DIVIDEND VALUATION'!$B$42+'DIVIDEND VALUATION'!$B$43))^4)+('DIVIDEND VALUATION'!$J$3*((1+(YM1))^1)*((1+(YM2))^1)*((1+(YM3))^1)*((1+(YM4))^1)*((1+(YM5))^1))/((1+('DIVIDEND VALUATION'!$B$42+'DIVIDEND VALUATION'!$B$43))^5)+('DIVIDEND VALUATION'!$J$3*((1+(YM1))^1)*((1+(YM2))^1)*((1+(YM3))^1)*((1+(YM4))^1)*((1+(YM5))^1)*((1+(YM6))^1))/((1+('DIVIDEND VALUATION'!$B$42+'DIVIDEND VALUATION'!$B$43))^6)+('DIVIDEND VALUATION'!$J$3*((1+(YM1))^1)*((1+(YM2))^1)*((1+(YM3))^1)*((1+(YM4))^1)*((1+(YM5))^1)*((1+(YM6))^1)*((1+(YM7))^1))/((1+('DIVIDEND VALUATION'!$B$42+'DIVIDEND VALUATION'!$B$43))^7)+('DIVIDEND VALUATION'!$J$3*((1+(YM1))^1)*((1+(YM2))^1)*((1+(YM3))^1)*((1+(YM4))^1)*((1+(YM5))^1)*((1+(YM6))^1)*((1+(YM7))^1)*((1+(YM8))^1))/((1+('DIVIDEND VALUATION'!$B$42+'DIVIDEND VALUATION'!$B$43))^8)+('DIVIDEND VALUATION'!$J$3*((1+(YM1))^1)*((1+(YM2))^1)*((1+(YM3))^1)*((1+(YM4))^1)*((1+(YM5))^1)*((1+(YM6))^1)*((1+(YM7))^1)*((1+(YM8))^1)*((1+(YM9))^1))/((1+('DIVIDEND VALUATION'!$B$42+'DIVIDEND VALUATION'!$B$43))^9)+('DIVIDEND VALUATION'!$J$3*((1+(YM1))^1)*((1+(YM2))^1)*((1+(YM3))^1)*((1+(YM4))^1)*((1+(YM5))^1)*((1+(YM6))^1)*((1+(YM7))^1)*((1+(YM8))^1)*((1+(YM9))^1)*((1+(YM10))^1))/((1+('DIVIDEND VALUATION'!$B$42+'DIVIDEND VALUATION'!$B$43))^10)+('DIVIDEND VALUATION'!$J$3*((1+(YM1))^1)*((1+(YM2))^1)*((1+(YM3))^1)*((1+(YM4))^1)*((1+(YM5))^1)*((1+(YM6))^1)*((1+(YM7))^1)*((1+(YM8))^1)*((1+(YM9))^1)*((1+(YM10))^1)*((1+(YM11))^1))/((1+('DIVIDEND VALUATION'!$B$42+'DIVIDEND VALUATION'!$B$43))^11)+('DIVIDEND VALUATION'!$J$3*((1+(YM1))^1)*((1+(YM2))^1)*((1+(YM3))^1)*((1+(YM4))^1)*((1+(YM5))^1)*((1+(YM6))^1)*((1+(YM7))^1)*((1+(YM8))^1)*((1+(YM9))^1)*((1+(YM10))^1)*((1+(YM11))^1)*((1+(YM12))^1))/((1+('DIVIDEND VALUATION'!$B$42+'DIVIDEND VALUATION'!$B$43))^12)+('DIVIDEND VALUATION'!$J$3*((1+(YM1))^1)*((1+(YM2))^1)*((1+(YM3))^1)*((1+(YM4))^1)*((1+(YM5))^1)*((1+(YM6))^1)*((1+(YM7))^1)*((1+(YM8))^1)*((1+(YM9))^1)*((1+(YM10))^1)*((1+(YM11))^1)*((1+(YM12))^1)*((1+(YM13))^1))/((1+('DIVIDEND VALUATION'!$B$42+'DIVIDEND VALUATION'!$B$43))^13)+('DIVIDEND VALUATION'!$J$3*((1+(YM1))^1)*((1+(YM2))^1)*((1+(YM3))^1)*((1+(YM4))^1)*((1+(YM5))^1)*((1+(YM6))^1)*((1+(YM7))^1)*((1+(YM8))^1)*((1+(YM9))^1)*((1+(YM10))^1)*((1+(YM11))^1)*((1+(YM12))^1)*((1+(YM13))^1)*((1+(YM14))^1))/((1+('DIVIDEND VALUATION'!$B$42+'DIVIDEND VALUATION'!$B$43))^14)+('DIVIDEND VALUATION'!$J$3*((1+(YM1))^1)*((1+(YM2))^1)*((1+(YM3))^1)*((1+(YM4))^1)*((1+(YM5))^1)*((1+(YM6))^1)*((1+(YM7))^1)*((1+(YM8))^1)*((1+(YM9))^1)*((1+(YM10))^1)*((1+(YM11))^1)*((1+(YM12))^1)*((1+(YM13))^1)*((1+(YM14))^1)*((1+(YM15))^1))/((1+('DIVIDEND VALUATION'!$B$42+'DIVIDEND VALUATION'!$B$43))^15)+(('DIVIDEND VALUATION'!$J$3*((1+(YM1))^1)*((1+(YM2))^1)*((1+(YM3))^1)*((1+(YM4))^1)*((1+(YM5))^1)*((1+(YM6))^1)*((1+(YM7))^1)*((1+(YM8))^1)*((1+(YM9))^1)*((1+(YM10))^1)*((1+(YM11))^1)*((1+(YM12))^1)*((1+(YM13))^1)*((1+(YM14))^1)*((1+(YM15))^1))/((1+('DIVIDEND VALUATION'!$B$42+'DIVIDEND VALUATION'!$B$43))^15)/('DIVIDEND VALUATION'!$B$42-'DIVIDEND VALUATION'!$B$43)))))</f>
        <v>23.591491316211524</v>
      </c>
      <c r="YN16" s="32">
        <f ca="1">SUM(((('DIVIDEND VALUATION'!$J$3*((1+(YN1))^1))/((1+('DIVIDEND VALUATION'!$B$42+'DIVIDEND VALUATION'!$B$43))^1)+('DIVIDEND VALUATION'!$J$3*((1+(YN1))^1)*((1+(YN2))^1))/((1+('DIVIDEND VALUATION'!$B$42+'DIVIDEND VALUATION'!$B$43))^2)+('DIVIDEND VALUATION'!$J$3*((1+(YN1))^1)*((1+(YN2))^1)*((1+(YN3))^1))/((1+('DIVIDEND VALUATION'!$B$42+'DIVIDEND VALUATION'!$B$43))^3)+('DIVIDEND VALUATION'!$J$3*((1+(YN1))^1)*((1+(YN2))^1)*((1+(YN3))^1)*((1+(YN4))^1))/((1+('DIVIDEND VALUATION'!$B$42+'DIVIDEND VALUATION'!$B$43))^4)+('DIVIDEND VALUATION'!$J$3*((1+(YN1))^1)*((1+(YN2))^1)*((1+(YN3))^1)*((1+(YN4))^1)*((1+(YN5))^1))/((1+('DIVIDEND VALUATION'!$B$42+'DIVIDEND VALUATION'!$B$43))^5)+('DIVIDEND VALUATION'!$J$3*((1+(YN1))^1)*((1+(YN2))^1)*((1+(YN3))^1)*((1+(YN4))^1)*((1+(YN5))^1)*((1+(YN6))^1))/((1+('DIVIDEND VALUATION'!$B$42+'DIVIDEND VALUATION'!$B$43))^6)+('DIVIDEND VALUATION'!$J$3*((1+(YN1))^1)*((1+(YN2))^1)*((1+(YN3))^1)*((1+(YN4))^1)*((1+(YN5))^1)*((1+(YN6))^1)*((1+(YN7))^1))/((1+('DIVIDEND VALUATION'!$B$42+'DIVIDEND VALUATION'!$B$43))^7)+('DIVIDEND VALUATION'!$J$3*((1+(YN1))^1)*((1+(YN2))^1)*((1+(YN3))^1)*((1+(YN4))^1)*((1+(YN5))^1)*((1+(YN6))^1)*((1+(YN7))^1)*((1+(YN8))^1))/((1+('DIVIDEND VALUATION'!$B$42+'DIVIDEND VALUATION'!$B$43))^8)+('DIVIDEND VALUATION'!$J$3*((1+(YN1))^1)*((1+(YN2))^1)*((1+(YN3))^1)*((1+(YN4))^1)*((1+(YN5))^1)*((1+(YN6))^1)*((1+(YN7))^1)*((1+(YN8))^1)*((1+(YN9))^1))/((1+('DIVIDEND VALUATION'!$B$42+'DIVIDEND VALUATION'!$B$43))^9)+('DIVIDEND VALUATION'!$J$3*((1+(YN1))^1)*((1+(YN2))^1)*((1+(YN3))^1)*((1+(YN4))^1)*((1+(YN5))^1)*((1+(YN6))^1)*((1+(YN7))^1)*((1+(YN8))^1)*((1+(YN9))^1)*((1+(YN10))^1))/((1+('DIVIDEND VALUATION'!$B$42+'DIVIDEND VALUATION'!$B$43))^10)+('DIVIDEND VALUATION'!$J$3*((1+(YN1))^1)*((1+(YN2))^1)*((1+(YN3))^1)*((1+(YN4))^1)*((1+(YN5))^1)*((1+(YN6))^1)*((1+(YN7))^1)*((1+(YN8))^1)*((1+(YN9))^1)*((1+(YN10))^1)*((1+(YN11))^1))/((1+('DIVIDEND VALUATION'!$B$42+'DIVIDEND VALUATION'!$B$43))^11)+('DIVIDEND VALUATION'!$J$3*((1+(YN1))^1)*((1+(YN2))^1)*((1+(YN3))^1)*((1+(YN4))^1)*((1+(YN5))^1)*((1+(YN6))^1)*((1+(YN7))^1)*((1+(YN8))^1)*((1+(YN9))^1)*((1+(YN10))^1)*((1+(YN11))^1)*((1+(YN12))^1))/((1+('DIVIDEND VALUATION'!$B$42+'DIVIDEND VALUATION'!$B$43))^12)+('DIVIDEND VALUATION'!$J$3*((1+(YN1))^1)*((1+(YN2))^1)*((1+(YN3))^1)*((1+(YN4))^1)*((1+(YN5))^1)*((1+(YN6))^1)*((1+(YN7))^1)*((1+(YN8))^1)*((1+(YN9))^1)*((1+(YN10))^1)*((1+(YN11))^1)*((1+(YN12))^1)*((1+(YN13))^1))/((1+('DIVIDEND VALUATION'!$B$42+'DIVIDEND VALUATION'!$B$43))^13)+('DIVIDEND VALUATION'!$J$3*((1+(YN1))^1)*((1+(YN2))^1)*((1+(YN3))^1)*((1+(YN4))^1)*((1+(YN5))^1)*((1+(YN6))^1)*((1+(YN7))^1)*((1+(YN8))^1)*((1+(YN9))^1)*((1+(YN10))^1)*((1+(YN11))^1)*((1+(YN12))^1)*((1+(YN13))^1)*((1+(YN14))^1))/((1+('DIVIDEND VALUATION'!$B$42+'DIVIDEND VALUATION'!$B$43))^14)+('DIVIDEND VALUATION'!$J$3*((1+(YN1))^1)*((1+(YN2))^1)*((1+(YN3))^1)*((1+(YN4))^1)*((1+(YN5))^1)*((1+(YN6))^1)*((1+(YN7))^1)*((1+(YN8))^1)*((1+(YN9))^1)*((1+(YN10))^1)*((1+(YN11))^1)*((1+(YN12))^1)*((1+(YN13))^1)*((1+(YN14))^1)*((1+(YN15))^1))/((1+('DIVIDEND VALUATION'!$B$42+'DIVIDEND VALUATION'!$B$43))^15)+(('DIVIDEND VALUATION'!$J$3*((1+(YN1))^1)*((1+(YN2))^1)*((1+(YN3))^1)*((1+(YN4))^1)*((1+(YN5))^1)*((1+(YN6))^1)*((1+(YN7))^1)*((1+(YN8))^1)*((1+(YN9))^1)*((1+(YN10))^1)*((1+(YN11))^1)*((1+(YN12))^1)*((1+(YN13))^1)*((1+(YN14))^1)*((1+(YN15))^1))/((1+('DIVIDEND VALUATION'!$B$42+'DIVIDEND VALUATION'!$B$43))^15)/('DIVIDEND VALUATION'!$B$42-'DIVIDEND VALUATION'!$B$43)))))</f>
        <v>46.19008255710088</v>
      </c>
      <c r="YO16" s="32">
        <f ca="1">SUM(((('DIVIDEND VALUATION'!$J$3*((1+(YO1))^1))/((1+('DIVIDEND VALUATION'!$B$42+'DIVIDEND VALUATION'!$B$43))^1)+('DIVIDEND VALUATION'!$J$3*((1+(YO1))^1)*((1+(YO2))^1))/((1+('DIVIDEND VALUATION'!$B$42+'DIVIDEND VALUATION'!$B$43))^2)+('DIVIDEND VALUATION'!$J$3*((1+(YO1))^1)*((1+(YO2))^1)*((1+(YO3))^1))/((1+('DIVIDEND VALUATION'!$B$42+'DIVIDEND VALUATION'!$B$43))^3)+('DIVIDEND VALUATION'!$J$3*((1+(YO1))^1)*((1+(YO2))^1)*((1+(YO3))^1)*((1+(YO4))^1))/((1+('DIVIDEND VALUATION'!$B$42+'DIVIDEND VALUATION'!$B$43))^4)+('DIVIDEND VALUATION'!$J$3*((1+(YO1))^1)*((1+(YO2))^1)*((1+(YO3))^1)*((1+(YO4))^1)*((1+(YO5))^1))/((1+('DIVIDEND VALUATION'!$B$42+'DIVIDEND VALUATION'!$B$43))^5)+('DIVIDEND VALUATION'!$J$3*((1+(YO1))^1)*((1+(YO2))^1)*((1+(YO3))^1)*((1+(YO4))^1)*((1+(YO5))^1)*((1+(YO6))^1))/((1+('DIVIDEND VALUATION'!$B$42+'DIVIDEND VALUATION'!$B$43))^6)+('DIVIDEND VALUATION'!$J$3*((1+(YO1))^1)*((1+(YO2))^1)*((1+(YO3))^1)*((1+(YO4))^1)*((1+(YO5))^1)*((1+(YO6))^1)*((1+(YO7))^1))/((1+('DIVIDEND VALUATION'!$B$42+'DIVIDEND VALUATION'!$B$43))^7)+('DIVIDEND VALUATION'!$J$3*((1+(YO1))^1)*((1+(YO2))^1)*((1+(YO3))^1)*((1+(YO4))^1)*((1+(YO5))^1)*((1+(YO6))^1)*((1+(YO7))^1)*((1+(YO8))^1))/((1+('DIVIDEND VALUATION'!$B$42+'DIVIDEND VALUATION'!$B$43))^8)+('DIVIDEND VALUATION'!$J$3*((1+(YO1))^1)*((1+(YO2))^1)*((1+(YO3))^1)*((1+(YO4))^1)*((1+(YO5))^1)*((1+(YO6))^1)*((1+(YO7))^1)*((1+(YO8))^1)*((1+(YO9))^1))/((1+('DIVIDEND VALUATION'!$B$42+'DIVIDEND VALUATION'!$B$43))^9)+('DIVIDEND VALUATION'!$J$3*((1+(YO1))^1)*((1+(YO2))^1)*((1+(YO3))^1)*((1+(YO4))^1)*((1+(YO5))^1)*((1+(YO6))^1)*((1+(YO7))^1)*((1+(YO8))^1)*((1+(YO9))^1)*((1+(YO10))^1))/((1+('DIVIDEND VALUATION'!$B$42+'DIVIDEND VALUATION'!$B$43))^10)+('DIVIDEND VALUATION'!$J$3*((1+(YO1))^1)*((1+(YO2))^1)*((1+(YO3))^1)*((1+(YO4))^1)*((1+(YO5))^1)*((1+(YO6))^1)*((1+(YO7))^1)*((1+(YO8))^1)*((1+(YO9))^1)*((1+(YO10))^1)*((1+(YO11))^1))/((1+('DIVIDEND VALUATION'!$B$42+'DIVIDEND VALUATION'!$B$43))^11)+('DIVIDEND VALUATION'!$J$3*((1+(YO1))^1)*((1+(YO2))^1)*((1+(YO3))^1)*((1+(YO4))^1)*((1+(YO5))^1)*((1+(YO6))^1)*((1+(YO7))^1)*((1+(YO8))^1)*((1+(YO9))^1)*((1+(YO10))^1)*((1+(YO11))^1)*((1+(YO12))^1))/((1+('DIVIDEND VALUATION'!$B$42+'DIVIDEND VALUATION'!$B$43))^12)+('DIVIDEND VALUATION'!$J$3*((1+(YO1))^1)*((1+(YO2))^1)*((1+(YO3))^1)*((1+(YO4))^1)*((1+(YO5))^1)*((1+(YO6))^1)*((1+(YO7))^1)*((1+(YO8))^1)*((1+(YO9))^1)*((1+(YO10))^1)*((1+(YO11))^1)*((1+(YO12))^1)*((1+(YO13))^1))/((1+('DIVIDEND VALUATION'!$B$42+'DIVIDEND VALUATION'!$B$43))^13)+('DIVIDEND VALUATION'!$J$3*((1+(YO1))^1)*((1+(YO2))^1)*((1+(YO3))^1)*((1+(YO4))^1)*((1+(YO5))^1)*((1+(YO6))^1)*((1+(YO7))^1)*((1+(YO8))^1)*((1+(YO9))^1)*((1+(YO10))^1)*((1+(YO11))^1)*((1+(YO12))^1)*((1+(YO13))^1)*((1+(YO14))^1))/((1+('DIVIDEND VALUATION'!$B$42+'DIVIDEND VALUATION'!$B$43))^14)+('DIVIDEND VALUATION'!$J$3*((1+(YO1))^1)*((1+(YO2))^1)*((1+(YO3))^1)*((1+(YO4))^1)*((1+(YO5))^1)*((1+(YO6))^1)*((1+(YO7))^1)*((1+(YO8))^1)*((1+(YO9))^1)*((1+(YO10))^1)*((1+(YO11))^1)*((1+(YO12))^1)*((1+(YO13))^1)*((1+(YO14))^1)*((1+(YO15))^1))/((1+('DIVIDEND VALUATION'!$B$42+'DIVIDEND VALUATION'!$B$43))^15)+(('DIVIDEND VALUATION'!$J$3*((1+(YO1))^1)*((1+(YO2))^1)*((1+(YO3))^1)*((1+(YO4))^1)*((1+(YO5))^1)*((1+(YO6))^1)*((1+(YO7))^1)*((1+(YO8))^1)*((1+(YO9))^1)*((1+(YO10))^1)*((1+(YO11))^1)*((1+(YO12))^1)*((1+(YO13))^1)*((1+(YO14))^1)*((1+(YO15))^1))/((1+('DIVIDEND VALUATION'!$B$42+'DIVIDEND VALUATION'!$B$43))^15)/('DIVIDEND VALUATION'!$B$42-'DIVIDEND VALUATION'!$B$43)))))</f>
        <v>63.049333169350838</v>
      </c>
      <c r="YP16" s="32">
        <f ca="1">SUM(((('DIVIDEND VALUATION'!$J$3*((1+(YP1))^1))/((1+('DIVIDEND VALUATION'!$B$42+'DIVIDEND VALUATION'!$B$43))^1)+('DIVIDEND VALUATION'!$J$3*((1+(YP1))^1)*((1+(YP2))^1))/((1+('DIVIDEND VALUATION'!$B$42+'DIVIDEND VALUATION'!$B$43))^2)+('DIVIDEND VALUATION'!$J$3*((1+(YP1))^1)*((1+(YP2))^1)*((1+(YP3))^1))/((1+('DIVIDEND VALUATION'!$B$42+'DIVIDEND VALUATION'!$B$43))^3)+('DIVIDEND VALUATION'!$J$3*((1+(YP1))^1)*((1+(YP2))^1)*((1+(YP3))^1)*((1+(YP4))^1))/((1+('DIVIDEND VALUATION'!$B$42+'DIVIDEND VALUATION'!$B$43))^4)+('DIVIDEND VALUATION'!$J$3*((1+(YP1))^1)*((1+(YP2))^1)*((1+(YP3))^1)*((1+(YP4))^1)*((1+(YP5))^1))/((1+('DIVIDEND VALUATION'!$B$42+'DIVIDEND VALUATION'!$B$43))^5)+('DIVIDEND VALUATION'!$J$3*((1+(YP1))^1)*((1+(YP2))^1)*((1+(YP3))^1)*((1+(YP4))^1)*((1+(YP5))^1)*((1+(YP6))^1))/((1+('DIVIDEND VALUATION'!$B$42+'DIVIDEND VALUATION'!$B$43))^6)+('DIVIDEND VALUATION'!$J$3*((1+(YP1))^1)*((1+(YP2))^1)*((1+(YP3))^1)*((1+(YP4))^1)*((1+(YP5))^1)*((1+(YP6))^1)*((1+(YP7))^1))/((1+('DIVIDEND VALUATION'!$B$42+'DIVIDEND VALUATION'!$B$43))^7)+('DIVIDEND VALUATION'!$J$3*((1+(YP1))^1)*((1+(YP2))^1)*((1+(YP3))^1)*((1+(YP4))^1)*((1+(YP5))^1)*((1+(YP6))^1)*((1+(YP7))^1)*((1+(YP8))^1))/((1+('DIVIDEND VALUATION'!$B$42+'DIVIDEND VALUATION'!$B$43))^8)+('DIVIDEND VALUATION'!$J$3*((1+(YP1))^1)*((1+(YP2))^1)*((1+(YP3))^1)*((1+(YP4))^1)*((1+(YP5))^1)*((1+(YP6))^1)*((1+(YP7))^1)*((1+(YP8))^1)*((1+(YP9))^1))/((1+('DIVIDEND VALUATION'!$B$42+'DIVIDEND VALUATION'!$B$43))^9)+('DIVIDEND VALUATION'!$J$3*((1+(YP1))^1)*((1+(YP2))^1)*((1+(YP3))^1)*((1+(YP4))^1)*((1+(YP5))^1)*((1+(YP6))^1)*((1+(YP7))^1)*((1+(YP8))^1)*((1+(YP9))^1)*((1+(YP10))^1))/((1+('DIVIDEND VALUATION'!$B$42+'DIVIDEND VALUATION'!$B$43))^10)+('DIVIDEND VALUATION'!$J$3*((1+(YP1))^1)*((1+(YP2))^1)*((1+(YP3))^1)*((1+(YP4))^1)*((1+(YP5))^1)*((1+(YP6))^1)*((1+(YP7))^1)*((1+(YP8))^1)*((1+(YP9))^1)*((1+(YP10))^1)*((1+(YP11))^1))/((1+('DIVIDEND VALUATION'!$B$42+'DIVIDEND VALUATION'!$B$43))^11)+('DIVIDEND VALUATION'!$J$3*((1+(YP1))^1)*((1+(YP2))^1)*((1+(YP3))^1)*((1+(YP4))^1)*((1+(YP5))^1)*((1+(YP6))^1)*((1+(YP7))^1)*((1+(YP8))^1)*((1+(YP9))^1)*((1+(YP10))^1)*((1+(YP11))^1)*((1+(YP12))^1))/((1+('DIVIDEND VALUATION'!$B$42+'DIVIDEND VALUATION'!$B$43))^12)+('DIVIDEND VALUATION'!$J$3*((1+(YP1))^1)*((1+(YP2))^1)*((1+(YP3))^1)*((1+(YP4))^1)*((1+(YP5))^1)*((1+(YP6))^1)*((1+(YP7))^1)*((1+(YP8))^1)*((1+(YP9))^1)*((1+(YP10))^1)*((1+(YP11))^1)*((1+(YP12))^1)*((1+(YP13))^1))/((1+('DIVIDEND VALUATION'!$B$42+'DIVIDEND VALUATION'!$B$43))^13)+('DIVIDEND VALUATION'!$J$3*((1+(YP1))^1)*((1+(YP2))^1)*((1+(YP3))^1)*((1+(YP4))^1)*((1+(YP5))^1)*((1+(YP6))^1)*((1+(YP7))^1)*((1+(YP8))^1)*((1+(YP9))^1)*((1+(YP10))^1)*((1+(YP11))^1)*((1+(YP12))^1)*((1+(YP13))^1)*((1+(YP14))^1))/((1+('DIVIDEND VALUATION'!$B$42+'DIVIDEND VALUATION'!$B$43))^14)+('DIVIDEND VALUATION'!$J$3*((1+(YP1))^1)*((1+(YP2))^1)*((1+(YP3))^1)*((1+(YP4))^1)*((1+(YP5))^1)*((1+(YP6))^1)*((1+(YP7))^1)*((1+(YP8))^1)*((1+(YP9))^1)*((1+(YP10))^1)*((1+(YP11))^1)*((1+(YP12))^1)*((1+(YP13))^1)*((1+(YP14))^1)*((1+(YP15))^1))/((1+('DIVIDEND VALUATION'!$B$42+'DIVIDEND VALUATION'!$B$43))^15)+(('DIVIDEND VALUATION'!$J$3*((1+(YP1))^1)*((1+(YP2))^1)*((1+(YP3))^1)*((1+(YP4))^1)*((1+(YP5))^1)*((1+(YP6))^1)*((1+(YP7))^1)*((1+(YP8))^1)*((1+(YP9))^1)*((1+(YP10))^1)*((1+(YP11))^1)*((1+(YP12))^1)*((1+(YP13))^1)*((1+(YP14))^1)*((1+(YP15))^1))/((1+('DIVIDEND VALUATION'!$B$42+'DIVIDEND VALUATION'!$B$43))^15)/('DIVIDEND VALUATION'!$B$42-'DIVIDEND VALUATION'!$B$43)))))</f>
        <v>31.86031908211341</v>
      </c>
      <c r="YQ16" s="32">
        <f ca="1">SUM(((('DIVIDEND VALUATION'!$J$3*((1+(YQ1))^1))/((1+('DIVIDEND VALUATION'!$B$42+'DIVIDEND VALUATION'!$B$43))^1)+('DIVIDEND VALUATION'!$J$3*((1+(YQ1))^1)*((1+(YQ2))^1))/((1+('DIVIDEND VALUATION'!$B$42+'DIVIDEND VALUATION'!$B$43))^2)+('DIVIDEND VALUATION'!$J$3*((1+(YQ1))^1)*((1+(YQ2))^1)*((1+(YQ3))^1))/((1+('DIVIDEND VALUATION'!$B$42+'DIVIDEND VALUATION'!$B$43))^3)+('DIVIDEND VALUATION'!$J$3*((1+(YQ1))^1)*((1+(YQ2))^1)*((1+(YQ3))^1)*((1+(YQ4))^1))/((1+('DIVIDEND VALUATION'!$B$42+'DIVIDEND VALUATION'!$B$43))^4)+('DIVIDEND VALUATION'!$J$3*((1+(YQ1))^1)*((1+(YQ2))^1)*((1+(YQ3))^1)*((1+(YQ4))^1)*((1+(YQ5))^1))/((1+('DIVIDEND VALUATION'!$B$42+'DIVIDEND VALUATION'!$B$43))^5)+('DIVIDEND VALUATION'!$J$3*((1+(YQ1))^1)*((1+(YQ2))^1)*((1+(YQ3))^1)*((1+(YQ4))^1)*((1+(YQ5))^1)*((1+(YQ6))^1))/((1+('DIVIDEND VALUATION'!$B$42+'DIVIDEND VALUATION'!$B$43))^6)+('DIVIDEND VALUATION'!$J$3*((1+(YQ1))^1)*((1+(YQ2))^1)*((1+(YQ3))^1)*((1+(YQ4))^1)*((1+(YQ5))^1)*((1+(YQ6))^1)*((1+(YQ7))^1))/((1+('DIVIDEND VALUATION'!$B$42+'DIVIDEND VALUATION'!$B$43))^7)+('DIVIDEND VALUATION'!$J$3*((1+(YQ1))^1)*((1+(YQ2))^1)*((1+(YQ3))^1)*((1+(YQ4))^1)*((1+(YQ5))^1)*((1+(YQ6))^1)*((1+(YQ7))^1)*((1+(YQ8))^1))/((1+('DIVIDEND VALUATION'!$B$42+'DIVIDEND VALUATION'!$B$43))^8)+('DIVIDEND VALUATION'!$J$3*((1+(YQ1))^1)*((1+(YQ2))^1)*((1+(YQ3))^1)*((1+(YQ4))^1)*((1+(YQ5))^1)*((1+(YQ6))^1)*((1+(YQ7))^1)*((1+(YQ8))^1)*((1+(YQ9))^1))/((1+('DIVIDEND VALUATION'!$B$42+'DIVIDEND VALUATION'!$B$43))^9)+('DIVIDEND VALUATION'!$J$3*((1+(YQ1))^1)*((1+(YQ2))^1)*((1+(YQ3))^1)*((1+(YQ4))^1)*((1+(YQ5))^1)*((1+(YQ6))^1)*((1+(YQ7))^1)*((1+(YQ8))^1)*((1+(YQ9))^1)*((1+(YQ10))^1))/((1+('DIVIDEND VALUATION'!$B$42+'DIVIDEND VALUATION'!$B$43))^10)+('DIVIDEND VALUATION'!$J$3*((1+(YQ1))^1)*((1+(YQ2))^1)*((1+(YQ3))^1)*((1+(YQ4))^1)*((1+(YQ5))^1)*((1+(YQ6))^1)*((1+(YQ7))^1)*((1+(YQ8))^1)*((1+(YQ9))^1)*((1+(YQ10))^1)*((1+(YQ11))^1))/((1+('DIVIDEND VALUATION'!$B$42+'DIVIDEND VALUATION'!$B$43))^11)+('DIVIDEND VALUATION'!$J$3*((1+(YQ1))^1)*((1+(YQ2))^1)*((1+(YQ3))^1)*((1+(YQ4))^1)*((1+(YQ5))^1)*((1+(YQ6))^1)*((1+(YQ7))^1)*((1+(YQ8))^1)*((1+(YQ9))^1)*((1+(YQ10))^1)*((1+(YQ11))^1)*((1+(YQ12))^1))/((1+('DIVIDEND VALUATION'!$B$42+'DIVIDEND VALUATION'!$B$43))^12)+('DIVIDEND VALUATION'!$J$3*((1+(YQ1))^1)*((1+(YQ2))^1)*((1+(YQ3))^1)*((1+(YQ4))^1)*((1+(YQ5))^1)*((1+(YQ6))^1)*((1+(YQ7))^1)*((1+(YQ8))^1)*((1+(YQ9))^1)*((1+(YQ10))^1)*((1+(YQ11))^1)*((1+(YQ12))^1)*((1+(YQ13))^1))/((1+('DIVIDEND VALUATION'!$B$42+'DIVIDEND VALUATION'!$B$43))^13)+('DIVIDEND VALUATION'!$J$3*((1+(YQ1))^1)*((1+(YQ2))^1)*((1+(YQ3))^1)*((1+(YQ4))^1)*((1+(YQ5))^1)*((1+(YQ6))^1)*((1+(YQ7))^1)*((1+(YQ8))^1)*((1+(YQ9))^1)*((1+(YQ10))^1)*((1+(YQ11))^1)*((1+(YQ12))^1)*((1+(YQ13))^1)*((1+(YQ14))^1))/((1+('DIVIDEND VALUATION'!$B$42+'DIVIDEND VALUATION'!$B$43))^14)+('DIVIDEND VALUATION'!$J$3*((1+(YQ1))^1)*((1+(YQ2))^1)*((1+(YQ3))^1)*((1+(YQ4))^1)*((1+(YQ5))^1)*((1+(YQ6))^1)*((1+(YQ7))^1)*((1+(YQ8))^1)*((1+(YQ9))^1)*((1+(YQ10))^1)*((1+(YQ11))^1)*((1+(YQ12))^1)*((1+(YQ13))^1)*((1+(YQ14))^1)*((1+(YQ15))^1))/((1+('DIVIDEND VALUATION'!$B$42+'DIVIDEND VALUATION'!$B$43))^15)+(('DIVIDEND VALUATION'!$J$3*((1+(YQ1))^1)*((1+(YQ2))^1)*((1+(YQ3))^1)*((1+(YQ4))^1)*((1+(YQ5))^1)*((1+(YQ6))^1)*((1+(YQ7))^1)*((1+(YQ8))^1)*((1+(YQ9))^1)*((1+(YQ10))^1)*((1+(YQ11))^1)*((1+(YQ12))^1)*((1+(YQ13))^1)*((1+(YQ14))^1)*((1+(YQ15))^1))/((1+('DIVIDEND VALUATION'!$B$42+'DIVIDEND VALUATION'!$B$43))^15)/('DIVIDEND VALUATION'!$B$42-'DIVIDEND VALUATION'!$B$43)))))</f>
        <v>71.84409750075514</v>
      </c>
      <c r="YR16" s="32">
        <f ca="1">SUM(((('DIVIDEND VALUATION'!$J$3*((1+(YR1))^1))/((1+('DIVIDEND VALUATION'!$B$42+'DIVIDEND VALUATION'!$B$43))^1)+('DIVIDEND VALUATION'!$J$3*((1+(YR1))^1)*((1+(YR2))^1))/((1+('DIVIDEND VALUATION'!$B$42+'DIVIDEND VALUATION'!$B$43))^2)+('DIVIDEND VALUATION'!$J$3*((1+(YR1))^1)*((1+(YR2))^1)*((1+(YR3))^1))/((1+('DIVIDEND VALUATION'!$B$42+'DIVIDEND VALUATION'!$B$43))^3)+('DIVIDEND VALUATION'!$J$3*((1+(YR1))^1)*((1+(YR2))^1)*((1+(YR3))^1)*((1+(YR4))^1))/((1+('DIVIDEND VALUATION'!$B$42+'DIVIDEND VALUATION'!$B$43))^4)+('DIVIDEND VALUATION'!$J$3*((1+(YR1))^1)*((1+(YR2))^1)*((1+(YR3))^1)*((1+(YR4))^1)*((1+(YR5))^1))/((1+('DIVIDEND VALUATION'!$B$42+'DIVIDEND VALUATION'!$B$43))^5)+('DIVIDEND VALUATION'!$J$3*((1+(YR1))^1)*((1+(YR2))^1)*((1+(YR3))^1)*((1+(YR4))^1)*((1+(YR5))^1)*((1+(YR6))^1))/((1+('DIVIDEND VALUATION'!$B$42+'DIVIDEND VALUATION'!$B$43))^6)+('DIVIDEND VALUATION'!$J$3*((1+(YR1))^1)*((1+(YR2))^1)*((1+(YR3))^1)*((1+(YR4))^1)*((1+(YR5))^1)*((1+(YR6))^1)*((1+(YR7))^1))/((1+('DIVIDEND VALUATION'!$B$42+'DIVIDEND VALUATION'!$B$43))^7)+('DIVIDEND VALUATION'!$J$3*((1+(YR1))^1)*((1+(YR2))^1)*((1+(YR3))^1)*((1+(YR4))^1)*((1+(YR5))^1)*((1+(YR6))^1)*((1+(YR7))^1)*((1+(YR8))^1))/((1+('DIVIDEND VALUATION'!$B$42+'DIVIDEND VALUATION'!$B$43))^8)+('DIVIDEND VALUATION'!$J$3*((1+(YR1))^1)*((1+(YR2))^1)*((1+(YR3))^1)*((1+(YR4))^1)*((1+(YR5))^1)*((1+(YR6))^1)*((1+(YR7))^1)*((1+(YR8))^1)*((1+(YR9))^1))/((1+('DIVIDEND VALUATION'!$B$42+'DIVIDEND VALUATION'!$B$43))^9)+('DIVIDEND VALUATION'!$J$3*((1+(YR1))^1)*((1+(YR2))^1)*((1+(YR3))^1)*((1+(YR4))^1)*((1+(YR5))^1)*((1+(YR6))^1)*((1+(YR7))^1)*((1+(YR8))^1)*((1+(YR9))^1)*((1+(YR10))^1))/((1+('DIVIDEND VALUATION'!$B$42+'DIVIDEND VALUATION'!$B$43))^10)+('DIVIDEND VALUATION'!$J$3*((1+(YR1))^1)*((1+(YR2))^1)*((1+(YR3))^1)*((1+(YR4))^1)*((1+(YR5))^1)*((1+(YR6))^1)*((1+(YR7))^1)*((1+(YR8))^1)*((1+(YR9))^1)*((1+(YR10))^1)*((1+(YR11))^1))/((1+('DIVIDEND VALUATION'!$B$42+'DIVIDEND VALUATION'!$B$43))^11)+('DIVIDEND VALUATION'!$J$3*((1+(YR1))^1)*((1+(YR2))^1)*((1+(YR3))^1)*((1+(YR4))^1)*((1+(YR5))^1)*((1+(YR6))^1)*((1+(YR7))^1)*((1+(YR8))^1)*((1+(YR9))^1)*((1+(YR10))^1)*((1+(YR11))^1)*((1+(YR12))^1))/((1+('DIVIDEND VALUATION'!$B$42+'DIVIDEND VALUATION'!$B$43))^12)+('DIVIDEND VALUATION'!$J$3*((1+(YR1))^1)*((1+(YR2))^1)*((1+(YR3))^1)*((1+(YR4))^1)*((1+(YR5))^1)*((1+(YR6))^1)*((1+(YR7))^1)*((1+(YR8))^1)*((1+(YR9))^1)*((1+(YR10))^1)*((1+(YR11))^1)*((1+(YR12))^1)*((1+(YR13))^1))/((1+('DIVIDEND VALUATION'!$B$42+'DIVIDEND VALUATION'!$B$43))^13)+('DIVIDEND VALUATION'!$J$3*((1+(YR1))^1)*((1+(YR2))^1)*((1+(YR3))^1)*((1+(YR4))^1)*((1+(YR5))^1)*((1+(YR6))^1)*((1+(YR7))^1)*((1+(YR8))^1)*((1+(YR9))^1)*((1+(YR10))^1)*((1+(YR11))^1)*((1+(YR12))^1)*((1+(YR13))^1)*((1+(YR14))^1))/((1+('DIVIDEND VALUATION'!$B$42+'DIVIDEND VALUATION'!$B$43))^14)+('DIVIDEND VALUATION'!$J$3*((1+(YR1))^1)*((1+(YR2))^1)*((1+(YR3))^1)*((1+(YR4))^1)*((1+(YR5))^1)*((1+(YR6))^1)*((1+(YR7))^1)*((1+(YR8))^1)*((1+(YR9))^1)*((1+(YR10))^1)*((1+(YR11))^1)*((1+(YR12))^1)*((1+(YR13))^1)*((1+(YR14))^1)*((1+(YR15))^1))/((1+('DIVIDEND VALUATION'!$B$42+'DIVIDEND VALUATION'!$B$43))^15)+(('DIVIDEND VALUATION'!$J$3*((1+(YR1))^1)*((1+(YR2))^1)*((1+(YR3))^1)*((1+(YR4))^1)*((1+(YR5))^1)*((1+(YR6))^1)*((1+(YR7))^1)*((1+(YR8))^1)*((1+(YR9))^1)*((1+(YR10))^1)*((1+(YR11))^1)*((1+(YR12))^1)*((1+(YR13))^1)*((1+(YR14))^1)*((1+(YR15))^1))/((1+('DIVIDEND VALUATION'!$B$42+'DIVIDEND VALUATION'!$B$43))^15)/('DIVIDEND VALUATION'!$B$42-'DIVIDEND VALUATION'!$B$43)))))</f>
        <v>50.709822218535045</v>
      </c>
      <c r="YS16" s="32">
        <f ca="1">SUM(((('DIVIDEND VALUATION'!$J$3*((1+(YS1))^1))/((1+('DIVIDEND VALUATION'!$B$42+'DIVIDEND VALUATION'!$B$43))^1)+('DIVIDEND VALUATION'!$J$3*((1+(YS1))^1)*((1+(YS2))^1))/((1+('DIVIDEND VALUATION'!$B$42+'DIVIDEND VALUATION'!$B$43))^2)+('DIVIDEND VALUATION'!$J$3*((1+(YS1))^1)*((1+(YS2))^1)*((1+(YS3))^1))/((1+('DIVIDEND VALUATION'!$B$42+'DIVIDEND VALUATION'!$B$43))^3)+('DIVIDEND VALUATION'!$J$3*((1+(YS1))^1)*((1+(YS2))^1)*((1+(YS3))^1)*((1+(YS4))^1))/((1+('DIVIDEND VALUATION'!$B$42+'DIVIDEND VALUATION'!$B$43))^4)+('DIVIDEND VALUATION'!$J$3*((1+(YS1))^1)*((1+(YS2))^1)*((1+(YS3))^1)*((1+(YS4))^1)*((1+(YS5))^1))/((1+('DIVIDEND VALUATION'!$B$42+'DIVIDEND VALUATION'!$B$43))^5)+('DIVIDEND VALUATION'!$J$3*((1+(YS1))^1)*((1+(YS2))^1)*((1+(YS3))^1)*((1+(YS4))^1)*((1+(YS5))^1)*((1+(YS6))^1))/((1+('DIVIDEND VALUATION'!$B$42+'DIVIDEND VALUATION'!$B$43))^6)+('DIVIDEND VALUATION'!$J$3*((1+(YS1))^1)*((1+(YS2))^1)*((1+(YS3))^1)*((1+(YS4))^1)*((1+(YS5))^1)*((1+(YS6))^1)*((1+(YS7))^1))/((1+('DIVIDEND VALUATION'!$B$42+'DIVIDEND VALUATION'!$B$43))^7)+('DIVIDEND VALUATION'!$J$3*((1+(YS1))^1)*((1+(YS2))^1)*((1+(YS3))^1)*((1+(YS4))^1)*((1+(YS5))^1)*((1+(YS6))^1)*((1+(YS7))^1)*((1+(YS8))^1))/((1+('DIVIDEND VALUATION'!$B$42+'DIVIDEND VALUATION'!$B$43))^8)+('DIVIDEND VALUATION'!$J$3*((1+(YS1))^1)*((1+(YS2))^1)*((1+(YS3))^1)*((1+(YS4))^1)*((1+(YS5))^1)*((1+(YS6))^1)*((1+(YS7))^1)*((1+(YS8))^1)*((1+(YS9))^1))/((1+('DIVIDEND VALUATION'!$B$42+'DIVIDEND VALUATION'!$B$43))^9)+('DIVIDEND VALUATION'!$J$3*((1+(YS1))^1)*((1+(YS2))^1)*((1+(YS3))^1)*((1+(YS4))^1)*((1+(YS5))^1)*((1+(YS6))^1)*((1+(YS7))^1)*((1+(YS8))^1)*((1+(YS9))^1)*((1+(YS10))^1))/((1+('DIVIDEND VALUATION'!$B$42+'DIVIDEND VALUATION'!$B$43))^10)+('DIVIDEND VALUATION'!$J$3*((1+(YS1))^1)*((1+(YS2))^1)*((1+(YS3))^1)*((1+(YS4))^1)*((1+(YS5))^1)*((1+(YS6))^1)*((1+(YS7))^1)*((1+(YS8))^1)*((1+(YS9))^1)*((1+(YS10))^1)*((1+(YS11))^1))/((1+('DIVIDEND VALUATION'!$B$42+'DIVIDEND VALUATION'!$B$43))^11)+('DIVIDEND VALUATION'!$J$3*((1+(YS1))^1)*((1+(YS2))^1)*((1+(YS3))^1)*((1+(YS4))^1)*((1+(YS5))^1)*((1+(YS6))^1)*((1+(YS7))^1)*((1+(YS8))^1)*((1+(YS9))^1)*((1+(YS10))^1)*((1+(YS11))^1)*((1+(YS12))^1))/((1+('DIVIDEND VALUATION'!$B$42+'DIVIDEND VALUATION'!$B$43))^12)+('DIVIDEND VALUATION'!$J$3*((1+(YS1))^1)*((1+(YS2))^1)*((1+(YS3))^1)*((1+(YS4))^1)*((1+(YS5))^1)*((1+(YS6))^1)*((1+(YS7))^1)*((1+(YS8))^1)*((1+(YS9))^1)*((1+(YS10))^1)*((1+(YS11))^1)*((1+(YS12))^1)*((1+(YS13))^1))/((1+('DIVIDEND VALUATION'!$B$42+'DIVIDEND VALUATION'!$B$43))^13)+('DIVIDEND VALUATION'!$J$3*((1+(YS1))^1)*((1+(YS2))^1)*((1+(YS3))^1)*((1+(YS4))^1)*((1+(YS5))^1)*((1+(YS6))^1)*((1+(YS7))^1)*((1+(YS8))^1)*((1+(YS9))^1)*((1+(YS10))^1)*((1+(YS11))^1)*((1+(YS12))^1)*((1+(YS13))^1)*((1+(YS14))^1))/((1+('DIVIDEND VALUATION'!$B$42+'DIVIDEND VALUATION'!$B$43))^14)+('DIVIDEND VALUATION'!$J$3*((1+(YS1))^1)*((1+(YS2))^1)*((1+(YS3))^1)*((1+(YS4))^1)*((1+(YS5))^1)*((1+(YS6))^1)*((1+(YS7))^1)*((1+(YS8))^1)*((1+(YS9))^1)*((1+(YS10))^1)*((1+(YS11))^1)*((1+(YS12))^1)*((1+(YS13))^1)*((1+(YS14))^1)*((1+(YS15))^1))/((1+('DIVIDEND VALUATION'!$B$42+'DIVIDEND VALUATION'!$B$43))^15)+(('DIVIDEND VALUATION'!$J$3*((1+(YS1))^1)*((1+(YS2))^1)*((1+(YS3))^1)*((1+(YS4))^1)*((1+(YS5))^1)*((1+(YS6))^1)*((1+(YS7))^1)*((1+(YS8))^1)*((1+(YS9))^1)*((1+(YS10))^1)*((1+(YS11))^1)*((1+(YS12))^1)*((1+(YS13))^1)*((1+(YS14))^1)*((1+(YS15))^1))/((1+('DIVIDEND VALUATION'!$B$42+'DIVIDEND VALUATION'!$B$43))^15)/('DIVIDEND VALUATION'!$B$42-'DIVIDEND VALUATION'!$B$43)))))</f>
        <v>40.281298052555037</v>
      </c>
      <c r="YT16" s="32">
        <f ca="1">SUM(((('DIVIDEND VALUATION'!$J$3*((1+(YT1))^1))/((1+('DIVIDEND VALUATION'!$B$42+'DIVIDEND VALUATION'!$B$43))^1)+('DIVIDEND VALUATION'!$J$3*((1+(YT1))^1)*((1+(YT2))^1))/((1+('DIVIDEND VALUATION'!$B$42+'DIVIDEND VALUATION'!$B$43))^2)+('DIVIDEND VALUATION'!$J$3*((1+(YT1))^1)*((1+(YT2))^1)*((1+(YT3))^1))/((1+('DIVIDEND VALUATION'!$B$42+'DIVIDEND VALUATION'!$B$43))^3)+('DIVIDEND VALUATION'!$J$3*((1+(YT1))^1)*((1+(YT2))^1)*((1+(YT3))^1)*((1+(YT4))^1))/((1+('DIVIDEND VALUATION'!$B$42+'DIVIDEND VALUATION'!$B$43))^4)+('DIVIDEND VALUATION'!$J$3*((1+(YT1))^1)*((1+(YT2))^1)*((1+(YT3))^1)*((1+(YT4))^1)*((1+(YT5))^1))/((1+('DIVIDEND VALUATION'!$B$42+'DIVIDEND VALUATION'!$B$43))^5)+('DIVIDEND VALUATION'!$J$3*((1+(YT1))^1)*((1+(YT2))^1)*((1+(YT3))^1)*((1+(YT4))^1)*((1+(YT5))^1)*((1+(YT6))^1))/((1+('DIVIDEND VALUATION'!$B$42+'DIVIDEND VALUATION'!$B$43))^6)+('DIVIDEND VALUATION'!$J$3*((1+(YT1))^1)*((1+(YT2))^1)*((1+(YT3))^1)*((1+(YT4))^1)*((1+(YT5))^1)*((1+(YT6))^1)*((1+(YT7))^1))/((1+('DIVIDEND VALUATION'!$B$42+'DIVIDEND VALUATION'!$B$43))^7)+('DIVIDEND VALUATION'!$J$3*((1+(YT1))^1)*((1+(YT2))^1)*((1+(YT3))^1)*((1+(YT4))^1)*((1+(YT5))^1)*((1+(YT6))^1)*((1+(YT7))^1)*((1+(YT8))^1))/((1+('DIVIDEND VALUATION'!$B$42+'DIVIDEND VALUATION'!$B$43))^8)+('DIVIDEND VALUATION'!$J$3*((1+(YT1))^1)*((1+(YT2))^1)*((1+(YT3))^1)*((1+(YT4))^1)*((1+(YT5))^1)*((1+(YT6))^1)*((1+(YT7))^1)*((1+(YT8))^1)*((1+(YT9))^1))/((1+('DIVIDEND VALUATION'!$B$42+'DIVIDEND VALUATION'!$B$43))^9)+('DIVIDEND VALUATION'!$J$3*((1+(YT1))^1)*((1+(YT2))^1)*((1+(YT3))^1)*((1+(YT4))^1)*((1+(YT5))^1)*((1+(YT6))^1)*((1+(YT7))^1)*((1+(YT8))^1)*((1+(YT9))^1)*((1+(YT10))^1))/((1+('DIVIDEND VALUATION'!$B$42+'DIVIDEND VALUATION'!$B$43))^10)+('DIVIDEND VALUATION'!$J$3*((1+(YT1))^1)*((1+(YT2))^1)*((1+(YT3))^1)*((1+(YT4))^1)*((1+(YT5))^1)*((1+(YT6))^1)*((1+(YT7))^1)*((1+(YT8))^1)*((1+(YT9))^1)*((1+(YT10))^1)*((1+(YT11))^1))/((1+('DIVIDEND VALUATION'!$B$42+'DIVIDEND VALUATION'!$B$43))^11)+('DIVIDEND VALUATION'!$J$3*((1+(YT1))^1)*((1+(YT2))^1)*((1+(YT3))^1)*((1+(YT4))^1)*((1+(YT5))^1)*((1+(YT6))^1)*((1+(YT7))^1)*((1+(YT8))^1)*((1+(YT9))^1)*((1+(YT10))^1)*((1+(YT11))^1)*((1+(YT12))^1))/((1+('DIVIDEND VALUATION'!$B$42+'DIVIDEND VALUATION'!$B$43))^12)+('DIVIDEND VALUATION'!$J$3*((1+(YT1))^1)*((1+(YT2))^1)*((1+(YT3))^1)*((1+(YT4))^1)*((1+(YT5))^1)*((1+(YT6))^1)*((1+(YT7))^1)*((1+(YT8))^1)*((1+(YT9))^1)*((1+(YT10))^1)*((1+(YT11))^1)*((1+(YT12))^1)*((1+(YT13))^1))/((1+('DIVIDEND VALUATION'!$B$42+'DIVIDEND VALUATION'!$B$43))^13)+('DIVIDEND VALUATION'!$J$3*((1+(YT1))^1)*((1+(YT2))^1)*((1+(YT3))^1)*((1+(YT4))^1)*((1+(YT5))^1)*((1+(YT6))^1)*((1+(YT7))^1)*((1+(YT8))^1)*((1+(YT9))^1)*((1+(YT10))^1)*((1+(YT11))^1)*((1+(YT12))^1)*((1+(YT13))^1)*((1+(YT14))^1))/((1+('DIVIDEND VALUATION'!$B$42+'DIVIDEND VALUATION'!$B$43))^14)+('DIVIDEND VALUATION'!$J$3*((1+(YT1))^1)*((1+(YT2))^1)*((1+(YT3))^1)*((1+(YT4))^1)*((1+(YT5))^1)*((1+(YT6))^1)*((1+(YT7))^1)*((1+(YT8))^1)*((1+(YT9))^1)*((1+(YT10))^1)*((1+(YT11))^1)*((1+(YT12))^1)*((1+(YT13))^1)*((1+(YT14))^1)*((1+(YT15))^1))/((1+('DIVIDEND VALUATION'!$B$42+'DIVIDEND VALUATION'!$B$43))^15)+(('DIVIDEND VALUATION'!$J$3*((1+(YT1))^1)*((1+(YT2))^1)*((1+(YT3))^1)*((1+(YT4))^1)*((1+(YT5))^1)*((1+(YT6))^1)*((1+(YT7))^1)*((1+(YT8))^1)*((1+(YT9))^1)*((1+(YT10))^1)*((1+(YT11))^1)*((1+(YT12))^1)*((1+(YT13))^1)*((1+(YT14))^1)*((1+(YT15))^1))/((1+('DIVIDEND VALUATION'!$B$42+'DIVIDEND VALUATION'!$B$43))^15)/('DIVIDEND VALUATION'!$B$42-'DIVIDEND VALUATION'!$B$43)))))</f>
        <v>48.429946797221909</v>
      </c>
      <c r="YU16" s="32">
        <f ca="1">SUM(((('DIVIDEND VALUATION'!$J$3*((1+(YU1))^1))/((1+('DIVIDEND VALUATION'!$B$42+'DIVIDEND VALUATION'!$B$43))^1)+('DIVIDEND VALUATION'!$J$3*((1+(YU1))^1)*((1+(YU2))^1))/((1+('DIVIDEND VALUATION'!$B$42+'DIVIDEND VALUATION'!$B$43))^2)+('DIVIDEND VALUATION'!$J$3*((1+(YU1))^1)*((1+(YU2))^1)*((1+(YU3))^1))/((1+('DIVIDEND VALUATION'!$B$42+'DIVIDEND VALUATION'!$B$43))^3)+('DIVIDEND VALUATION'!$J$3*((1+(YU1))^1)*((1+(YU2))^1)*((1+(YU3))^1)*((1+(YU4))^1))/((1+('DIVIDEND VALUATION'!$B$42+'DIVIDEND VALUATION'!$B$43))^4)+('DIVIDEND VALUATION'!$J$3*((1+(YU1))^1)*((1+(YU2))^1)*((1+(YU3))^1)*((1+(YU4))^1)*((1+(YU5))^1))/((1+('DIVIDEND VALUATION'!$B$42+'DIVIDEND VALUATION'!$B$43))^5)+('DIVIDEND VALUATION'!$J$3*((1+(YU1))^1)*((1+(YU2))^1)*((1+(YU3))^1)*((1+(YU4))^1)*((1+(YU5))^1)*((1+(YU6))^1))/((1+('DIVIDEND VALUATION'!$B$42+'DIVIDEND VALUATION'!$B$43))^6)+('DIVIDEND VALUATION'!$J$3*((1+(YU1))^1)*((1+(YU2))^1)*((1+(YU3))^1)*((1+(YU4))^1)*((1+(YU5))^1)*((1+(YU6))^1)*((1+(YU7))^1))/((1+('DIVIDEND VALUATION'!$B$42+'DIVIDEND VALUATION'!$B$43))^7)+('DIVIDEND VALUATION'!$J$3*((1+(YU1))^1)*((1+(YU2))^1)*((1+(YU3))^1)*((1+(YU4))^1)*((1+(YU5))^1)*((1+(YU6))^1)*((1+(YU7))^1)*((1+(YU8))^1))/((1+('DIVIDEND VALUATION'!$B$42+'DIVIDEND VALUATION'!$B$43))^8)+('DIVIDEND VALUATION'!$J$3*((1+(YU1))^1)*((1+(YU2))^1)*((1+(YU3))^1)*((1+(YU4))^1)*((1+(YU5))^1)*((1+(YU6))^1)*((1+(YU7))^1)*((1+(YU8))^1)*((1+(YU9))^1))/((1+('DIVIDEND VALUATION'!$B$42+'DIVIDEND VALUATION'!$B$43))^9)+('DIVIDEND VALUATION'!$J$3*((1+(YU1))^1)*((1+(YU2))^1)*((1+(YU3))^1)*((1+(YU4))^1)*((1+(YU5))^1)*((1+(YU6))^1)*((1+(YU7))^1)*((1+(YU8))^1)*((1+(YU9))^1)*((1+(YU10))^1))/((1+('DIVIDEND VALUATION'!$B$42+'DIVIDEND VALUATION'!$B$43))^10)+('DIVIDEND VALUATION'!$J$3*((1+(YU1))^1)*((1+(YU2))^1)*((1+(YU3))^1)*((1+(YU4))^1)*((1+(YU5))^1)*((1+(YU6))^1)*((1+(YU7))^1)*((1+(YU8))^1)*((1+(YU9))^1)*((1+(YU10))^1)*((1+(YU11))^1))/((1+('DIVIDEND VALUATION'!$B$42+'DIVIDEND VALUATION'!$B$43))^11)+('DIVIDEND VALUATION'!$J$3*((1+(YU1))^1)*((1+(YU2))^1)*((1+(YU3))^1)*((1+(YU4))^1)*((1+(YU5))^1)*((1+(YU6))^1)*((1+(YU7))^1)*((1+(YU8))^1)*((1+(YU9))^1)*((1+(YU10))^1)*((1+(YU11))^1)*((1+(YU12))^1))/((1+('DIVIDEND VALUATION'!$B$42+'DIVIDEND VALUATION'!$B$43))^12)+('DIVIDEND VALUATION'!$J$3*((1+(YU1))^1)*((1+(YU2))^1)*((1+(YU3))^1)*((1+(YU4))^1)*((1+(YU5))^1)*((1+(YU6))^1)*((1+(YU7))^1)*((1+(YU8))^1)*((1+(YU9))^1)*((1+(YU10))^1)*((1+(YU11))^1)*((1+(YU12))^1)*((1+(YU13))^1))/((1+('DIVIDEND VALUATION'!$B$42+'DIVIDEND VALUATION'!$B$43))^13)+('DIVIDEND VALUATION'!$J$3*((1+(YU1))^1)*((1+(YU2))^1)*((1+(YU3))^1)*((1+(YU4))^1)*((1+(YU5))^1)*((1+(YU6))^1)*((1+(YU7))^1)*((1+(YU8))^1)*((1+(YU9))^1)*((1+(YU10))^1)*((1+(YU11))^1)*((1+(YU12))^1)*((1+(YU13))^1)*((1+(YU14))^1))/((1+('DIVIDEND VALUATION'!$B$42+'DIVIDEND VALUATION'!$B$43))^14)+('DIVIDEND VALUATION'!$J$3*((1+(YU1))^1)*((1+(YU2))^1)*((1+(YU3))^1)*((1+(YU4))^1)*((1+(YU5))^1)*((1+(YU6))^1)*((1+(YU7))^1)*((1+(YU8))^1)*((1+(YU9))^1)*((1+(YU10))^1)*((1+(YU11))^1)*((1+(YU12))^1)*((1+(YU13))^1)*((1+(YU14))^1)*((1+(YU15))^1))/((1+('DIVIDEND VALUATION'!$B$42+'DIVIDEND VALUATION'!$B$43))^15)+(('DIVIDEND VALUATION'!$J$3*((1+(YU1))^1)*((1+(YU2))^1)*((1+(YU3))^1)*((1+(YU4))^1)*((1+(YU5))^1)*((1+(YU6))^1)*((1+(YU7))^1)*((1+(YU8))^1)*((1+(YU9))^1)*((1+(YU10))^1)*((1+(YU11))^1)*((1+(YU12))^1)*((1+(YU13))^1)*((1+(YU14))^1)*((1+(YU15))^1))/((1+('DIVIDEND VALUATION'!$B$42+'DIVIDEND VALUATION'!$B$43))^15)/('DIVIDEND VALUATION'!$B$42-'DIVIDEND VALUATION'!$B$43)))))</f>
        <v>41.085212213621617</v>
      </c>
      <c r="YV16" s="32">
        <f ca="1">SUM(((('DIVIDEND VALUATION'!$J$3*((1+(YV1))^1))/((1+('DIVIDEND VALUATION'!$B$42+'DIVIDEND VALUATION'!$B$43))^1)+('DIVIDEND VALUATION'!$J$3*((1+(YV1))^1)*((1+(YV2))^1))/((1+('DIVIDEND VALUATION'!$B$42+'DIVIDEND VALUATION'!$B$43))^2)+('DIVIDEND VALUATION'!$J$3*((1+(YV1))^1)*((1+(YV2))^1)*((1+(YV3))^1))/((1+('DIVIDEND VALUATION'!$B$42+'DIVIDEND VALUATION'!$B$43))^3)+('DIVIDEND VALUATION'!$J$3*((1+(YV1))^1)*((1+(YV2))^1)*((1+(YV3))^1)*((1+(YV4))^1))/((1+('DIVIDEND VALUATION'!$B$42+'DIVIDEND VALUATION'!$B$43))^4)+('DIVIDEND VALUATION'!$J$3*((1+(YV1))^1)*((1+(YV2))^1)*((1+(YV3))^1)*((1+(YV4))^1)*((1+(YV5))^1))/((1+('DIVIDEND VALUATION'!$B$42+'DIVIDEND VALUATION'!$B$43))^5)+('DIVIDEND VALUATION'!$J$3*((1+(YV1))^1)*((1+(YV2))^1)*((1+(YV3))^1)*((1+(YV4))^1)*((1+(YV5))^1)*((1+(YV6))^1))/((1+('DIVIDEND VALUATION'!$B$42+'DIVIDEND VALUATION'!$B$43))^6)+('DIVIDEND VALUATION'!$J$3*((1+(YV1))^1)*((1+(YV2))^1)*((1+(YV3))^1)*((1+(YV4))^1)*((1+(YV5))^1)*((1+(YV6))^1)*((1+(YV7))^1))/((1+('DIVIDEND VALUATION'!$B$42+'DIVIDEND VALUATION'!$B$43))^7)+('DIVIDEND VALUATION'!$J$3*((1+(YV1))^1)*((1+(YV2))^1)*((1+(YV3))^1)*((1+(YV4))^1)*((1+(YV5))^1)*((1+(YV6))^1)*((1+(YV7))^1)*((1+(YV8))^1))/((1+('DIVIDEND VALUATION'!$B$42+'DIVIDEND VALUATION'!$B$43))^8)+('DIVIDEND VALUATION'!$J$3*((1+(YV1))^1)*((1+(YV2))^1)*((1+(YV3))^1)*((1+(YV4))^1)*((1+(YV5))^1)*((1+(YV6))^1)*((1+(YV7))^1)*((1+(YV8))^1)*((1+(YV9))^1))/((1+('DIVIDEND VALUATION'!$B$42+'DIVIDEND VALUATION'!$B$43))^9)+('DIVIDEND VALUATION'!$J$3*((1+(YV1))^1)*((1+(YV2))^1)*((1+(YV3))^1)*((1+(YV4))^1)*((1+(YV5))^1)*((1+(YV6))^1)*((1+(YV7))^1)*((1+(YV8))^1)*((1+(YV9))^1)*((1+(YV10))^1))/((1+('DIVIDEND VALUATION'!$B$42+'DIVIDEND VALUATION'!$B$43))^10)+('DIVIDEND VALUATION'!$J$3*((1+(YV1))^1)*((1+(YV2))^1)*((1+(YV3))^1)*((1+(YV4))^1)*((1+(YV5))^1)*((1+(YV6))^1)*((1+(YV7))^1)*((1+(YV8))^1)*((1+(YV9))^1)*((1+(YV10))^1)*((1+(YV11))^1))/((1+('DIVIDEND VALUATION'!$B$42+'DIVIDEND VALUATION'!$B$43))^11)+('DIVIDEND VALUATION'!$J$3*((1+(YV1))^1)*((1+(YV2))^1)*((1+(YV3))^1)*((1+(YV4))^1)*((1+(YV5))^1)*((1+(YV6))^1)*((1+(YV7))^1)*((1+(YV8))^1)*((1+(YV9))^1)*((1+(YV10))^1)*((1+(YV11))^1)*((1+(YV12))^1))/((1+('DIVIDEND VALUATION'!$B$42+'DIVIDEND VALUATION'!$B$43))^12)+('DIVIDEND VALUATION'!$J$3*((1+(YV1))^1)*((1+(YV2))^1)*((1+(YV3))^1)*((1+(YV4))^1)*((1+(YV5))^1)*((1+(YV6))^1)*((1+(YV7))^1)*((1+(YV8))^1)*((1+(YV9))^1)*((1+(YV10))^1)*((1+(YV11))^1)*((1+(YV12))^1)*((1+(YV13))^1))/((1+('DIVIDEND VALUATION'!$B$42+'DIVIDEND VALUATION'!$B$43))^13)+('DIVIDEND VALUATION'!$J$3*((1+(YV1))^1)*((1+(YV2))^1)*((1+(YV3))^1)*((1+(YV4))^1)*((1+(YV5))^1)*((1+(YV6))^1)*((1+(YV7))^1)*((1+(YV8))^1)*((1+(YV9))^1)*((1+(YV10))^1)*((1+(YV11))^1)*((1+(YV12))^1)*((1+(YV13))^1)*((1+(YV14))^1))/((1+('DIVIDEND VALUATION'!$B$42+'DIVIDEND VALUATION'!$B$43))^14)+('DIVIDEND VALUATION'!$J$3*((1+(YV1))^1)*((1+(YV2))^1)*((1+(YV3))^1)*((1+(YV4))^1)*((1+(YV5))^1)*((1+(YV6))^1)*((1+(YV7))^1)*((1+(YV8))^1)*((1+(YV9))^1)*((1+(YV10))^1)*((1+(YV11))^1)*((1+(YV12))^1)*((1+(YV13))^1)*((1+(YV14))^1)*((1+(YV15))^1))/((1+('DIVIDEND VALUATION'!$B$42+'DIVIDEND VALUATION'!$B$43))^15)+(('DIVIDEND VALUATION'!$J$3*((1+(YV1))^1)*((1+(YV2))^1)*((1+(YV3))^1)*((1+(YV4))^1)*((1+(YV5))^1)*((1+(YV6))^1)*((1+(YV7))^1)*((1+(YV8))^1)*((1+(YV9))^1)*((1+(YV10))^1)*((1+(YV11))^1)*((1+(YV12))^1)*((1+(YV13))^1)*((1+(YV14))^1)*((1+(YV15))^1))/((1+('DIVIDEND VALUATION'!$B$42+'DIVIDEND VALUATION'!$B$43))^15)/('DIVIDEND VALUATION'!$B$42-'DIVIDEND VALUATION'!$B$43)))))</f>
        <v>34.746434381470323</v>
      </c>
      <c r="YW16" s="32">
        <f ca="1">SUM(((('DIVIDEND VALUATION'!$J$3*((1+(YW1))^1))/((1+('DIVIDEND VALUATION'!$B$42+'DIVIDEND VALUATION'!$B$43))^1)+('DIVIDEND VALUATION'!$J$3*((1+(YW1))^1)*((1+(YW2))^1))/((1+('DIVIDEND VALUATION'!$B$42+'DIVIDEND VALUATION'!$B$43))^2)+('DIVIDEND VALUATION'!$J$3*((1+(YW1))^1)*((1+(YW2))^1)*((1+(YW3))^1))/((1+('DIVIDEND VALUATION'!$B$42+'DIVIDEND VALUATION'!$B$43))^3)+('DIVIDEND VALUATION'!$J$3*((1+(YW1))^1)*((1+(YW2))^1)*((1+(YW3))^1)*((1+(YW4))^1))/((1+('DIVIDEND VALUATION'!$B$42+'DIVIDEND VALUATION'!$B$43))^4)+('DIVIDEND VALUATION'!$J$3*((1+(YW1))^1)*((1+(YW2))^1)*((1+(YW3))^1)*((1+(YW4))^1)*((1+(YW5))^1))/((1+('DIVIDEND VALUATION'!$B$42+'DIVIDEND VALUATION'!$B$43))^5)+('DIVIDEND VALUATION'!$J$3*((1+(YW1))^1)*((1+(YW2))^1)*((1+(YW3))^1)*((1+(YW4))^1)*((1+(YW5))^1)*((1+(YW6))^1))/((1+('DIVIDEND VALUATION'!$B$42+'DIVIDEND VALUATION'!$B$43))^6)+('DIVIDEND VALUATION'!$J$3*((1+(YW1))^1)*((1+(YW2))^1)*((1+(YW3))^1)*((1+(YW4))^1)*((1+(YW5))^1)*((1+(YW6))^1)*((1+(YW7))^1))/((1+('DIVIDEND VALUATION'!$B$42+'DIVIDEND VALUATION'!$B$43))^7)+('DIVIDEND VALUATION'!$J$3*((1+(YW1))^1)*((1+(YW2))^1)*((1+(YW3))^1)*((1+(YW4))^1)*((1+(YW5))^1)*((1+(YW6))^1)*((1+(YW7))^1)*((1+(YW8))^1))/((1+('DIVIDEND VALUATION'!$B$42+'DIVIDEND VALUATION'!$B$43))^8)+('DIVIDEND VALUATION'!$J$3*((1+(YW1))^1)*((1+(YW2))^1)*((1+(YW3))^1)*((1+(YW4))^1)*((1+(YW5))^1)*((1+(YW6))^1)*((1+(YW7))^1)*((1+(YW8))^1)*((1+(YW9))^1))/((1+('DIVIDEND VALUATION'!$B$42+'DIVIDEND VALUATION'!$B$43))^9)+('DIVIDEND VALUATION'!$J$3*((1+(YW1))^1)*((1+(YW2))^1)*((1+(YW3))^1)*((1+(YW4))^1)*((1+(YW5))^1)*((1+(YW6))^1)*((1+(YW7))^1)*((1+(YW8))^1)*((1+(YW9))^1)*((1+(YW10))^1))/((1+('DIVIDEND VALUATION'!$B$42+'DIVIDEND VALUATION'!$B$43))^10)+('DIVIDEND VALUATION'!$J$3*((1+(YW1))^1)*((1+(YW2))^1)*((1+(YW3))^1)*((1+(YW4))^1)*((1+(YW5))^1)*((1+(YW6))^1)*((1+(YW7))^1)*((1+(YW8))^1)*((1+(YW9))^1)*((1+(YW10))^1)*((1+(YW11))^1))/((1+('DIVIDEND VALUATION'!$B$42+'DIVIDEND VALUATION'!$B$43))^11)+('DIVIDEND VALUATION'!$J$3*((1+(YW1))^1)*((1+(YW2))^1)*((1+(YW3))^1)*((1+(YW4))^1)*((1+(YW5))^1)*((1+(YW6))^1)*((1+(YW7))^1)*((1+(YW8))^1)*((1+(YW9))^1)*((1+(YW10))^1)*((1+(YW11))^1)*((1+(YW12))^1))/((1+('DIVIDEND VALUATION'!$B$42+'DIVIDEND VALUATION'!$B$43))^12)+('DIVIDEND VALUATION'!$J$3*((1+(YW1))^1)*((1+(YW2))^1)*((1+(YW3))^1)*((1+(YW4))^1)*((1+(YW5))^1)*((1+(YW6))^1)*((1+(YW7))^1)*((1+(YW8))^1)*((1+(YW9))^1)*((1+(YW10))^1)*((1+(YW11))^1)*((1+(YW12))^1)*((1+(YW13))^1))/((1+('DIVIDEND VALUATION'!$B$42+'DIVIDEND VALUATION'!$B$43))^13)+('DIVIDEND VALUATION'!$J$3*((1+(YW1))^1)*((1+(YW2))^1)*((1+(YW3))^1)*((1+(YW4))^1)*((1+(YW5))^1)*((1+(YW6))^1)*((1+(YW7))^1)*((1+(YW8))^1)*((1+(YW9))^1)*((1+(YW10))^1)*((1+(YW11))^1)*((1+(YW12))^1)*((1+(YW13))^1)*((1+(YW14))^1))/((1+('DIVIDEND VALUATION'!$B$42+'DIVIDEND VALUATION'!$B$43))^14)+('DIVIDEND VALUATION'!$J$3*((1+(YW1))^1)*((1+(YW2))^1)*((1+(YW3))^1)*((1+(YW4))^1)*((1+(YW5))^1)*((1+(YW6))^1)*((1+(YW7))^1)*((1+(YW8))^1)*((1+(YW9))^1)*((1+(YW10))^1)*((1+(YW11))^1)*((1+(YW12))^1)*((1+(YW13))^1)*((1+(YW14))^1)*((1+(YW15))^1))/((1+('DIVIDEND VALUATION'!$B$42+'DIVIDEND VALUATION'!$B$43))^15)+(('DIVIDEND VALUATION'!$J$3*((1+(YW1))^1)*((1+(YW2))^1)*((1+(YW3))^1)*((1+(YW4))^1)*((1+(YW5))^1)*((1+(YW6))^1)*((1+(YW7))^1)*((1+(YW8))^1)*((1+(YW9))^1)*((1+(YW10))^1)*((1+(YW11))^1)*((1+(YW12))^1)*((1+(YW13))^1)*((1+(YW14))^1)*((1+(YW15))^1))/((1+('DIVIDEND VALUATION'!$B$42+'DIVIDEND VALUATION'!$B$43))^15)/('DIVIDEND VALUATION'!$B$42-'DIVIDEND VALUATION'!$B$43)))))</f>
        <v>55.618802939134511</v>
      </c>
      <c r="YX16" s="32">
        <f ca="1">SUM(((('DIVIDEND VALUATION'!$J$3*((1+(YX1))^1))/((1+('DIVIDEND VALUATION'!$B$42+'DIVIDEND VALUATION'!$B$43))^1)+('DIVIDEND VALUATION'!$J$3*((1+(YX1))^1)*((1+(YX2))^1))/((1+('DIVIDEND VALUATION'!$B$42+'DIVIDEND VALUATION'!$B$43))^2)+('DIVIDEND VALUATION'!$J$3*((1+(YX1))^1)*((1+(YX2))^1)*((1+(YX3))^1))/((1+('DIVIDEND VALUATION'!$B$42+'DIVIDEND VALUATION'!$B$43))^3)+('DIVIDEND VALUATION'!$J$3*((1+(YX1))^1)*((1+(YX2))^1)*((1+(YX3))^1)*((1+(YX4))^1))/((1+('DIVIDEND VALUATION'!$B$42+'DIVIDEND VALUATION'!$B$43))^4)+('DIVIDEND VALUATION'!$J$3*((1+(YX1))^1)*((1+(YX2))^1)*((1+(YX3))^1)*((1+(YX4))^1)*((1+(YX5))^1))/((1+('DIVIDEND VALUATION'!$B$42+'DIVIDEND VALUATION'!$B$43))^5)+('DIVIDEND VALUATION'!$J$3*((1+(YX1))^1)*((1+(YX2))^1)*((1+(YX3))^1)*((1+(YX4))^1)*((1+(YX5))^1)*((1+(YX6))^1))/((1+('DIVIDEND VALUATION'!$B$42+'DIVIDEND VALUATION'!$B$43))^6)+('DIVIDEND VALUATION'!$J$3*((1+(YX1))^1)*((1+(YX2))^1)*((1+(YX3))^1)*((1+(YX4))^1)*((1+(YX5))^1)*((1+(YX6))^1)*((1+(YX7))^1))/((1+('DIVIDEND VALUATION'!$B$42+'DIVIDEND VALUATION'!$B$43))^7)+('DIVIDEND VALUATION'!$J$3*((1+(YX1))^1)*((1+(YX2))^1)*((1+(YX3))^1)*((1+(YX4))^1)*((1+(YX5))^1)*((1+(YX6))^1)*((1+(YX7))^1)*((1+(YX8))^1))/((1+('DIVIDEND VALUATION'!$B$42+'DIVIDEND VALUATION'!$B$43))^8)+('DIVIDEND VALUATION'!$J$3*((1+(YX1))^1)*((1+(YX2))^1)*((1+(YX3))^1)*((1+(YX4))^1)*((1+(YX5))^1)*((1+(YX6))^1)*((1+(YX7))^1)*((1+(YX8))^1)*((1+(YX9))^1))/((1+('DIVIDEND VALUATION'!$B$42+'DIVIDEND VALUATION'!$B$43))^9)+('DIVIDEND VALUATION'!$J$3*((1+(YX1))^1)*((1+(YX2))^1)*((1+(YX3))^1)*((1+(YX4))^1)*((1+(YX5))^1)*((1+(YX6))^1)*((1+(YX7))^1)*((1+(YX8))^1)*((1+(YX9))^1)*((1+(YX10))^1))/((1+('DIVIDEND VALUATION'!$B$42+'DIVIDEND VALUATION'!$B$43))^10)+('DIVIDEND VALUATION'!$J$3*((1+(YX1))^1)*((1+(YX2))^1)*((1+(YX3))^1)*((1+(YX4))^1)*((1+(YX5))^1)*((1+(YX6))^1)*((1+(YX7))^1)*((1+(YX8))^1)*((1+(YX9))^1)*((1+(YX10))^1)*((1+(YX11))^1))/((1+('DIVIDEND VALUATION'!$B$42+'DIVIDEND VALUATION'!$B$43))^11)+('DIVIDEND VALUATION'!$J$3*((1+(YX1))^1)*((1+(YX2))^1)*((1+(YX3))^1)*((1+(YX4))^1)*((1+(YX5))^1)*((1+(YX6))^1)*((1+(YX7))^1)*((1+(YX8))^1)*((1+(YX9))^1)*((1+(YX10))^1)*((1+(YX11))^1)*((1+(YX12))^1))/((1+('DIVIDEND VALUATION'!$B$42+'DIVIDEND VALUATION'!$B$43))^12)+('DIVIDEND VALUATION'!$J$3*((1+(YX1))^1)*((1+(YX2))^1)*((1+(YX3))^1)*((1+(YX4))^1)*((1+(YX5))^1)*((1+(YX6))^1)*((1+(YX7))^1)*((1+(YX8))^1)*((1+(YX9))^1)*((1+(YX10))^1)*((1+(YX11))^1)*((1+(YX12))^1)*((1+(YX13))^1))/((1+('DIVIDEND VALUATION'!$B$42+'DIVIDEND VALUATION'!$B$43))^13)+('DIVIDEND VALUATION'!$J$3*((1+(YX1))^1)*((1+(YX2))^1)*((1+(YX3))^1)*((1+(YX4))^1)*((1+(YX5))^1)*((1+(YX6))^1)*((1+(YX7))^1)*((1+(YX8))^1)*((1+(YX9))^1)*((1+(YX10))^1)*((1+(YX11))^1)*((1+(YX12))^1)*((1+(YX13))^1)*((1+(YX14))^1))/((1+('DIVIDEND VALUATION'!$B$42+'DIVIDEND VALUATION'!$B$43))^14)+('DIVIDEND VALUATION'!$J$3*((1+(YX1))^1)*((1+(YX2))^1)*((1+(YX3))^1)*((1+(YX4))^1)*((1+(YX5))^1)*((1+(YX6))^1)*((1+(YX7))^1)*((1+(YX8))^1)*((1+(YX9))^1)*((1+(YX10))^1)*((1+(YX11))^1)*((1+(YX12))^1)*((1+(YX13))^1)*((1+(YX14))^1)*((1+(YX15))^1))/((1+('DIVIDEND VALUATION'!$B$42+'DIVIDEND VALUATION'!$B$43))^15)+(('DIVIDEND VALUATION'!$J$3*((1+(YX1))^1)*((1+(YX2))^1)*((1+(YX3))^1)*((1+(YX4))^1)*((1+(YX5))^1)*((1+(YX6))^1)*((1+(YX7))^1)*((1+(YX8))^1)*((1+(YX9))^1)*((1+(YX10))^1)*((1+(YX11))^1)*((1+(YX12))^1)*((1+(YX13))^1)*((1+(YX14))^1)*((1+(YX15))^1))/((1+('DIVIDEND VALUATION'!$B$42+'DIVIDEND VALUATION'!$B$43))^15)/('DIVIDEND VALUATION'!$B$42-'DIVIDEND VALUATION'!$B$43)))))</f>
        <v>28.314294888448892</v>
      </c>
      <c r="YY16" s="32">
        <f ca="1">SUM(((('DIVIDEND VALUATION'!$J$3*((1+(YY1))^1))/((1+('DIVIDEND VALUATION'!$B$42+'DIVIDEND VALUATION'!$B$43))^1)+('DIVIDEND VALUATION'!$J$3*((1+(YY1))^1)*((1+(YY2))^1))/((1+('DIVIDEND VALUATION'!$B$42+'DIVIDEND VALUATION'!$B$43))^2)+('DIVIDEND VALUATION'!$J$3*((1+(YY1))^1)*((1+(YY2))^1)*((1+(YY3))^1))/((1+('DIVIDEND VALUATION'!$B$42+'DIVIDEND VALUATION'!$B$43))^3)+('DIVIDEND VALUATION'!$J$3*((1+(YY1))^1)*((1+(YY2))^1)*((1+(YY3))^1)*((1+(YY4))^1))/((1+('DIVIDEND VALUATION'!$B$42+'DIVIDEND VALUATION'!$B$43))^4)+('DIVIDEND VALUATION'!$J$3*((1+(YY1))^1)*((1+(YY2))^1)*((1+(YY3))^1)*((1+(YY4))^1)*((1+(YY5))^1))/((1+('DIVIDEND VALUATION'!$B$42+'DIVIDEND VALUATION'!$B$43))^5)+('DIVIDEND VALUATION'!$J$3*((1+(YY1))^1)*((1+(YY2))^1)*((1+(YY3))^1)*((1+(YY4))^1)*((1+(YY5))^1)*((1+(YY6))^1))/((1+('DIVIDEND VALUATION'!$B$42+'DIVIDEND VALUATION'!$B$43))^6)+('DIVIDEND VALUATION'!$J$3*((1+(YY1))^1)*((1+(YY2))^1)*((1+(YY3))^1)*((1+(YY4))^1)*((1+(YY5))^1)*((1+(YY6))^1)*((1+(YY7))^1))/((1+('DIVIDEND VALUATION'!$B$42+'DIVIDEND VALUATION'!$B$43))^7)+('DIVIDEND VALUATION'!$J$3*((1+(YY1))^1)*((1+(YY2))^1)*((1+(YY3))^1)*((1+(YY4))^1)*((1+(YY5))^1)*((1+(YY6))^1)*((1+(YY7))^1)*((1+(YY8))^1))/((1+('DIVIDEND VALUATION'!$B$42+'DIVIDEND VALUATION'!$B$43))^8)+('DIVIDEND VALUATION'!$J$3*((1+(YY1))^1)*((1+(YY2))^1)*((1+(YY3))^1)*((1+(YY4))^1)*((1+(YY5))^1)*((1+(YY6))^1)*((1+(YY7))^1)*((1+(YY8))^1)*((1+(YY9))^1))/((1+('DIVIDEND VALUATION'!$B$42+'DIVIDEND VALUATION'!$B$43))^9)+('DIVIDEND VALUATION'!$J$3*((1+(YY1))^1)*((1+(YY2))^1)*((1+(YY3))^1)*((1+(YY4))^1)*((1+(YY5))^1)*((1+(YY6))^1)*((1+(YY7))^1)*((1+(YY8))^1)*((1+(YY9))^1)*((1+(YY10))^1))/((1+('DIVIDEND VALUATION'!$B$42+'DIVIDEND VALUATION'!$B$43))^10)+('DIVIDEND VALUATION'!$J$3*((1+(YY1))^1)*((1+(YY2))^1)*((1+(YY3))^1)*((1+(YY4))^1)*((1+(YY5))^1)*((1+(YY6))^1)*((1+(YY7))^1)*((1+(YY8))^1)*((1+(YY9))^1)*((1+(YY10))^1)*((1+(YY11))^1))/((1+('DIVIDEND VALUATION'!$B$42+'DIVIDEND VALUATION'!$B$43))^11)+('DIVIDEND VALUATION'!$J$3*((1+(YY1))^1)*((1+(YY2))^1)*((1+(YY3))^1)*((1+(YY4))^1)*((1+(YY5))^1)*((1+(YY6))^1)*((1+(YY7))^1)*((1+(YY8))^1)*((1+(YY9))^1)*((1+(YY10))^1)*((1+(YY11))^1)*((1+(YY12))^1))/((1+('DIVIDEND VALUATION'!$B$42+'DIVIDEND VALUATION'!$B$43))^12)+('DIVIDEND VALUATION'!$J$3*((1+(YY1))^1)*((1+(YY2))^1)*((1+(YY3))^1)*((1+(YY4))^1)*((1+(YY5))^1)*((1+(YY6))^1)*((1+(YY7))^1)*((1+(YY8))^1)*((1+(YY9))^1)*((1+(YY10))^1)*((1+(YY11))^1)*((1+(YY12))^1)*((1+(YY13))^1))/((1+('DIVIDEND VALUATION'!$B$42+'DIVIDEND VALUATION'!$B$43))^13)+('DIVIDEND VALUATION'!$J$3*((1+(YY1))^1)*((1+(YY2))^1)*((1+(YY3))^1)*((1+(YY4))^1)*((1+(YY5))^1)*((1+(YY6))^1)*((1+(YY7))^1)*((1+(YY8))^1)*((1+(YY9))^1)*((1+(YY10))^1)*((1+(YY11))^1)*((1+(YY12))^1)*((1+(YY13))^1)*((1+(YY14))^1))/((1+('DIVIDEND VALUATION'!$B$42+'DIVIDEND VALUATION'!$B$43))^14)+('DIVIDEND VALUATION'!$J$3*((1+(YY1))^1)*((1+(YY2))^1)*((1+(YY3))^1)*((1+(YY4))^1)*((1+(YY5))^1)*((1+(YY6))^1)*((1+(YY7))^1)*((1+(YY8))^1)*((1+(YY9))^1)*((1+(YY10))^1)*((1+(YY11))^1)*((1+(YY12))^1)*((1+(YY13))^1)*((1+(YY14))^1)*((1+(YY15))^1))/((1+('DIVIDEND VALUATION'!$B$42+'DIVIDEND VALUATION'!$B$43))^15)+(('DIVIDEND VALUATION'!$J$3*((1+(YY1))^1)*((1+(YY2))^1)*((1+(YY3))^1)*((1+(YY4))^1)*((1+(YY5))^1)*((1+(YY6))^1)*((1+(YY7))^1)*((1+(YY8))^1)*((1+(YY9))^1)*((1+(YY10))^1)*((1+(YY11))^1)*((1+(YY12))^1)*((1+(YY13))^1)*((1+(YY14))^1)*((1+(YY15))^1))/((1+('DIVIDEND VALUATION'!$B$42+'DIVIDEND VALUATION'!$B$43))^15)/('DIVIDEND VALUATION'!$B$42-'DIVIDEND VALUATION'!$B$43)))))</f>
        <v>38.500380276528524</v>
      </c>
      <c r="YZ16" s="32">
        <f ca="1">SUM(((('DIVIDEND VALUATION'!$J$3*((1+(YZ1))^1))/((1+('DIVIDEND VALUATION'!$B$42+'DIVIDEND VALUATION'!$B$43))^1)+('DIVIDEND VALUATION'!$J$3*((1+(YZ1))^1)*((1+(YZ2))^1))/((1+('DIVIDEND VALUATION'!$B$42+'DIVIDEND VALUATION'!$B$43))^2)+('DIVIDEND VALUATION'!$J$3*((1+(YZ1))^1)*((1+(YZ2))^1)*((1+(YZ3))^1))/((1+('DIVIDEND VALUATION'!$B$42+'DIVIDEND VALUATION'!$B$43))^3)+('DIVIDEND VALUATION'!$J$3*((1+(YZ1))^1)*((1+(YZ2))^1)*((1+(YZ3))^1)*((1+(YZ4))^1))/((1+('DIVIDEND VALUATION'!$B$42+'DIVIDEND VALUATION'!$B$43))^4)+('DIVIDEND VALUATION'!$J$3*((1+(YZ1))^1)*((1+(YZ2))^1)*((1+(YZ3))^1)*((1+(YZ4))^1)*((1+(YZ5))^1))/((1+('DIVIDEND VALUATION'!$B$42+'DIVIDEND VALUATION'!$B$43))^5)+('DIVIDEND VALUATION'!$J$3*((1+(YZ1))^1)*((1+(YZ2))^1)*((1+(YZ3))^1)*((1+(YZ4))^1)*((1+(YZ5))^1)*((1+(YZ6))^1))/((1+('DIVIDEND VALUATION'!$B$42+'DIVIDEND VALUATION'!$B$43))^6)+('DIVIDEND VALUATION'!$J$3*((1+(YZ1))^1)*((1+(YZ2))^1)*((1+(YZ3))^1)*((1+(YZ4))^1)*((1+(YZ5))^1)*((1+(YZ6))^1)*((1+(YZ7))^1))/((1+('DIVIDEND VALUATION'!$B$42+'DIVIDEND VALUATION'!$B$43))^7)+('DIVIDEND VALUATION'!$J$3*((1+(YZ1))^1)*((1+(YZ2))^1)*((1+(YZ3))^1)*((1+(YZ4))^1)*((1+(YZ5))^1)*((1+(YZ6))^1)*((1+(YZ7))^1)*((1+(YZ8))^1))/((1+('DIVIDEND VALUATION'!$B$42+'DIVIDEND VALUATION'!$B$43))^8)+('DIVIDEND VALUATION'!$J$3*((1+(YZ1))^1)*((1+(YZ2))^1)*((1+(YZ3))^1)*((1+(YZ4))^1)*((1+(YZ5))^1)*((1+(YZ6))^1)*((1+(YZ7))^1)*((1+(YZ8))^1)*((1+(YZ9))^1))/((1+('DIVIDEND VALUATION'!$B$42+'DIVIDEND VALUATION'!$B$43))^9)+('DIVIDEND VALUATION'!$J$3*((1+(YZ1))^1)*((1+(YZ2))^1)*((1+(YZ3))^1)*((1+(YZ4))^1)*((1+(YZ5))^1)*((1+(YZ6))^1)*((1+(YZ7))^1)*((1+(YZ8))^1)*((1+(YZ9))^1)*((1+(YZ10))^1))/((1+('DIVIDEND VALUATION'!$B$42+'DIVIDEND VALUATION'!$B$43))^10)+('DIVIDEND VALUATION'!$J$3*((1+(YZ1))^1)*((1+(YZ2))^1)*((1+(YZ3))^1)*((1+(YZ4))^1)*((1+(YZ5))^1)*((1+(YZ6))^1)*((1+(YZ7))^1)*((1+(YZ8))^1)*((1+(YZ9))^1)*((1+(YZ10))^1)*((1+(YZ11))^1))/((1+('DIVIDEND VALUATION'!$B$42+'DIVIDEND VALUATION'!$B$43))^11)+('DIVIDEND VALUATION'!$J$3*((1+(YZ1))^1)*((1+(YZ2))^1)*((1+(YZ3))^1)*((1+(YZ4))^1)*((1+(YZ5))^1)*((1+(YZ6))^1)*((1+(YZ7))^1)*((1+(YZ8))^1)*((1+(YZ9))^1)*((1+(YZ10))^1)*((1+(YZ11))^1)*((1+(YZ12))^1))/((1+('DIVIDEND VALUATION'!$B$42+'DIVIDEND VALUATION'!$B$43))^12)+('DIVIDEND VALUATION'!$J$3*((1+(YZ1))^1)*((1+(YZ2))^1)*((1+(YZ3))^1)*((1+(YZ4))^1)*((1+(YZ5))^1)*((1+(YZ6))^1)*((1+(YZ7))^1)*((1+(YZ8))^1)*((1+(YZ9))^1)*((1+(YZ10))^1)*((1+(YZ11))^1)*((1+(YZ12))^1)*((1+(YZ13))^1))/((1+('DIVIDEND VALUATION'!$B$42+'DIVIDEND VALUATION'!$B$43))^13)+('DIVIDEND VALUATION'!$J$3*((1+(YZ1))^1)*((1+(YZ2))^1)*((1+(YZ3))^1)*((1+(YZ4))^1)*((1+(YZ5))^1)*((1+(YZ6))^1)*((1+(YZ7))^1)*((1+(YZ8))^1)*((1+(YZ9))^1)*((1+(YZ10))^1)*((1+(YZ11))^1)*((1+(YZ12))^1)*((1+(YZ13))^1)*((1+(YZ14))^1))/((1+('DIVIDEND VALUATION'!$B$42+'DIVIDEND VALUATION'!$B$43))^14)+('DIVIDEND VALUATION'!$J$3*((1+(YZ1))^1)*((1+(YZ2))^1)*((1+(YZ3))^1)*((1+(YZ4))^1)*((1+(YZ5))^1)*((1+(YZ6))^1)*((1+(YZ7))^1)*((1+(YZ8))^1)*((1+(YZ9))^1)*((1+(YZ10))^1)*((1+(YZ11))^1)*((1+(YZ12))^1)*((1+(YZ13))^1)*((1+(YZ14))^1)*((1+(YZ15))^1))/((1+('DIVIDEND VALUATION'!$B$42+'DIVIDEND VALUATION'!$B$43))^15)+(('DIVIDEND VALUATION'!$J$3*((1+(YZ1))^1)*((1+(YZ2))^1)*((1+(YZ3))^1)*((1+(YZ4))^1)*((1+(YZ5))^1)*((1+(YZ6))^1)*((1+(YZ7))^1)*((1+(YZ8))^1)*((1+(YZ9))^1)*((1+(YZ10))^1)*((1+(YZ11))^1)*((1+(YZ12))^1)*((1+(YZ13))^1)*((1+(YZ14))^1)*((1+(YZ15))^1))/((1+('DIVIDEND VALUATION'!$B$42+'DIVIDEND VALUATION'!$B$43))^15)/('DIVIDEND VALUATION'!$B$42-'DIVIDEND VALUATION'!$B$43)))))</f>
        <v>52.633011364491651</v>
      </c>
      <c r="ZA16" s="32">
        <f ca="1">SUM(((('DIVIDEND VALUATION'!$J$3*((1+(ZA1))^1))/((1+('DIVIDEND VALUATION'!$B$42+'DIVIDEND VALUATION'!$B$43))^1)+('DIVIDEND VALUATION'!$J$3*((1+(ZA1))^1)*((1+(ZA2))^1))/((1+('DIVIDEND VALUATION'!$B$42+'DIVIDEND VALUATION'!$B$43))^2)+('DIVIDEND VALUATION'!$J$3*((1+(ZA1))^1)*((1+(ZA2))^1)*((1+(ZA3))^1))/((1+('DIVIDEND VALUATION'!$B$42+'DIVIDEND VALUATION'!$B$43))^3)+('DIVIDEND VALUATION'!$J$3*((1+(ZA1))^1)*((1+(ZA2))^1)*((1+(ZA3))^1)*((1+(ZA4))^1))/((1+('DIVIDEND VALUATION'!$B$42+'DIVIDEND VALUATION'!$B$43))^4)+('DIVIDEND VALUATION'!$J$3*((1+(ZA1))^1)*((1+(ZA2))^1)*((1+(ZA3))^1)*((1+(ZA4))^1)*((1+(ZA5))^1))/((1+('DIVIDEND VALUATION'!$B$42+'DIVIDEND VALUATION'!$B$43))^5)+('DIVIDEND VALUATION'!$J$3*((1+(ZA1))^1)*((1+(ZA2))^1)*((1+(ZA3))^1)*((1+(ZA4))^1)*((1+(ZA5))^1)*((1+(ZA6))^1))/((1+('DIVIDEND VALUATION'!$B$42+'DIVIDEND VALUATION'!$B$43))^6)+('DIVIDEND VALUATION'!$J$3*((1+(ZA1))^1)*((1+(ZA2))^1)*((1+(ZA3))^1)*((1+(ZA4))^1)*((1+(ZA5))^1)*((1+(ZA6))^1)*((1+(ZA7))^1))/((1+('DIVIDEND VALUATION'!$B$42+'DIVIDEND VALUATION'!$B$43))^7)+('DIVIDEND VALUATION'!$J$3*((1+(ZA1))^1)*((1+(ZA2))^1)*((1+(ZA3))^1)*((1+(ZA4))^1)*((1+(ZA5))^1)*((1+(ZA6))^1)*((1+(ZA7))^1)*((1+(ZA8))^1))/((1+('DIVIDEND VALUATION'!$B$42+'DIVIDEND VALUATION'!$B$43))^8)+('DIVIDEND VALUATION'!$J$3*((1+(ZA1))^1)*((1+(ZA2))^1)*((1+(ZA3))^1)*((1+(ZA4))^1)*((1+(ZA5))^1)*((1+(ZA6))^1)*((1+(ZA7))^1)*((1+(ZA8))^1)*((1+(ZA9))^1))/((1+('DIVIDEND VALUATION'!$B$42+'DIVIDEND VALUATION'!$B$43))^9)+('DIVIDEND VALUATION'!$J$3*((1+(ZA1))^1)*((1+(ZA2))^1)*((1+(ZA3))^1)*((1+(ZA4))^1)*((1+(ZA5))^1)*((1+(ZA6))^1)*((1+(ZA7))^1)*((1+(ZA8))^1)*((1+(ZA9))^1)*((1+(ZA10))^1))/((1+('DIVIDEND VALUATION'!$B$42+'DIVIDEND VALUATION'!$B$43))^10)+('DIVIDEND VALUATION'!$J$3*((1+(ZA1))^1)*((1+(ZA2))^1)*((1+(ZA3))^1)*((1+(ZA4))^1)*((1+(ZA5))^1)*((1+(ZA6))^1)*((1+(ZA7))^1)*((1+(ZA8))^1)*((1+(ZA9))^1)*((1+(ZA10))^1)*((1+(ZA11))^1))/((1+('DIVIDEND VALUATION'!$B$42+'DIVIDEND VALUATION'!$B$43))^11)+('DIVIDEND VALUATION'!$J$3*((1+(ZA1))^1)*((1+(ZA2))^1)*((1+(ZA3))^1)*((1+(ZA4))^1)*((1+(ZA5))^1)*((1+(ZA6))^1)*((1+(ZA7))^1)*((1+(ZA8))^1)*((1+(ZA9))^1)*((1+(ZA10))^1)*((1+(ZA11))^1)*((1+(ZA12))^1))/((1+('DIVIDEND VALUATION'!$B$42+'DIVIDEND VALUATION'!$B$43))^12)+('DIVIDEND VALUATION'!$J$3*((1+(ZA1))^1)*((1+(ZA2))^1)*((1+(ZA3))^1)*((1+(ZA4))^1)*((1+(ZA5))^1)*((1+(ZA6))^1)*((1+(ZA7))^1)*((1+(ZA8))^1)*((1+(ZA9))^1)*((1+(ZA10))^1)*((1+(ZA11))^1)*((1+(ZA12))^1)*((1+(ZA13))^1))/((1+('DIVIDEND VALUATION'!$B$42+'DIVIDEND VALUATION'!$B$43))^13)+('DIVIDEND VALUATION'!$J$3*((1+(ZA1))^1)*((1+(ZA2))^1)*((1+(ZA3))^1)*((1+(ZA4))^1)*((1+(ZA5))^1)*((1+(ZA6))^1)*((1+(ZA7))^1)*((1+(ZA8))^1)*((1+(ZA9))^1)*((1+(ZA10))^1)*((1+(ZA11))^1)*((1+(ZA12))^1)*((1+(ZA13))^1)*((1+(ZA14))^1))/((1+('DIVIDEND VALUATION'!$B$42+'DIVIDEND VALUATION'!$B$43))^14)+('DIVIDEND VALUATION'!$J$3*((1+(ZA1))^1)*((1+(ZA2))^1)*((1+(ZA3))^1)*((1+(ZA4))^1)*((1+(ZA5))^1)*((1+(ZA6))^1)*((1+(ZA7))^1)*((1+(ZA8))^1)*((1+(ZA9))^1)*((1+(ZA10))^1)*((1+(ZA11))^1)*((1+(ZA12))^1)*((1+(ZA13))^1)*((1+(ZA14))^1)*((1+(ZA15))^1))/((1+('DIVIDEND VALUATION'!$B$42+'DIVIDEND VALUATION'!$B$43))^15)+(('DIVIDEND VALUATION'!$J$3*((1+(ZA1))^1)*((1+(ZA2))^1)*((1+(ZA3))^1)*((1+(ZA4))^1)*((1+(ZA5))^1)*((1+(ZA6))^1)*((1+(ZA7))^1)*((1+(ZA8))^1)*((1+(ZA9))^1)*((1+(ZA10))^1)*((1+(ZA11))^1)*((1+(ZA12))^1)*((1+(ZA13))^1)*((1+(ZA14))^1)*((1+(ZA15))^1))/((1+('DIVIDEND VALUATION'!$B$42+'DIVIDEND VALUATION'!$B$43))^15)/('DIVIDEND VALUATION'!$B$42-'DIVIDEND VALUATION'!$B$43)))))</f>
        <v>81.134027922373349</v>
      </c>
      <c r="ZB16" s="32">
        <f ca="1">SUM(((('DIVIDEND VALUATION'!$J$3*((1+(ZB1))^1))/((1+('DIVIDEND VALUATION'!$B$42+'DIVIDEND VALUATION'!$B$43))^1)+('DIVIDEND VALUATION'!$J$3*((1+(ZB1))^1)*((1+(ZB2))^1))/((1+('DIVIDEND VALUATION'!$B$42+'DIVIDEND VALUATION'!$B$43))^2)+('DIVIDEND VALUATION'!$J$3*((1+(ZB1))^1)*((1+(ZB2))^1)*((1+(ZB3))^1))/((1+('DIVIDEND VALUATION'!$B$42+'DIVIDEND VALUATION'!$B$43))^3)+('DIVIDEND VALUATION'!$J$3*((1+(ZB1))^1)*((1+(ZB2))^1)*((1+(ZB3))^1)*((1+(ZB4))^1))/((1+('DIVIDEND VALUATION'!$B$42+'DIVIDEND VALUATION'!$B$43))^4)+('DIVIDEND VALUATION'!$J$3*((1+(ZB1))^1)*((1+(ZB2))^1)*((1+(ZB3))^1)*((1+(ZB4))^1)*((1+(ZB5))^1))/((1+('DIVIDEND VALUATION'!$B$42+'DIVIDEND VALUATION'!$B$43))^5)+('DIVIDEND VALUATION'!$J$3*((1+(ZB1))^1)*((1+(ZB2))^1)*((1+(ZB3))^1)*((1+(ZB4))^1)*((1+(ZB5))^1)*((1+(ZB6))^1))/((1+('DIVIDEND VALUATION'!$B$42+'DIVIDEND VALUATION'!$B$43))^6)+('DIVIDEND VALUATION'!$J$3*((1+(ZB1))^1)*((1+(ZB2))^1)*((1+(ZB3))^1)*((1+(ZB4))^1)*((1+(ZB5))^1)*((1+(ZB6))^1)*((1+(ZB7))^1))/((1+('DIVIDEND VALUATION'!$B$42+'DIVIDEND VALUATION'!$B$43))^7)+('DIVIDEND VALUATION'!$J$3*((1+(ZB1))^1)*((1+(ZB2))^1)*((1+(ZB3))^1)*((1+(ZB4))^1)*((1+(ZB5))^1)*((1+(ZB6))^1)*((1+(ZB7))^1)*((1+(ZB8))^1))/((1+('DIVIDEND VALUATION'!$B$42+'DIVIDEND VALUATION'!$B$43))^8)+('DIVIDEND VALUATION'!$J$3*((1+(ZB1))^1)*((1+(ZB2))^1)*((1+(ZB3))^1)*((1+(ZB4))^1)*((1+(ZB5))^1)*((1+(ZB6))^1)*((1+(ZB7))^1)*((1+(ZB8))^1)*((1+(ZB9))^1))/((1+('DIVIDEND VALUATION'!$B$42+'DIVIDEND VALUATION'!$B$43))^9)+('DIVIDEND VALUATION'!$J$3*((1+(ZB1))^1)*((1+(ZB2))^1)*((1+(ZB3))^1)*((1+(ZB4))^1)*((1+(ZB5))^1)*((1+(ZB6))^1)*((1+(ZB7))^1)*((1+(ZB8))^1)*((1+(ZB9))^1)*((1+(ZB10))^1))/((1+('DIVIDEND VALUATION'!$B$42+'DIVIDEND VALUATION'!$B$43))^10)+('DIVIDEND VALUATION'!$J$3*((1+(ZB1))^1)*((1+(ZB2))^1)*((1+(ZB3))^1)*((1+(ZB4))^1)*((1+(ZB5))^1)*((1+(ZB6))^1)*((1+(ZB7))^1)*((1+(ZB8))^1)*((1+(ZB9))^1)*((1+(ZB10))^1)*((1+(ZB11))^1))/((1+('DIVIDEND VALUATION'!$B$42+'DIVIDEND VALUATION'!$B$43))^11)+('DIVIDEND VALUATION'!$J$3*((1+(ZB1))^1)*((1+(ZB2))^1)*((1+(ZB3))^1)*((1+(ZB4))^1)*((1+(ZB5))^1)*((1+(ZB6))^1)*((1+(ZB7))^1)*((1+(ZB8))^1)*((1+(ZB9))^1)*((1+(ZB10))^1)*((1+(ZB11))^1)*((1+(ZB12))^1))/((1+('DIVIDEND VALUATION'!$B$42+'DIVIDEND VALUATION'!$B$43))^12)+('DIVIDEND VALUATION'!$J$3*((1+(ZB1))^1)*((1+(ZB2))^1)*((1+(ZB3))^1)*((1+(ZB4))^1)*((1+(ZB5))^1)*((1+(ZB6))^1)*((1+(ZB7))^1)*((1+(ZB8))^1)*((1+(ZB9))^1)*((1+(ZB10))^1)*((1+(ZB11))^1)*((1+(ZB12))^1)*((1+(ZB13))^1))/((1+('DIVIDEND VALUATION'!$B$42+'DIVIDEND VALUATION'!$B$43))^13)+('DIVIDEND VALUATION'!$J$3*((1+(ZB1))^1)*((1+(ZB2))^1)*((1+(ZB3))^1)*((1+(ZB4))^1)*((1+(ZB5))^1)*((1+(ZB6))^1)*((1+(ZB7))^1)*((1+(ZB8))^1)*((1+(ZB9))^1)*((1+(ZB10))^1)*((1+(ZB11))^1)*((1+(ZB12))^1)*((1+(ZB13))^1)*((1+(ZB14))^1))/((1+('DIVIDEND VALUATION'!$B$42+'DIVIDEND VALUATION'!$B$43))^14)+('DIVIDEND VALUATION'!$J$3*((1+(ZB1))^1)*((1+(ZB2))^1)*((1+(ZB3))^1)*((1+(ZB4))^1)*((1+(ZB5))^1)*((1+(ZB6))^1)*((1+(ZB7))^1)*((1+(ZB8))^1)*((1+(ZB9))^1)*((1+(ZB10))^1)*((1+(ZB11))^1)*((1+(ZB12))^1)*((1+(ZB13))^1)*((1+(ZB14))^1)*((1+(ZB15))^1))/((1+('DIVIDEND VALUATION'!$B$42+'DIVIDEND VALUATION'!$B$43))^15)+(('DIVIDEND VALUATION'!$J$3*((1+(ZB1))^1)*((1+(ZB2))^1)*((1+(ZB3))^1)*((1+(ZB4))^1)*((1+(ZB5))^1)*((1+(ZB6))^1)*((1+(ZB7))^1)*((1+(ZB8))^1)*((1+(ZB9))^1)*((1+(ZB10))^1)*((1+(ZB11))^1)*((1+(ZB12))^1)*((1+(ZB13))^1)*((1+(ZB14))^1)*((1+(ZB15))^1))/((1+('DIVIDEND VALUATION'!$B$42+'DIVIDEND VALUATION'!$B$43))^15)/('DIVIDEND VALUATION'!$B$42-'DIVIDEND VALUATION'!$B$43)))))</f>
        <v>32.45503082558406</v>
      </c>
      <c r="ZC16" s="32">
        <f ca="1">SUM(((('DIVIDEND VALUATION'!$J$3*((1+(ZC1))^1))/((1+('DIVIDEND VALUATION'!$B$42+'DIVIDEND VALUATION'!$B$43))^1)+('DIVIDEND VALUATION'!$J$3*((1+(ZC1))^1)*((1+(ZC2))^1))/((1+('DIVIDEND VALUATION'!$B$42+'DIVIDEND VALUATION'!$B$43))^2)+('DIVIDEND VALUATION'!$J$3*((1+(ZC1))^1)*((1+(ZC2))^1)*((1+(ZC3))^1))/((1+('DIVIDEND VALUATION'!$B$42+'DIVIDEND VALUATION'!$B$43))^3)+('DIVIDEND VALUATION'!$J$3*((1+(ZC1))^1)*((1+(ZC2))^1)*((1+(ZC3))^1)*((1+(ZC4))^1))/((1+('DIVIDEND VALUATION'!$B$42+'DIVIDEND VALUATION'!$B$43))^4)+('DIVIDEND VALUATION'!$J$3*((1+(ZC1))^1)*((1+(ZC2))^1)*((1+(ZC3))^1)*((1+(ZC4))^1)*((1+(ZC5))^1))/((1+('DIVIDEND VALUATION'!$B$42+'DIVIDEND VALUATION'!$B$43))^5)+('DIVIDEND VALUATION'!$J$3*((1+(ZC1))^1)*((1+(ZC2))^1)*((1+(ZC3))^1)*((1+(ZC4))^1)*((1+(ZC5))^1)*((1+(ZC6))^1))/((1+('DIVIDEND VALUATION'!$B$42+'DIVIDEND VALUATION'!$B$43))^6)+('DIVIDEND VALUATION'!$J$3*((1+(ZC1))^1)*((1+(ZC2))^1)*((1+(ZC3))^1)*((1+(ZC4))^1)*((1+(ZC5))^1)*((1+(ZC6))^1)*((1+(ZC7))^1))/((1+('DIVIDEND VALUATION'!$B$42+'DIVIDEND VALUATION'!$B$43))^7)+('DIVIDEND VALUATION'!$J$3*((1+(ZC1))^1)*((1+(ZC2))^1)*((1+(ZC3))^1)*((1+(ZC4))^1)*((1+(ZC5))^1)*((1+(ZC6))^1)*((1+(ZC7))^1)*((1+(ZC8))^1))/((1+('DIVIDEND VALUATION'!$B$42+'DIVIDEND VALUATION'!$B$43))^8)+('DIVIDEND VALUATION'!$J$3*((1+(ZC1))^1)*((1+(ZC2))^1)*((1+(ZC3))^1)*((1+(ZC4))^1)*((1+(ZC5))^1)*((1+(ZC6))^1)*((1+(ZC7))^1)*((1+(ZC8))^1)*((1+(ZC9))^1))/((1+('DIVIDEND VALUATION'!$B$42+'DIVIDEND VALUATION'!$B$43))^9)+('DIVIDEND VALUATION'!$J$3*((1+(ZC1))^1)*((1+(ZC2))^1)*((1+(ZC3))^1)*((1+(ZC4))^1)*((1+(ZC5))^1)*((1+(ZC6))^1)*((1+(ZC7))^1)*((1+(ZC8))^1)*((1+(ZC9))^1)*((1+(ZC10))^1))/((1+('DIVIDEND VALUATION'!$B$42+'DIVIDEND VALUATION'!$B$43))^10)+('DIVIDEND VALUATION'!$J$3*((1+(ZC1))^1)*((1+(ZC2))^1)*((1+(ZC3))^1)*((1+(ZC4))^1)*((1+(ZC5))^1)*((1+(ZC6))^1)*((1+(ZC7))^1)*((1+(ZC8))^1)*((1+(ZC9))^1)*((1+(ZC10))^1)*((1+(ZC11))^1))/((1+('DIVIDEND VALUATION'!$B$42+'DIVIDEND VALUATION'!$B$43))^11)+('DIVIDEND VALUATION'!$J$3*((1+(ZC1))^1)*((1+(ZC2))^1)*((1+(ZC3))^1)*((1+(ZC4))^1)*((1+(ZC5))^1)*((1+(ZC6))^1)*((1+(ZC7))^1)*((1+(ZC8))^1)*((1+(ZC9))^1)*((1+(ZC10))^1)*((1+(ZC11))^1)*((1+(ZC12))^1))/((1+('DIVIDEND VALUATION'!$B$42+'DIVIDEND VALUATION'!$B$43))^12)+('DIVIDEND VALUATION'!$J$3*((1+(ZC1))^1)*((1+(ZC2))^1)*((1+(ZC3))^1)*((1+(ZC4))^1)*((1+(ZC5))^1)*((1+(ZC6))^1)*((1+(ZC7))^1)*((1+(ZC8))^1)*((1+(ZC9))^1)*((1+(ZC10))^1)*((1+(ZC11))^1)*((1+(ZC12))^1)*((1+(ZC13))^1))/((1+('DIVIDEND VALUATION'!$B$42+'DIVIDEND VALUATION'!$B$43))^13)+('DIVIDEND VALUATION'!$J$3*((1+(ZC1))^1)*((1+(ZC2))^1)*((1+(ZC3))^1)*((1+(ZC4))^1)*((1+(ZC5))^1)*((1+(ZC6))^1)*((1+(ZC7))^1)*((1+(ZC8))^1)*((1+(ZC9))^1)*((1+(ZC10))^1)*((1+(ZC11))^1)*((1+(ZC12))^1)*((1+(ZC13))^1)*((1+(ZC14))^1))/((1+('DIVIDEND VALUATION'!$B$42+'DIVIDEND VALUATION'!$B$43))^14)+('DIVIDEND VALUATION'!$J$3*((1+(ZC1))^1)*((1+(ZC2))^1)*((1+(ZC3))^1)*((1+(ZC4))^1)*((1+(ZC5))^1)*((1+(ZC6))^1)*((1+(ZC7))^1)*((1+(ZC8))^1)*((1+(ZC9))^1)*((1+(ZC10))^1)*((1+(ZC11))^1)*((1+(ZC12))^1)*((1+(ZC13))^1)*((1+(ZC14))^1)*((1+(ZC15))^1))/((1+('DIVIDEND VALUATION'!$B$42+'DIVIDEND VALUATION'!$B$43))^15)+(('DIVIDEND VALUATION'!$J$3*((1+(ZC1))^1)*((1+(ZC2))^1)*((1+(ZC3))^1)*((1+(ZC4))^1)*((1+(ZC5))^1)*((1+(ZC6))^1)*((1+(ZC7))^1)*((1+(ZC8))^1)*((1+(ZC9))^1)*((1+(ZC10))^1)*((1+(ZC11))^1)*((1+(ZC12))^1)*((1+(ZC13))^1)*((1+(ZC14))^1)*((1+(ZC15))^1))/((1+('DIVIDEND VALUATION'!$B$42+'DIVIDEND VALUATION'!$B$43))^15)/('DIVIDEND VALUATION'!$B$42-'DIVIDEND VALUATION'!$B$43)))))</f>
        <v>30.18759572164155</v>
      </c>
      <c r="ZD16" s="32">
        <f ca="1">SUM(((('DIVIDEND VALUATION'!$J$3*((1+(ZD1))^1))/((1+('DIVIDEND VALUATION'!$B$42+'DIVIDEND VALUATION'!$B$43))^1)+('DIVIDEND VALUATION'!$J$3*((1+(ZD1))^1)*((1+(ZD2))^1))/((1+('DIVIDEND VALUATION'!$B$42+'DIVIDEND VALUATION'!$B$43))^2)+('DIVIDEND VALUATION'!$J$3*((1+(ZD1))^1)*((1+(ZD2))^1)*((1+(ZD3))^1))/((1+('DIVIDEND VALUATION'!$B$42+'DIVIDEND VALUATION'!$B$43))^3)+('DIVIDEND VALUATION'!$J$3*((1+(ZD1))^1)*((1+(ZD2))^1)*((1+(ZD3))^1)*((1+(ZD4))^1))/((1+('DIVIDEND VALUATION'!$B$42+'DIVIDEND VALUATION'!$B$43))^4)+('DIVIDEND VALUATION'!$J$3*((1+(ZD1))^1)*((1+(ZD2))^1)*((1+(ZD3))^1)*((1+(ZD4))^1)*((1+(ZD5))^1))/((1+('DIVIDEND VALUATION'!$B$42+'DIVIDEND VALUATION'!$B$43))^5)+('DIVIDEND VALUATION'!$J$3*((1+(ZD1))^1)*((1+(ZD2))^1)*((1+(ZD3))^1)*((1+(ZD4))^1)*((1+(ZD5))^1)*((1+(ZD6))^1))/((1+('DIVIDEND VALUATION'!$B$42+'DIVIDEND VALUATION'!$B$43))^6)+('DIVIDEND VALUATION'!$J$3*((1+(ZD1))^1)*((1+(ZD2))^1)*((1+(ZD3))^1)*((1+(ZD4))^1)*((1+(ZD5))^1)*((1+(ZD6))^1)*((1+(ZD7))^1))/((1+('DIVIDEND VALUATION'!$B$42+'DIVIDEND VALUATION'!$B$43))^7)+('DIVIDEND VALUATION'!$J$3*((1+(ZD1))^1)*((1+(ZD2))^1)*((1+(ZD3))^1)*((1+(ZD4))^1)*((1+(ZD5))^1)*((1+(ZD6))^1)*((1+(ZD7))^1)*((1+(ZD8))^1))/((1+('DIVIDEND VALUATION'!$B$42+'DIVIDEND VALUATION'!$B$43))^8)+('DIVIDEND VALUATION'!$J$3*((1+(ZD1))^1)*((1+(ZD2))^1)*((1+(ZD3))^1)*((1+(ZD4))^1)*((1+(ZD5))^1)*((1+(ZD6))^1)*((1+(ZD7))^1)*((1+(ZD8))^1)*((1+(ZD9))^1))/((1+('DIVIDEND VALUATION'!$B$42+'DIVIDEND VALUATION'!$B$43))^9)+('DIVIDEND VALUATION'!$J$3*((1+(ZD1))^1)*((1+(ZD2))^1)*((1+(ZD3))^1)*((1+(ZD4))^1)*((1+(ZD5))^1)*((1+(ZD6))^1)*((1+(ZD7))^1)*((1+(ZD8))^1)*((1+(ZD9))^1)*((1+(ZD10))^1))/((1+('DIVIDEND VALUATION'!$B$42+'DIVIDEND VALUATION'!$B$43))^10)+('DIVIDEND VALUATION'!$J$3*((1+(ZD1))^1)*((1+(ZD2))^1)*((1+(ZD3))^1)*((1+(ZD4))^1)*((1+(ZD5))^1)*((1+(ZD6))^1)*((1+(ZD7))^1)*((1+(ZD8))^1)*((1+(ZD9))^1)*((1+(ZD10))^1)*((1+(ZD11))^1))/((1+('DIVIDEND VALUATION'!$B$42+'DIVIDEND VALUATION'!$B$43))^11)+('DIVIDEND VALUATION'!$J$3*((1+(ZD1))^1)*((1+(ZD2))^1)*((1+(ZD3))^1)*((1+(ZD4))^1)*((1+(ZD5))^1)*((1+(ZD6))^1)*((1+(ZD7))^1)*((1+(ZD8))^1)*((1+(ZD9))^1)*((1+(ZD10))^1)*((1+(ZD11))^1)*((1+(ZD12))^1))/((1+('DIVIDEND VALUATION'!$B$42+'DIVIDEND VALUATION'!$B$43))^12)+('DIVIDEND VALUATION'!$J$3*((1+(ZD1))^1)*((1+(ZD2))^1)*((1+(ZD3))^1)*((1+(ZD4))^1)*((1+(ZD5))^1)*((1+(ZD6))^1)*((1+(ZD7))^1)*((1+(ZD8))^1)*((1+(ZD9))^1)*((1+(ZD10))^1)*((1+(ZD11))^1)*((1+(ZD12))^1)*((1+(ZD13))^1))/((1+('DIVIDEND VALUATION'!$B$42+'DIVIDEND VALUATION'!$B$43))^13)+('DIVIDEND VALUATION'!$J$3*((1+(ZD1))^1)*((1+(ZD2))^1)*((1+(ZD3))^1)*((1+(ZD4))^1)*((1+(ZD5))^1)*((1+(ZD6))^1)*((1+(ZD7))^1)*((1+(ZD8))^1)*((1+(ZD9))^1)*((1+(ZD10))^1)*((1+(ZD11))^1)*((1+(ZD12))^1)*((1+(ZD13))^1)*((1+(ZD14))^1))/((1+('DIVIDEND VALUATION'!$B$42+'DIVIDEND VALUATION'!$B$43))^14)+('DIVIDEND VALUATION'!$J$3*((1+(ZD1))^1)*((1+(ZD2))^1)*((1+(ZD3))^1)*((1+(ZD4))^1)*((1+(ZD5))^1)*((1+(ZD6))^1)*((1+(ZD7))^1)*((1+(ZD8))^1)*((1+(ZD9))^1)*((1+(ZD10))^1)*((1+(ZD11))^1)*((1+(ZD12))^1)*((1+(ZD13))^1)*((1+(ZD14))^1)*((1+(ZD15))^1))/((1+('DIVIDEND VALUATION'!$B$42+'DIVIDEND VALUATION'!$B$43))^15)+(('DIVIDEND VALUATION'!$J$3*((1+(ZD1))^1)*((1+(ZD2))^1)*((1+(ZD3))^1)*((1+(ZD4))^1)*((1+(ZD5))^1)*((1+(ZD6))^1)*((1+(ZD7))^1)*((1+(ZD8))^1)*((1+(ZD9))^1)*((1+(ZD10))^1)*((1+(ZD11))^1)*((1+(ZD12))^1)*((1+(ZD13))^1)*((1+(ZD14))^1)*((1+(ZD15))^1))/((1+('DIVIDEND VALUATION'!$B$42+'DIVIDEND VALUATION'!$B$43))^15)/('DIVIDEND VALUATION'!$B$42-'DIVIDEND VALUATION'!$B$43)))))</f>
        <v>46.07122983581192</v>
      </c>
      <c r="ZE16" s="32">
        <f ca="1">SUM(((('DIVIDEND VALUATION'!$J$3*((1+(ZE1))^1))/((1+('DIVIDEND VALUATION'!$B$42+'DIVIDEND VALUATION'!$B$43))^1)+('DIVIDEND VALUATION'!$J$3*((1+(ZE1))^1)*((1+(ZE2))^1))/((1+('DIVIDEND VALUATION'!$B$42+'DIVIDEND VALUATION'!$B$43))^2)+('DIVIDEND VALUATION'!$J$3*((1+(ZE1))^1)*((1+(ZE2))^1)*((1+(ZE3))^1))/((1+('DIVIDEND VALUATION'!$B$42+'DIVIDEND VALUATION'!$B$43))^3)+('DIVIDEND VALUATION'!$J$3*((1+(ZE1))^1)*((1+(ZE2))^1)*((1+(ZE3))^1)*((1+(ZE4))^1))/((1+('DIVIDEND VALUATION'!$B$42+'DIVIDEND VALUATION'!$B$43))^4)+('DIVIDEND VALUATION'!$J$3*((1+(ZE1))^1)*((1+(ZE2))^1)*((1+(ZE3))^1)*((1+(ZE4))^1)*((1+(ZE5))^1))/((1+('DIVIDEND VALUATION'!$B$42+'DIVIDEND VALUATION'!$B$43))^5)+('DIVIDEND VALUATION'!$J$3*((1+(ZE1))^1)*((1+(ZE2))^1)*((1+(ZE3))^1)*((1+(ZE4))^1)*((1+(ZE5))^1)*((1+(ZE6))^1))/((1+('DIVIDEND VALUATION'!$B$42+'DIVIDEND VALUATION'!$B$43))^6)+('DIVIDEND VALUATION'!$J$3*((1+(ZE1))^1)*((1+(ZE2))^1)*((1+(ZE3))^1)*((1+(ZE4))^1)*((1+(ZE5))^1)*((1+(ZE6))^1)*((1+(ZE7))^1))/((1+('DIVIDEND VALUATION'!$B$42+'DIVIDEND VALUATION'!$B$43))^7)+('DIVIDEND VALUATION'!$J$3*((1+(ZE1))^1)*((1+(ZE2))^1)*((1+(ZE3))^1)*((1+(ZE4))^1)*((1+(ZE5))^1)*((1+(ZE6))^1)*((1+(ZE7))^1)*((1+(ZE8))^1))/((1+('DIVIDEND VALUATION'!$B$42+'DIVIDEND VALUATION'!$B$43))^8)+('DIVIDEND VALUATION'!$J$3*((1+(ZE1))^1)*((1+(ZE2))^1)*((1+(ZE3))^1)*((1+(ZE4))^1)*((1+(ZE5))^1)*((1+(ZE6))^1)*((1+(ZE7))^1)*((1+(ZE8))^1)*((1+(ZE9))^1))/((1+('DIVIDEND VALUATION'!$B$42+'DIVIDEND VALUATION'!$B$43))^9)+('DIVIDEND VALUATION'!$J$3*((1+(ZE1))^1)*((1+(ZE2))^1)*((1+(ZE3))^1)*((1+(ZE4))^1)*((1+(ZE5))^1)*((1+(ZE6))^1)*((1+(ZE7))^1)*((1+(ZE8))^1)*((1+(ZE9))^1)*((1+(ZE10))^1))/((1+('DIVIDEND VALUATION'!$B$42+'DIVIDEND VALUATION'!$B$43))^10)+('DIVIDEND VALUATION'!$J$3*((1+(ZE1))^1)*((1+(ZE2))^1)*((1+(ZE3))^1)*((1+(ZE4))^1)*((1+(ZE5))^1)*((1+(ZE6))^1)*((1+(ZE7))^1)*((1+(ZE8))^1)*((1+(ZE9))^1)*((1+(ZE10))^1)*((1+(ZE11))^1))/((1+('DIVIDEND VALUATION'!$B$42+'DIVIDEND VALUATION'!$B$43))^11)+('DIVIDEND VALUATION'!$J$3*((1+(ZE1))^1)*((1+(ZE2))^1)*((1+(ZE3))^1)*((1+(ZE4))^1)*((1+(ZE5))^1)*((1+(ZE6))^1)*((1+(ZE7))^1)*((1+(ZE8))^1)*((1+(ZE9))^1)*((1+(ZE10))^1)*((1+(ZE11))^1)*((1+(ZE12))^1))/((1+('DIVIDEND VALUATION'!$B$42+'DIVIDEND VALUATION'!$B$43))^12)+('DIVIDEND VALUATION'!$J$3*((1+(ZE1))^1)*((1+(ZE2))^1)*((1+(ZE3))^1)*((1+(ZE4))^1)*((1+(ZE5))^1)*((1+(ZE6))^1)*((1+(ZE7))^1)*((1+(ZE8))^1)*((1+(ZE9))^1)*((1+(ZE10))^1)*((1+(ZE11))^1)*((1+(ZE12))^1)*((1+(ZE13))^1))/((1+('DIVIDEND VALUATION'!$B$42+'DIVIDEND VALUATION'!$B$43))^13)+('DIVIDEND VALUATION'!$J$3*((1+(ZE1))^1)*((1+(ZE2))^1)*((1+(ZE3))^1)*((1+(ZE4))^1)*((1+(ZE5))^1)*((1+(ZE6))^1)*((1+(ZE7))^1)*((1+(ZE8))^1)*((1+(ZE9))^1)*((1+(ZE10))^1)*((1+(ZE11))^1)*((1+(ZE12))^1)*((1+(ZE13))^1)*((1+(ZE14))^1))/((1+('DIVIDEND VALUATION'!$B$42+'DIVIDEND VALUATION'!$B$43))^14)+('DIVIDEND VALUATION'!$J$3*((1+(ZE1))^1)*((1+(ZE2))^1)*((1+(ZE3))^1)*((1+(ZE4))^1)*((1+(ZE5))^1)*((1+(ZE6))^1)*((1+(ZE7))^1)*((1+(ZE8))^1)*((1+(ZE9))^1)*((1+(ZE10))^1)*((1+(ZE11))^1)*((1+(ZE12))^1)*((1+(ZE13))^1)*((1+(ZE14))^1)*((1+(ZE15))^1))/((1+('DIVIDEND VALUATION'!$B$42+'DIVIDEND VALUATION'!$B$43))^15)+(('DIVIDEND VALUATION'!$J$3*((1+(ZE1))^1)*((1+(ZE2))^1)*((1+(ZE3))^1)*((1+(ZE4))^1)*((1+(ZE5))^1)*((1+(ZE6))^1)*((1+(ZE7))^1)*((1+(ZE8))^1)*((1+(ZE9))^1)*((1+(ZE10))^1)*((1+(ZE11))^1)*((1+(ZE12))^1)*((1+(ZE13))^1)*((1+(ZE14))^1)*((1+(ZE15))^1))/((1+('DIVIDEND VALUATION'!$B$42+'DIVIDEND VALUATION'!$B$43))^15)/('DIVIDEND VALUATION'!$B$42-'DIVIDEND VALUATION'!$B$43)))))</f>
        <v>40.164890610364274</v>
      </c>
      <c r="ZF16" s="32">
        <f ca="1">SUM(((('DIVIDEND VALUATION'!$J$3*((1+(ZF1))^1))/((1+('DIVIDEND VALUATION'!$B$42+'DIVIDEND VALUATION'!$B$43))^1)+('DIVIDEND VALUATION'!$J$3*((1+(ZF1))^1)*((1+(ZF2))^1))/((1+('DIVIDEND VALUATION'!$B$42+'DIVIDEND VALUATION'!$B$43))^2)+('DIVIDEND VALUATION'!$J$3*((1+(ZF1))^1)*((1+(ZF2))^1)*((1+(ZF3))^1))/((1+('DIVIDEND VALUATION'!$B$42+'DIVIDEND VALUATION'!$B$43))^3)+('DIVIDEND VALUATION'!$J$3*((1+(ZF1))^1)*((1+(ZF2))^1)*((1+(ZF3))^1)*((1+(ZF4))^1))/((1+('DIVIDEND VALUATION'!$B$42+'DIVIDEND VALUATION'!$B$43))^4)+('DIVIDEND VALUATION'!$J$3*((1+(ZF1))^1)*((1+(ZF2))^1)*((1+(ZF3))^1)*((1+(ZF4))^1)*((1+(ZF5))^1))/((1+('DIVIDEND VALUATION'!$B$42+'DIVIDEND VALUATION'!$B$43))^5)+('DIVIDEND VALUATION'!$J$3*((1+(ZF1))^1)*((1+(ZF2))^1)*((1+(ZF3))^1)*((1+(ZF4))^1)*((1+(ZF5))^1)*((1+(ZF6))^1))/((1+('DIVIDEND VALUATION'!$B$42+'DIVIDEND VALUATION'!$B$43))^6)+('DIVIDEND VALUATION'!$J$3*((1+(ZF1))^1)*((1+(ZF2))^1)*((1+(ZF3))^1)*((1+(ZF4))^1)*((1+(ZF5))^1)*((1+(ZF6))^1)*((1+(ZF7))^1))/((1+('DIVIDEND VALUATION'!$B$42+'DIVIDEND VALUATION'!$B$43))^7)+('DIVIDEND VALUATION'!$J$3*((1+(ZF1))^1)*((1+(ZF2))^1)*((1+(ZF3))^1)*((1+(ZF4))^1)*((1+(ZF5))^1)*((1+(ZF6))^1)*((1+(ZF7))^1)*((1+(ZF8))^1))/((1+('DIVIDEND VALUATION'!$B$42+'DIVIDEND VALUATION'!$B$43))^8)+('DIVIDEND VALUATION'!$J$3*((1+(ZF1))^1)*((1+(ZF2))^1)*((1+(ZF3))^1)*((1+(ZF4))^1)*((1+(ZF5))^1)*((1+(ZF6))^1)*((1+(ZF7))^1)*((1+(ZF8))^1)*((1+(ZF9))^1))/((1+('DIVIDEND VALUATION'!$B$42+'DIVIDEND VALUATION'!$B$43))^9)+('DIVIDEND VALUATION'!$J$3*((1+(ZF1))^1)*((1+(ZF2))^1)*((1+(ZF3))^1)*((1+(ZF4))^1)*((1+(ZF5))^1)*((1+(ZF6))^1)*((1+(ZF7))^1)*((1+(ZF8))^1)*((1+(ZF9))^1)*((1+(ZF10))^1))/((1+('DIVIDEND VALUATION'!$B$42+'DIVIDEND VALUATION'!$B$43))^10)+('DIVIDEND VALUATION'!$J$3*((1+(ZF1))^1)*((1+(ZF2))^1)*((1+(ZF3))^1)*((1+(ZF4))^1)*((1+(ZF5))^1)*((1+(ZF6))^1)*((1+(ZF7))^1)*((1+(ZF8))^1)*((1+(ZF9))^1)*((1+(ZF10))^1)*((1+(ZF11))^1))/((1+('DIVIDEND VALUATION'!$B$42+'DIVIDEND VALUATION'!$B$43))^11)+('DIVIDEND VALUATION'!$J$3*((1+(ZF1))^1)*((1+(ZF2))^1)*((1+(ZF3))^1)*((1+(ZF4))^1)*((1+(ZF5))^1)*((1+(ZF6))^1)*((1+(ZF7))^1)*((1+(ZF8))^1)*((1+(ZF9))^1)*((1+(ZF10))^1)*((1+(ZF11))^1)*((1+(ZF12))^1))/((1+('DIVIDEND VALUATION'!$B$42+'DIVIDEND VALUATION'!$B$43))^12)+('DIVIDEND VALUATION'!$J$3*((1+(ZF1))^1)*((1+(ZF2))^1)*((1+(ZF3))^1)*((1+(ZF4))^1)*((1+(ZF5))^1)*((1+(ZF6))^1)*((1+(ZF7))^1)*((1+(ZF8))^1)*((1+(ZF9))^1)*((1+(ZF10))^1)*((1+(ZF11))^1)*((1+(ZF12))^1)*((1+(ZF13))^1))/((1+('DIVIDEND VALUATION'!$B$42+'DIVIDEND VALUATION'!$B$43))^13)+('DIVIDEND VALUATION'!$J$3*((1+(ZF1))^1)*((1+(ZF2))^1)*((1+(ZF3))^1)*((1+(ZF4))^1)*((1+(ZF5))^1)*((1+(ZF6))^1)*((1+(ZF7))^1)*((1+(ZF8))^1)*((1+(ZF9))^1)*((1+(ZF10))^1)*((1+(ZF11))^1)*((1+(ZF12))^1)*((1+(ZF13))^1)*((1+(ZF14))^1))/((1+('DIVIDEND VALUATION'!$B$42+'DIVIDEND VALUATION'!$B$43))^14)+('DIVIDEND VALUATION'!$J$3*((1+(ZF1))^1)*((1+(ZF2))^1)*((1+(ZF3))^1)*((1+(ZF4))^1)*((1+(ZF5))^1)*((1+(ZF6))^1)*((1+(ZF7))^1)*((1+(ZF8))^1)*((1+(ZF9))^1)*((1+(ZF10))^1)*((1+(ZF11))^1)*((1+(ZF12))^1)*((1+(ZF13))^1)*((1+(ZF14))^1)*((1+(ZF15))^1))/((1+('DIVIDEND VALUATION'!$B$42+'DIVIDEND VALUATION'!$B$43))^15)+(('DIVIDEND VALUATION'!$J$3*((1+(ZF1))^1)*((1+(ZF2))^1)*((1+(ZF3))^1)*((1+(ZF4))^1)*((1+(ZF5))^1)*((1+(ZF6))^1)*((1+(ZF7))^1)*((1+(ZF8))^1)*((1+(ZF9))^1)*((1+(ZF10))^1)*((1+(ZF11))^1)*((1+(ZF12))^1)*((1+(ZF13))^1)*((1+(ZF14))^1)*((1+(ZF15))^1))/((1+('DIVIDEND VALUATION'!$B$42+'DIVIDEND VALUATION'!$B$43))^15)/('DIVIDEND VALUATION'!$B$42-'DIVIDEND VALUATION'!$B$43)))))</f>
        <v>25.464445824055453</v>
      </c>
      <c r="ZG16" s="32">
        <f ca="1">SUM(((('DIVIDEND VALUATION'!$J$3*((1+(ZG1))^1))/((1+('DIVIDEND VALUATION'!$B$42+'DIVIDEND VALUATION'!$B$43))^1)+('DIVIDEND VALUATION'!$J$3*((1+(ZG1))^1)*((1+(ZG2))^1))/((1+('DIVIDEND VALUATION'!$B$42+'DIVIDEND VALUATION'!$B$43))^2)+('DIVIDEND VALUATION'!$J$3*((1+(ZG1))^1)*((1+(ZG2))^1)*((1+(ZG3))^1))/((1+('DIVIDEND VALUATION'!$B$42+'DIVIDEND VALUATION'!$B$43))^3)+('DIVIDEND VALUATION'!$J$3*((1+(ZG1))^1)*((1+(ZG2))^1)*((1+(ZG3))^1)*((1+(ZG4))^1))/((1+('DIVIDEND VALUATION'!$B$42+'DIVIDEND VALUATION'!$B$43))^4)+('DIVIDEND VALUATION'!$J$3*((1+(ZG1))^1)*((1+(ZG2))^1)*((1+(ZG3))^1)*((1+(ZG4))^1)*((1+(ZG5))^1))/((1+('DIVIDEND VALUATION'!$B$42+'DIVIDEND VALUATION'!$B$43))^5)+('DIVIDEND VALUATION'!$J$3*((1+(ZG1))^1)*((1+(ZG2))^1)*((1+(ZG3))^1)*((1+(ZG4))^1)*((1+(ZG5))^1)*((1+(ZG6))^1))/((1+('DIVIDEND VALUATION'!$B$42+'DIVIDEND VALUATION'!$B$43))^6)+('DIVIDEND VALUATION'!$J$3*((1+(ZG1))^1)*((1+(ZG2))^1)*((1+(ZG3))^1)*((1+(ZG4))^1)*((1+(ZG5))^1)*((1+(ZG6))^1)*((1+(ZG7))^1))/((1+('DIVIDEND VALUATION'!$B$42+'DIVIDEND VALUATION'!$B$43))^7)+('DIVIDEND VALUATION'!$J$3*((1+(ZG1))^1)*((1+(ZG2))^1)*((1+(ZG3))^1)*((1+(ZG4))^1)*((1+(ZG5))^1)*((1+(ZG6))^1)*((1+(ZG7))^1)*((1+(ZG8))^1))/((1+('DIVIDEND VALUATION'!$B$42+'DIVIDEND VALUATION'!$B$43))^8)+('DIVIDEND VALUATION'!$J$3*((1+(ZG1))^1)*((1+(ZG2))^1)*((1+(ZG3))^1)*((1+(ZG4))^1)*((1+(ZG5))^1)*((1+(ZG6))^1)*((1+(ZG7))^1)*((1+(ZG8))^1)*((1+(ZG9))^1))/((1+('DIVIDEND VALUATION'!$B$42+'DIVIDEND VALUATION'!$B$43))^9)+('DIVIDEND VALUATION'!$J$3*((1+(ZG1))^1)*((1+(ZG2))^1)*((1+(ZG3))^1)*((1+(ZG4))^1)*((1+(ZG5))^1)*((1+(ZG6))^1)*((1+(ZG7))^1)*((1+(ZG8))^1)*((1+(ZG9))^1)*((1+(ZG10))^1))/((1+('DIVIDEND VALUATION'!$B$42+'DIVIDEND VALUATION'!$B$43))^10)+('DIVIDEND VALUATION'!$J$3*((1+(ZG1))^1)*((1+(ZG2))^1)*((1+(ZG3))^1)*((1+(ZG4))^1)*((1+(ZG5))^1)*((1+(ZG6))^1)*((1+(ZG7))^1)*((1+(ZG8))^1)*((1+(ZG9))^1)*((1+(ZG10))^1)*((1+(ZG11))^1))/((1+('DIVIDEND VALUATION'!$B$42+'DIVIDEND VALUATION'!$B$43))^11)+('DIVIDEND VALUATION'!$J$3*((1+(ZG1))^1)*((1+(ZG2))^1)*((1+(ZG3))^1)*((1+(ZG4))^1)*((1+(ZG5))^1)*((1+(ZG6))^1)*((1+(ZG7))^1)*((1+(ZG8))^1)*((1+(ZG9))^1)*((1+(ZG10))^1)*((1+(ZG11))^1)*((1+(ZG12))^1))/((1+('DIVIDEND VALUATION'!$B$42+'DIVIDEND VALUATION'!$B$43))^12)+('DIVIDEND VALUATION'!$J$3*((1+(ZG1))^1)*((1+(ZG2))^1)*((1+(ZG3))^1)*((1+(ZG4))^1)*((1+(ZG5))^1)*((1+(ZG6))^1)*((1+(ZG7))^1)*((1+(ZG8))^1)*((1+(ZG9))^1)*((1+(ZG10))^1)*((1+(ZG11))^1)*((1+(ZG12))^1)*((1+(ZG13))^1))/((1+('DIVIDEND VALUATION'!$B$42+'DIVIDEND VALUATION'!$B$43))^13)+('DIVIDEND VALUATION'!$J$3*((1+(ZG1))^1)*((1+(ZG2))^1)*((1+(ZG3))^1)*((1+(ZG4))^1)*((1+(ZG5))^1)*((1+(ZG6))^1)*((1+(ZG7))^1)*((1+(ZG8))^1)*((1+(ZG9))^1)*((1+(ZG10))^1)*((1+(ZG11))^1)*((1+(ZG12))^1)*((1+(ZG13))^1)*((1+(ZG14))^1))/((1+('DIVIDEND VALUATION'!$B$42+'DIVIDEND VALUATION'!$B$43))^14)+('DIVIDEND VALUATION'!$J$3*((1+(ZG1))^1)*((1+(ZG2))^1)*((1+(ZG3))^1)*((1+(ZG4))^1)*((1+(ZG5))^1)*((1+(ZG6))^1)*((1+(ZG7))^1)*((1+(ZG8))^1)*((1+(ZG9))^1)*((1+(ZG10))^1)*((1+(ZG11))^1)*((1+(ZG12))^1)*((1+(ZG13))^1)*((1+(ZG14))^1)*((1+(ZG15))^1))/((1+('DIVIDEND VALUATION'!$B$42+'DIVIDEND VALUATION'!$B$43))^15)+(('DIVIDEND VALUATION'!$J$3*((1+(ZG1))^1)*((1+(ZG2))^1)*((1+(ZG3))^1)*((1+(ZG4))^1)*((1+(ZG5))^1)*((1+(ZG6))^1)*((1+(ZG7))^1)*((1+(ZG8))^1)*((1+(ZG9))^1)*((1+(ZG10))^1)*((1+(ZG11))^1)*((1+(ZG12))^1)*((1+(ZG13))^1)*((1+(ZG14))^1)*((1+(ZG15))^1))/((1+('DIVIDEND VALUATION'!$B$42+'DIVIDEND VALUATION'!$B$43))^15)/('DIVIDEND VALUATION'!$B$42-'DIVIDEND VALUATION'!$B$43)))))</f>
        <v>58.001825275944853</v>
      </c>
      <c r="ZH16" s="32">
        <f ca="1">SUM(((('DIVIDEND VALUATION'!$J$3*((1+(ZH1))^1))/((1+('DIVIDEND VALUATION'!$B$42+'DIVIDEND VALUATION'!$B$43))^1)+('DIVIDEND VALUATION'!$J$3*((1+(ZH1))^1)*((1+(ZH2))^1))/((1+('DIVIDEND VALUATION'!$B$42+'DIVIDEND VALUATION'!$B$43))^2)+('DIVIDEND VALUATION'!$J$3*((1+(ZH1))^1)*((1+(ZH2))^1)*((1+(ZH3))^1))/((1+('DIVIDEND VALUATION'!$B$42+'DIVIDEND VALUATION'!$B$43))^3)+('DIVIDEND VALUATION'!$J$3*((1+(ZH1))^1)*((1+(ZH2))^1)*((1+(ZH3))^1)*((1+(ZH4))^1))/((1+('DIVIDEND VALUATION'!$B$42+'DIVIDEND VALUATION'!$B$43))^4)+('DIVIDEND VALUATION'!$J$3*((1+(ZH1))^1)*((1+(ZH2))^1)*((1+(ZH3))^1)*((1+(ZH4))^1)*((1+(ZH5))^1))/((1+('DIVIDEND VALUATION'!$B$42+'DIVIDEND VALUATION'!$B$43))^5)+('DIVIDEND VALUATION'!$J$3*((1+(ZH1))^1)*((1+(ZH2))^1)*((1+(ZH3))^1)*((1+(ZH4))^1)*((1+(ZH5))^1)*((1+(ZH6))^1))/((1+('DIVIDEND VALUATION'!$B$42+'DIVIDEND VALUATION'!$B$43))^6)+('DIVIDEND VALUATION'!$J$3*((1+(ZH1))^1)*((1+(ZH2))^1)*((1+(ZH3))^1)*((1+(ZH4))^1)*((1+(ZH5))^1)*((1+(ZH6))^1)*((1+(ZH7))^1))/((1+('DIVIDEND VALUATION'!$B$42+'DIVIDEND VALUATION'!$B$43))^7)+('DIVIDEND VALUATION'!$J$3*((1+(ZH1))^1)*((1+(ZH2))^1)*((1+(ZH3))^1)*((1+(ZH4))^1)*((1+(ZH5))^1)*((1+(ZH6))^1)*((1+(ZH7))^1)*((1+(ZH8))^1))/((1+('DIVIDEND VALUATION'!$B$42+'DIVIDEND VALUATION'!$B$43))^8)+('DIVIDEND VALUATION'!$J$3*((1+(ZH1))^1)*((1+(ZH2))^1)*((1+(ZH3))^1)*((1+(ZH4))^1)*((1+(ZH5))^1)*((1+(ZH6))^1)*((1+(ZH7))^1)*((1+(ZH8))^1)*((1+(ZH9))^1))/((1+('DIVIDEND VALUATION'!$B$42+'DIVIDEND VALUATION'!$B$43))^9)+('DIVIDEND VALUATION'!$J$3*((1+(ZH1))^1)*((1+(ZH2))^1)*((1+(ZH3))^1)*((1+(ZH4))^1)*((1+(ZH5))^1)*((1+(ZH6))^1)*((1+(ZH7))^1)*((1+(ZH8))^1)*((1+(ZH9))^1)*((1+(ZH10))^1))/((1+('DIVIDEND VALUATION'!$B$42+'DIVIDEND VALUATION'!$B$43))^10)+('DIVIDEND VALUATION'!$J$3*((1+(ZH1))^1)*((1+(ZH2))^1)*((1+(ZH3))^1)*((1+(ZH4))^1)*((1+(ZH5))^1)*((1+(ZH6))^1)*((1+(ZH7))^1)*((1+(ZH8))^1)*((1+(ZH9))^1)*((1+(ZH10))^1)*((1+(ZH11))^1))/((1+('DIVIDEND VALUATION'!$B$42+'DIVIDEND VALUATION'!$B$43))^11)+('DIVIDEND VALUATION'!$J$3*((1+(ZH1))^1)*((1+(ZH2))^1)*((1+(ZH3))^1)*((1+(ZH4))^1)*((1+(ZH5))^1)*((1+(ZH6))^1)*((1+(ZH7))^1)*((1+(ZH8))^1)*((1+(ZH9))^1)*((1+(ZH10))^1)*((1+(ZH11))^1)*((1+(ZH12))^1))/((1+('DIVIDEND VALUATION'!$B$42+'DIVIDEND VALUATION'!$B$43))^12)+('DIVIDEND VALUATION'!$J$3*((1+(ZH1))^1)*((1+(ZH2))^1)*((1+(ZH3))^1)*((1+(ZH4))^1)*((1+(ZH5))^1)*((1+(ZH6))^1)*((1+(ZH7))^1)*((1+(ZH8))^1)*((1+(ZH9))^1)*((1+(ZH10))^1)*((1+(ZH11))^1)*((1+(ZH12))^1)*((1+(ZH13))^1))/((1+('DIVIDEND VALUATION'!$B$42+'DIVIDEND VALUATION'!$B$43))^13)+('DIVIDEND VALUATION'!$J$3*((1+(ZH1))^1)*((1+(ZH2))^1)*((1+(ZH3))^1)*((1+(ZH4))^1)*((1+(ZH5))^1)*((1+(ZH6))^1)*((1+(ZH7))^1)*((1+(ZH8))^1)*((1+(ZH9))^1)*((1+(ZH10))^1)*((1+(ZH11))^1)*((1+(ZH12))^1)*((1+(ZH13))^1)*((1+(ZH14))^1))/((1+('DIVIDEND VALUATION'!$B$42+'DIVIDEND VALUATION'!$B$43))^14)+('DIVIDEND VALUATION'!$J$3*((1+(ZH1))^1)*((1+(ZH2))^1)*((1+(ZH3))^1)*((1+(ZH4))^1)*((1+(ZH5))^1)*((1+(ZH6))^1)*((1+(ZH7))^1)*((1+(ZH8))^1)*((1+(ZH9))^1)*((1+(ZH10))^1)*((1+(ZH11))^1)*((1+(ZH12))^1)*((1+(ZH13))^1)*((1+(ZH14))^1)*((1+(ZH15))^1))/((1+('DIVIDEND VALUATION'!$B$42+'DIVIDEND VALUATION'!$B$43))^15)+(('DIVIDEND VALUATION'!$J$3*((1+(ZH1))^1)*((1+(ZH2))^1)*((1+(ZH3))^1)*((1+(ZH4))^1)*((1+(ZH5))^1)*((1+(ZH6))^1)*((1+(ZH7))^1)*((1+(ZH8))^1)*((1+(ZH9))^1)*((1+(ZH10))^1)*((1+(ZH11))^1)*((1+(ZH12))^1)*((1+(ZH13))^1)*((1+(ZH14))^1)*((1+(ZH15))^1))/((1+('DIVIDEND VALUATION'!$B$42+'DIVIDEND VALUATION'!$B$43))^15)/('DIVIDEND VALUATION'!$B$42-'DIVIDEND VALUATION'!$B$43)))))</f>
        <v>45.092272547247916</v>
      </c>
      <c r="ZI16" s="32">
        <f ca="1">SUM(((('DIVIDEND VALUATION'!$J$3*((1+(ZI1))^1))/((1+('DIVIDEND VALUATION'!$B$42+'DIVIDEND VALUATION'!$B$43))^1)+('DIVIDEND VALUATION'!$J$3*((1+(ZI1))^1)*((1+(ZI2))^1))/((1+('DIVIDEND VALUATION'!$B$42+'DIVIDEND VALUATION'!$B$43))^2)+('DIVIDEND VALUATION'!$J$3*((1+(ZI1))^1)*((1+(ZI2))^1)*((1+(ZI3))^1))/((1+('DIVIDEND VALUATION'!$B$42+'DIVIDEND VALUATION'!$B$43))^3)+('DIVIDEND VALUATION'!$J$3*((1+(ZI1))^1)*((1+(ZI2))^1)*((1+(ZI3))^1)*((1+(ZI4))^1))/((1+('DIVIDEND VALUATION'!$B$42+'DIVIDEND VALUATION'!$B$43))^4)+('DIVIDEND VALUATION'!$J$3*((1+(ZI1))^1)*((1+(ZI2))^1)*((1+(ZI3))^1)*((1+(ZI4))^1)*((1+(ZI5))^1))/((1+('DIVIDEND VALUATION'!$B$42+'DIVIDEND VALUATION'!$B$43))^5)+('DIVIDEND VALUATION'!$J$3*((1+(ZI1))^1)*((1+(ZI2))^1)*((1+(ZI3))^1)*((1+(ZI4))^1)*((1+(ZI5))^1)*((1+(ZI6))^1))/((1+('DIVIDEND VALUATION'!$B$42+'DIVIDEND VALUATION'!$B$43))^6)+('DIVIDEND VALUATION'!$J$3*((1+(ZI1))^1)*((1+(ZI2))^1)*((1+(ZI3))^1)*((1+(ZI4))^1)*((1+(ZI5))^1)*((1+(ZI6))^1)*((1+(ZI7))^1))/((1+('DIVIDEND VALUATION'!$B$42+'DIVIDEND VALUATION'!$B$43))^7)+('DIVIDEND VALUATION'!$J$3*((1+(ZI1))^1)*((1+(ZI2))^1)*((1+(ZI3))^1)*((1+(ZI4))^1)*((1+(ZI5))^1)*((1+(ZI6))^1)*((1+(ZI7))^1)*((1+(ZI8))^1))/((1+('DIVIDEND VALUATION'!$B$42+'DIVIDEND VALUATION'!$B$43))^8)+('DIVIDEND VALUATION'!$J$3*((1+(ZI1))^1)*((1+(ZI2))^1)*((1+(ZI3))^1)*((1+(ZI4))^1)*((1+(ZI5))^1)*((1+(ZI6))^1)*((1+(ZI7))^1)*((1+(ZI8))^1)*((1+(ZI9))^1))/((1+('DIVIDEND VALUATION'!$B$42+'DIVIDEND VALUATION'!$B$43))^9)+('DIVIDEND VALUATION'!$J$3*((1+(ZI1))^1)*((1+(ZI2))^1)*((1+(ZI3))^1)*((1+(ZI4))^1)*((1+(ZI5))^1)*((1+(ZI6))^1)*((1+(ZI7))^1)*((1+(ZI8))^1)*((1+(ZI9))^1)*((1+(ZI10))^1))/((1+('DIVIDEND VALUATION'!$B$42+'DIVIDEND VALUATION'!$B$43))^10)+('DIVIDEND VALUATION'!$J$3*((1+(ZI1))^1)*((1+(ZI2))^1)*((1+(ZI3))^1)*((1+(ZI4))^1)*((1+(ZI5))^1)*((1+(ZI6))^1)*((1+(ZI7))^1)*((1+(ZI8))^1)*((1+(ZI9))^1)*((1+(ZI10))^1)*((1+(ZI11))^1))/((1+('DIVIDEND VALUATION'!$B$42+'DIVIDEND VALUATION'!$B$43))^11)+('DIVIDEND VALUATION'!$J$3*((1+(ZI1))^1)*((1+(ZI2))^1)*((1+(ZI3))^1)*((1+(ZI4))^1)*((1+(ZI5))^1)*((1+(ZI6))^1)*((1+(ZI7))^1)*((1+(ZI8))^1)*((1+(ZI9))^1)*((1+(ZI10))^1)*((1+(ZI11))^1)*((1+(ZI12))^1))/((1+('DIVIDEND VALUATION'!$B$42+'DIVIDEND VALUATION'!$B$43))^12)+('DIVIDEND VALUATION'!$J$3*((1+(ZI1))^1)*((1+(ZI2))^1)*((1+(ZI3))^1)*((1+(ZI4))^1)*((1+(ZI5))^1)*((1+(ZI6))^1)*((1+(ZI7))^1)*((1+(ZI8))^1)*((1+(ZI9))^1)*((1+(ZI10))^1)*((1+(ZI11))^1)*((1+(ZI12))^1)*((1+(ZI13))^1))/((1+('DIVIDEND VALUATION'!$B$42+'DIVIDEND VALUATION'!$B$43))^13)+('DIVIDEND VALUATION'!$J$3*((1+(ZI1))^1)*((1+(ZI2))^1)*((1+(ZI3))^1)*((1+(ZI4))^1)*((1+(ZI5))^1)*((1+(ZI6))^1)*((1+(ZI7))^1)*((1+(ZI8))^1)*((1+(ZI9))^1)*((1+(ZI10))^1)*((1+(ZI11))^1)*((1+(ZI12))^1)*((1+(ZI13))^1)*((1+(ZI14))^1))/((1+('DIVIDEND VALUATION'!$B$42+'DIVIDEND VALUATION'!$B$43))^14)+('DIVIDEND VALUATION'!$J$3*((1+(ZI1))^1)*((1+(ZI2))^1)*((1+(ZI3))^1)*((1+(ZI4))^1)*((1+(ZI5))^1)*((1+(ZI6))^1)*((1+(ZI7))^1)*((1+(ZI8))^1)*((1+(ZI9))^1)*((1+(ZI10))^1)*((1+(ZI11))^1)*((1+(ZI12))^1)*((1+(ZI13))^1)*((1+(ZI14))^1)*((1+(ZI15))^1))/((1+('DIVIDEND VALUATION'!$B$42+'DIVIDEND VALUATION'!$B$43))^15)+(('DIVIDEND VALUATION'!$J$3*((1+(ZI1))^1)*((1+(ZI2))^1)*((1+(ZI3))^1)*((1+(ZI4))^1)*((1+(ZI5))^1)*((1+(ZI6))^1)*((1+(ZI7))^1)*((1+(ZI8))^1)*((1+(ZI9))^1)*((1+(ZI10))^1)*((1+(ZI11))^1)*((1+(ZI12))^1)*((1+(ZI13))^1)*((1+(ZI14))^1)*((1+(ZI15))^1))/((1+('DIVIDEND VALUATION'!$B$42+'DIVIDEND VALUATION'!$B$43))^15)/('DIVIDEND VALUATION'!$B$42-'DIVIDEND VALUATION'!$B$43)))))</f>
        <v>31.169893515469646</v>
      </c>
      <c r="ZJ16" s="32">
        <f ca="1">SUM(((('DIVIDEND VALUATION'!$J$3*((1+(ZJ1))^1))/((1+('DIVIDEND VALUATION'!$B$42+'DIVIDEND VALUATION'!$B$43))^1)+('DIVIDEND VALUATION'!$J$3*((1+(ZJ1))^1)*((1+(ZJ2))^1))/((1+('DIVIDEND VALUATION'!$B$42+'DIVIDEND VALUATION'!$B$43))^2)+('DIVIDEND VALUATION'!$J$3*((1+(ZJ1))^1)*((1+(ZJ2))^1)*((1+(ZJ3))^1))/((1+('DIVIDEND VALUATION'!$B$42+'DIVIDEND VALUATION'!$B$43))^3)+('DIVIDEND VALUATION'!$J$3*((1+(ZJ1))^1)*((1+(ZJ2))^1)*((1+(ZJ3))^1)*((1+(ZJ4))^1))/((1+('DIVIDEND VALUATION'!$B$42+'DIVIDEND VALUATION'!$B$43))^4)+('DIVIDEND VALUATION'!$J$3*((1+(ZJ1))^1)*((1+(ZJ2))^1)*((1+(ZJ3))^1)*((1+(ZJ4))^1)*((1+(ZJ5))^1))/((1+('DIVIDEND VALUATION'!$B$42+'DIVIDEND VALUATION'!$B$43))^5)+('DIVIDEND VALUATION'!$J$3*((1+(ZJ1))^1)*((1+(ZJ2))^1)*((1+(ZJ3))^1)*((1+(ZJ4))^1)*((1+(ZJ5))^1)*((1+(ZJ6))^1))/((1+('DIVIDEND VALUATION'!$B$42+'DIVIDEND VALUATION'!$B$43))^6)+('DIVIDEND VALUATION'!$J$3*((1+(ZJ1))^1)*((1+(ZJ2))^1)*((1+(ZJ3))^1)*((1+(ZJ4))^1)*((1+(ZJ5))^1)*((1+(ZJ6))^1)*((1+(ZJ7))^1))/((1+('DIVIDEND VALUATION'!$B$42+'DIVIDEND VALUATION'!$B$43))^7)+('DIVIDEND VALUATION'!$J$3*((1+(ZJ1))^1)*((1+(ZJ2))^1)*((1+(ZJ3))^1)*((1+(ZJ4))^1)*((1+(ZJ5))^1)*((1+(ZJ6))^1)*((1+(ZJ7))^1)*((1+(ZJ8))^1))/((1+('DIVIDEND VALUATION'!$B$42+'DIVIDEND VALUATION'!$B$43))^8)+('DIVIDEND VALUATION'!$J$3*((1+(ZJ1))^1)*((1+(ZJ2))^1)*((1+(ZJ3))^1)*((1+(ZJ4))^1)*((1+(ZJ5))^1)*((1+(ZJ6))^1)*((1+(ZJ7))^1)*((1+(ZJ8))^1)*((1+(ZJ9))^1))/((1+('DIVIDEND VALUATION'!$B$42+'DIVIDEND VALUATION'!$B$43))^9)+('DIVIDEND VALUATION'!$J$3*((1+(ZJ1))^1)*((1+(ZJ2))^1)*((1+(ZJ3))^1)*((1+(ZJ4))^1)*((1+(ZJ5))^1)*((1+(ZJ6))^1)*((1+(ZJ7))^1)*((1+(ZJ8))^1)*((1+(ZJ9))^1)*((1+(ZJ10))^1))/((1+('DIVIDEND VALUATION'!$B$42+'DIVIDEND VALUATION'!$B$43))^10)+('DIVIDEND VALUATION'!$J$3*((1+(ZJ1))^1)*((1+(ZJ2))^1)*((1+(ZJ3))^1)*((1+(ZJ4))^1)*((1+(ZJ5))^1)*((1+(ZJ6))^1)*((1+(ZJ7))^1)*((1+(ZJ8))^1)*((1+(ZJ9))^1)*((1+(ZJ10))^1)*((1+(ZJ11))^1))/((1+('DIVIDEND VALUATION'!$B$42+'DIVIDEND VALUATION'!$B$43))^11)+('DIVIDEND VALUATION'!$J$3*((1+(ZJ1))^1)*((1+(ZJ2))^1)*((1+(ZJ3))^1)*((1+(ZJ4))^1)*((1+(ZJ5))^1)*((1+(ZJ6))^1)*((1+(ZJ7))^1)*((1+(ZJ8))^1)*((1+(ZJ9))^1)*((1+(ZJ10))^1)*((1+(ZJ11))^1)*((1+(ZJ12))^1))/((1+('DIVIDEND VALUATION'!$B$42+'DIVIDEND VALUATION'!$B$43))^12)+('DIVIDEND VALUATION'!$J$3*((1+(ZJ1))^1)*((1+(ZJ2))^1)*((1+(ZJ3))^1)*((1+(ZJ4))^1)*((1+(ZJ5))^1)*((1+(ZJ6))^1)*((1+(ZJ7))^1)*((1+(ZJ8))^1)*((1+(ZJ9))^1)*((1+(ZJ10))^1)*((1+(ZJ11))^1)*((1+(ZJ12))^1)*((1+(ZJ13))^1))/((1+('DIVIDEND VALUATION'!$B$42+'DIVIDEND VALUATION'!$B$43))^13)+('DIVIDEND VALUATION'!$J$3*((1+(ZJ1))^1)*((1+(ZJ2))^1)*((1+(ZJ3))^1)*((1+(ZJ4))^1)*((1+(ZJ5))^1)*((1+(ZJ6))^1)*((1+(ZJ7))^1)*((1+(ZJ8))^1)*((1+(ZJ9))^1)*((1+(ZJ10))^1)*((1+(ZJ11))^1)*((1+(ZJ12))^1)*((1+(ZJ13))^1)*((1+(ZJ14))^1))/((1+('DIVIDEND VALUATION'!$B$42+'DIVIDEND VALUATION'!$B$43))^14)+('DIVIDEND VALUATION'!$J$3*((1+(ZJ1))^1)*((1+(ZJ2))^1)*((1+(ZJ3))^1)*((1+(ZJ4))^1)*((1+(ZJ5))^1)*((1+(ZJ6))^1)*((1+(ZJ7))^1)*((1+(ZJ8))^1)*((1+(ZJ9))^1)*((1+(ZJ10))^1)*((1+(ZJ11))^1)*((1+(ZJ12))^1)*((1+(ZJ13))^1)*((1+(ZJ14))^1)*((1+(ZJ15))^1))/((1+('DIVIDEND VALUATION'!$B$42+'DIVIDEND VALUATION'!$B$43))^15)+(('DIVIDEND VALUATION'!$J$3*((1+(ZJ1))^1)*((1+(ZJ2))^1)*((1+(ZJ3))^1)*((1+(ZJ4))^1)*((1+(ZJ5))^1)*((1+(ZJ6))^1)*((1+(ZJ7))^1)*((1+(ZJ8))^1)*((1+(ZJ9))^1)*((1+(ZJ10))^1)*((1+(ZJ11))^1)*((1+(ZJ12))^1)*((1+(ZJ13))^1)*((1+(ZJ14))^1)*((1+(ZJ15))^1))/((1+('DIVIDEND VALUATION'!$B$42+'DIVIDEND VALUATION'!$B$43))^15)/('DIVIDEND VALUATION'!$B$42-'DIVIDEND VALUATION'!$B$43)))))</f>
        <v>50.686162257945135</v>
      </c>
      <c r="ZK16" s="32">
        <f ca="1">SUM(((('DIVIDEND VALUATION'!$J$3*((1+(ZK1))^1))/((1+('DIVIDEND VALUATION'!$B$42+'DIVIDEND VALUATION'!$B$43))^1)+('DIVIDEND VALUATION'!$J$3*((1+(ZK1))^1)*((1+(ZK2))^1))/((1+('DIVIDEND VALUATION'!$B$42+'DIVIDEND VALUATION'!$B$43))^2)+('DIVIDEND VALUATION'!$J$3*((1+(ZK1))^1)*((1+(ZK2))^1)*((1+(ZK3))^1))/((1+('DIVIDEND VALUATION'!$B$42+'DIVIDEND VALUATION'!$B$43))^3)+('DIVIDEND VALUATION'!$J$3*((1+(ZK1))^1)*((1+(ZK2))^1)*((1+(ZK3))^1)*((1+(ZK4))^1))/((1+('DIVIDEND VALUATION'!$B$42+'DIVIDEND VALUATION'!$B$43))^4)+('DIVIDEND VALUATION'!$J$3*((1+(ZK1))^1)*((1+(ZK2))^1)*((1+(ZK3))^1)*((1+(ZK4))^1)*((1+(ZK5))^1))/((1+('DIVIDEND VALUATION'!$B$42+'DIVIDEND VALUATION'!$B$43))^5)+('DIVIDEND VALUATION'!$J$3*((1+(ZK1))^1)*((1+(ZK2))^1)*((1+(ZK3))^1)*((1+(ZK4))^1)*((1+(ZK5))^1)*((1+(ZK6))^1))/((1+('DIVIDEND VALUATION'!$B$42+'DIVIDEND VALUATION'!$B$43))^6)+('DIVIDEND VALUATION'!$J$3*((1+(ZK1))^1)*((1+(ZK2))^1)*((1+(ZK3))^1)*((1+(ZK4))^1)*((1+(ZK5))^1)*((1+(ZK6))^1)*((1+(ZK7))^1))/((1+('DIVIDEND VALUATION'!$B$42+'DIVIDEND VALUATION'!$B$43))^7)+('DIVIDEND VALUATION'!$J$3*((1+(ZK1))^1)*((1+(ZK2))^1)*((1+(ZK3))^1)*((1+(ZK4))^1)*((1+(ZK5))^1)*((1+(ZK6))^1)*((1+(ZK7))^1)*((1+(ZK8))^1))/((1+('DIVIDEND VALUATION'!$B$42+'DIVIDEND VALUATION'!$B$43))^8)+('DIVIDEND VALUATION'!$J$3*((1+(ZK1))^1)*((1+(ZK2))^1)*((1+(ZK3))^1)*((1+(ZK4))^1)*((1+(ZK5))^1)*((1+(ZK6))^1)*((1+(ZK7))^1)*((1+(ZK8))^1)*((1+(ZK9))^1))/((1+('DIVIDEND VALUATION'!$B$42+'DIVIDEND VALUATION'!$B$43))^9)+('DIVIDEND VALUATION'!$J$3*((1+(ZK1))^1)*((1+(ZK2))^1)*((1+(ZK3))^1)*((1+(ZK4))^1)*((1+(ZK5))^1)*((1+(ZK6))^1)*((1+(ZK7))^1)*((1+(ZK8))^1)*((1+(ZK9))^1)*((1+(ZK10))^1))/((1+('DIVIDEND VALUATION'!$B$42+'DIVIDEND VALUATION'!$B$43))^10)+('DIVIDEND VALUATION'!$J$3*((1+(ZK1))^1)*((1+(ZK2))^1)*((1+(ZK3))^1)*((1+(ZK4))^1)*((1+(ZK5))^1)*((1+(ZK6))^1)*((1+(ZK7))^1)*((1+(ZK8))^1)*((1+(ZK9))^1)*((1+(ZK10))^1)*((1+(ZK11))^1))/((1+('DIVIDEND VALUATION'!$B$42+'DIVIDEND VALUATION'!$B$43))^11)+('DIVIDEND VALUATION'!$J$3*((1+(ZK1))^1)*((1+(ZK2))^1)*((1+(ZK3))^1)*((1+(ZK4))^1)*((1+(ZK5))^1)*((1+(ZK6))^1)*((1+(ZK7))^1)*((1+(ZK8))^1)*((1+(ZK9))^1)*((1+(ZK10))^1)*((1+(ZK11))^1)*((1+(ZK12))^1))/((1+('DIVIDEND VALUATION'!$B$42+'DIVIDEND VALUATION'!$B$43))^12)+('DIVIDEND VALUATION'!$J$3*((1+(ZK1))^1)*((1+(ZK2))^1)*((1+(ZK3))^1)*((1+(ZK4))^1)*((1+(ZK5))^1)*((1+(ZK6))^1)*((1+(ZK7))^1)*((1+(ZK8))^1)*((1+(ZK9))^1)*((1+(ZK10))^1)*((1+(ZK11))^1)*((1+(ZK12))^1)*((1+(ZK13))^1))/((1+('DIVIDEND VALUATION'!$B$42+'DIVIDEND VALUATION'!$B$43))^13)+('DIVIDEND VALUATION'!$J$3*((1+(ZK1))^1)*((1+(ZK2))^1)*((1+(ZK3))^1)*((1+(ZK4))^1)*((1+(ZK5))^1)*((1+(ZK6))^1)*((1+(ZK7))^1)*((1+(ZK8))^1)*((1+(ZK9))^1)*((1+(ZK10))^1)*((1+(ZK11))^1)*((1+(ZK12))^1)*((1+(ZK13))^1)*((1+(ZK14))^1))/((1+('DIVIDEND VALUATION'!$B$42+'DIVIDEND VALUATION'!$B$43))^14)+('DIVIDEND VALUATION'!$J$3*((1+(ZK1))^1)*((1+(ZK2))^1)*((1+(ZK3))^1)*((1+(ZK4))^1)*((1+(ZK5))^1)*((1+(ZK6))^1)*((1+(ZK7))^1)*((1+(ZK8))^1)*((1+(ZK9))^1)*((1+(ZK10))^1)*((1+(ZK11))^1)*((1+(ZK12))^1)*((1+(ZK13))^1)*((1+(ZK14))^1)*((1+(ZK15))^1))/((1+('DIVIDEND VALUATION'!$B$42+'DIVIDEND VALUATION'!$B$43))^15)+(('DIVIDEND VALUATION'!$J$3*((1+(ZK1))^1)*((1+(ZK2))^1)*((1+(ZK3))^1)*((1+(ZK4))^1)*((1+(ZK5))^1)*((1+(ZK6))^1)*((1+(ZK7))^1)*((1+(ZK8))^1)*((1+(ZK9))^1)*((1+(ZK10))^1)*((1+(ZK11))^1)*((1+(ZK12))^1)*((1+(ZK13))^1)*((1+(ZK14))^1)*((1+(ZK15))^1))/((1+('DIVIDEND VALUATION'!$B$42+'DIVIDEND VALUATION'!$B$43))^15)/('DIVIDEND VALUATION'!$B$42-'DIVIDEND VALUATION'!$B$43)))))</f>
        <v>44.796484216774658</v>
      </c>
      <c r="ZL16" s="32">
        <f ca="1">SUM(((('DIVIDEND VALUATION'!$J$3*((1+(ZL1))^1))/((1+('DIVIDEND VALUATION'!$B$42+'DIVIDEND VALUATION'!$B$43))^1)+('DIVIDEND VALUATION'!$J$3*((1+(ZL1))^1)*((1+(ZL2))^1))/((1+('DIVIDEND VALUATION'!$B$42+'DIVIDEND VALUATION'!$B$43))^2)+('DIVIDEND VALUATION'!$J$3*((1+(ZL1))^1)*((1+(ZL2))^1)*((1+(ZL3))^1))/((1+('DIVIDEND VALUATION'!$B$42+'DIVIDEND VALUATION'!$B$43))^3)+('DIVIDEND VALUATION'!$J$3*((1+(ZL1))^1)*((1+(ZL2))^1)*((1+(ZL3))^1)*((1+(ZL4))^1))/((1+('DIVIDEND VALUATION'!$B$42+'DIVIDEND VALUATION'!$B$43))^4)+('DIVIDEND VALUATION'!$J$3*((1+(ZL1))^1)*((1+(ZL2))^1)*((1+(ZL3))^1)*((1+(ZL4))^1)*((1+(ZL5))^1))/((1+('DIVIDEND VALUATION'!$B$42+'DIVIDEND VALUATION'!$B$43))^5)+('DIVIDEND VALUATION'!$J$3*((1+(ZL1))^1)*((1+(ZL2))^1)*((1+(ZL3))^1)*((1+(ZL4))^1)*((1+(ZL5))^1)*((1+(ZL6))^1))/((1+('DIVIDEND VALUATION'!$B$42+'DIVIDEND VALUATION'!$B$43))^6)+('DIVIDEND VALUATION'!$J$3*((1+(ZL1))^1)*((1+(ZL2))^1)*((1+(ZL3))^1)*((1+(ZL4))^1)*((1+(ZL5))^1)*((1+(ZL6))^1)*((1+(ZL7))^1))/((1+('DIVIDEND VALUATION'!$B$42+'DIVIDEND VALUATION'!$B$43))^7)+('DIVIDEND VALUATION'!$J$3*((1+(ZL1))^1)*((1+(ZL2))^1)*((1+(ZL3))^1)*((1+(ZL4))^1)*((1+(ZL5))^1)*((1+(ZL6))^1)*((1+(ZL7))^1)*((1+(ZL8))^1))/((1+('DIVIDEND VALUATION'!$B$42+'DIVIDEND VALUATION'!$B$43))^8)+('DIVIDEND VALUATION'!$J$3*((1+(ZL1))^1)*((1+(ZL2))^1)*((1+(ZL3))^1)*((1+(ZL4))^1)*((1+(ZL5))^1)*((1+(ZL6))^1)*((1+(ZL7))^1)*((1+(ZL8))^1)*((1+(ZL9))^1))/((1+('DIVIDEND VALUATION'!$B$42+'DIVIDEND VALUATION'!$B$43))^9)+('DIVIDEND VALUATION'!$J$3*((1+(ZL1))^1)*((1+(ZL2))^1)*((1+(ZL3))^1)*((1+(ZL4))^1)*((1+(ZL5))^1)*((1+(ZL6))^1)*((1+(ZL7))^1)*((1+(ZL8))^1)*((1+(ZL9))^1)*((1+(ZL10))^1))/((1+('DIVIDEND VALUATION'!$B$42+'DIVIDEND VALUATION'!$B$43))^10)+('DIVIDEND VALUATION'!$J$3*((1+(ZL1))^1)*((1+(ZL2))^1)*((1+(ZL3))^1)*((1+(ZL4))^1)*((1+(ZL5))^1)*((1+(ZL6))^1)*((1+(ZL7))^1)*((1+(ZL8))^1)*((1+(ZL9))^1)*((1+(ZL10))^1)*((1+(ZL11))^1))/((1+('DIVIDEND VALUATION'!$B$42+'DIVIDEND VALUATION'!$B$43))^11)+('DIVIDEND VALUATION'!$J$3*((1+(ZL1))^1)*((1+(ZL2))^1)*((1+(ZL3))^1)*((1+(ZL4))^1)*((1+(ZL5))^1)*((1+(ZL6))^1)*((1+(ZL7))^1)*((1+(ZL8))^1)*((1+(ZL9))^1)*((1+(ZL10))^1)*((1+(ZL11))^1)*((1+(ZL12))^1))/((1+('DIVIDEND VALUATION'!$B$42+'DIVIDEND VALUATION'!$B$43))^12)+('DIVIDEND VALUATION'!$J$3*((1+(ZL1))^1)*((1+(ZL2))^1)*((1+(ZL3))^1)*((1+(ZL4))^1)*((1+(ZL5))^1)*((1+(ZL6))^1)*((1+(ZL7))^1)*((1+(ZL8))^1)*((1+(ZL9))^1)*((1+(ZL10))^1)*((1+(ZL11))^1)*((1+(ZL12))^1)*((1+(ZL13))^1))/((1+('DIVIDEND VALUATION'!$B$42+'DIVIDEND VALUATION'!$B$43))^13)+('DIVIDEND VALUATION'!$J$3*((1+(ZL1))^1)*((1+(ZL2))^1)*((1+(ZL3))^1)*((1+(ZL4))^1)*((1+(ZL5))^1)*((1+(ZL6))^1)*((1+(ZL7))^1)*((1+(ZL8))^1)*((1+(ZL9))^1)*((1+(ZL10))^1)*((1+(ZL11))^1)*((1+(ZL12))^1)*((1+(ZL13))^1)*((1+(ZL14))^1))/((1+('DIVIDEND VALUATION'!$B$42+'DIVIDEND VALUATION'!$B$43))^14)+('DIVIDEND VALUATION'!$J$3*((1+(ZL1))^1)*((1+(ZL2))^1)*((1+(ZL3))^1)*((1+(ZL4))^1)*((1+(ZL5))^1)*((1+(ZL6))^1)*((1+(ZL7))^1)*((1+(ZL8))^1)*((1+(ZL9))^1)*((1+(ZL10))^1)*((1+(ZL11))^1)*((1+(ZL12))^1)*((1+(ZL13))^1)*((1+(ZL14))^1)*((1+(ZL15))^1))/((1+('DIVIDEND VALUATION'!$B$42+'DIVIDEND VALUATION'!$B$43))^15)+(('DIVIDEND VALUATION'!$J$3*((1+(ZL1))^1)*((1+(ZL2))^1)*((1+(ZL3))^1)*((1+(ZL4))^1)*((1+(ZL5))^1)*((1+(ZL6))^1)*((1+(ZL7))^1)*((1+(ZL8))^1)*((1+(ZL9))^1)*((1+(ZL10))^1)*((1+(ZL11))^1)*((1+(ZL12))^1)*((1+(ZL13))^1)*((1+(ZL14))^1)*((1+(ZL15))^1))/((1+('DIVIDEND VALUATION'!$B$42+'DIVIDEND VALUATION'!$B$43))^15)/('DIVIDEND VALUATION'!$B$42-'DIVIDEND VALUATION'!$B$43)))))</f>
        <v>66.351673388776973</v>
      </c>
      <c r="ZM16" s="32">
        <f ca="1">SUM(((('DIVIDEND VALUATION'!$J$3*((1+(ZM1))^1))/((1+('DIVIDEND VALUATION'!$B$42+'DIVIDEND VALUATION'!$B$43))^1)+('DIVIDEND VALUATION'!$J$3*((1+(ZM1))^1)*((1+(ZM2))^1))/((1+('DIVIDEND VALUATION'!$B$42+'DIVIDEND VALUATION'!$B$43))^2)+('DIVIDEND VALUATION'!$J$3*((1+(ZM1))^1)*((1+(ZM2))^1)*((1+(ZM3))^1))/((1+('DIVIDEND VALUATION'!$B$42+'DIVIDEND VALUATION'!$B$43))^3)+('DIVIDEND VALUATION'!$J$3*((1+(ZM1))^1)*((1+(ZM2))^1)*((1+(ZM3))^1)*((1+(ZM4))^1))/((1+('DIVIDEND VALUATION'!$B$42+'DIVIDEND VALUATION'!$B$43))^4)+('DIVIDEND VALUATION'!$J$3*((1+(ZM1))^1)*((1+(ZM2))^1)*((1+(ZM3))^1)*((1+(ZM4))^1)*((1+(ZM5))^1))/((1+('DIVIDEND VALUATION'!$B$42+'DIVIDEND VALUATION'!$B$43))^5)+('DIVIDEND VALUATION'!$J$3*((1+(ZM1))^1)*((1+(ZM2))^1)*((1+(ZM3))^1)*((1+(ZM4))^1)*((1+(ZM5))^1)*((1+(ZM6))^1))/((1+('DIVIDEND VALUATION'!$B$42+'DIVIDEND VALUATION'!$B$43))^6)+('DIVIDEND VALUATION'!$J$3*((1+(ZM1))^1)*((1+(ZM2))^1)*((1+(ZM3))^1)*((1+(ZM4))^1)*((1+(ZM5))^1)*((1+(ZM6))^1)*((1+(ZM7))^1))/((1+('DIVIDEND VALUATION'!$B$42+'DIVIDEND VALUATION'!$B$43))^7)+('DIVIDEND VALUATION'!$J$3*((1+(ZM1))^1)*((1+(ZM2))^1)*((1+(ZM3))^1)*((1+(ZM4))^1)*((1+(ZM5))^1)*((1+(ZM6))^1)*((1+(ZM7))^1)*((1+(ZM8))^1))/((1+('DIVIDEND VALUATION'!$B$42+'DIVIDEND VALUATION'!$B$43))^8)+('DIVIDEND VALUATION'!$J$3*((1+(ZM1))^1)*((1+(ZM2))^1)*((1+(ZM3))^1)*((1+(ZM4))^1)*((1+(ZM5))^1)*((1+(ZM6))^1)*((1+(ZM7))^1)*((1+(ZM8))^1)*((1+(ZM9))^1))/((1+('DIVIDEND VALUATION'!$B$42+'DIVIDEND VALUATION'!$B$43))^9)+('DIVIDEND VALUATION'!$J$3*((1+(ZM1))^1)*((1+(ZM2))^1)*((1+(ZM3))^1)*((1+(ZM4))^1)*((1+(ZM5))^1)*((1+(ZM6))^1)*((1+(ZM7))^1)*((1+(ZM8))^1)*((1+(ZM9))^1)*((1+(ZM10))^1))/((1+('DIVIDEND VALUATION'!$B$42+'DIVIDEND VALUATION'!$B$43))^10)+('DIVIDEND VALUATION'!$J$3*((1+(ZM1))^1)*((1+(ZM2))^1)*((1+(ZM3))^1)*((1+(ZM4))^1)*((1+(ZM5))^1)*((1+(ZM6))^1)*((1+(ZM7))^1)*((1+(ZM8))^1)*((1+(ZM9))^1)*((1+(ZM10))^1)*((1+(ZM11))^1))/((1+('DIVIDEND VALUATION'!$B$42+'DIVIDEND VALUATION'!$B$43))^11)+('DIVIDEND VALUATION'!$J$3*((1+(ZM1))^1)*((1+(ZM2))^1)*((1+(ZM3))^1)*((1+(ZM4))^1)*((1+(ZM5))^1)*((1+(ZM6))^1)*((1+(ZM7))^1)*((1+(ZM8))^1)*((1+(ZM9))^1)*((1+(ZM10))^1)*((1+(ZM11))^1)*((1+(ZM12))^1))/((1+('DIVIDEND VALUATION'!$B$42+'DIVIDEND VALUATION'!$B$43))^12)+('DIVIDEND VALUATION'!$J$3*((1+(ZM1))^1)*((1+(ZM2))^1)*((1+(ZM3))^1)*((1+(ZM4))^1)*((1+(ZM5))^1)*((1+(ZM6))^1)*((1+(ZM7))^1)*((1+(ZM8))^1)*((1+(ZM9))^1)*((1+(ZM10))^1)*((1+(ZM11))^1)*((1+(ZM12))^1)*((1+(ZM13))^1))/((1+('DIVIDEND VALUATION'!$B$42+'DIVIDEND VALUATION'!$B$43))^13)+('DIVIDEND VALUATION'!$J$3*((1+(ZM1))^1)*((1+(ZM2))^1)*((1+(ZM3))^1)*((1+(ZM4))^1)*((1+(ZM5))^1)*((1+(ZM6))^1)*((1+(ZM7))^1)*((1+(ZM8))^1)*((1+(ZM9))^1)*((1+(ZM10))^1)*((1+(ZM11))^1)*((1+(ZM12))^1)*((1+(ZM13))^1)*((1+(ZM14))^1))/((1+('DIVIDEND VALUATION'!$B$42+'DIVIDEND VALUATION'!$B$43))^14)+('DIVIDEND VALUATION'!$J$3*((1+(ZM1))^1)*((1+(ZM2))^1)*((1+(ZM3))^1)*((1+(ZM4))^1)*((1+(ZM5))^1)*((1+(ZM6))^1)*((1+(ZM7))^1)*((1+(ZM8))^1)*((1+(ZM9))^1)*((1+(ZM10))^1)*((1+(ZM11))^1)*((1+(ZM12))^1)*((1+(ZM13))^1)*((1+(ZM14))^1)*((1+(ZM15))^1))/((1+('DIVIDEND VALUATION'!$B$42+'DIVIDEND VALUATION'!$B$43))^15)+(('DIVIDEND VALUATION'!$J$3*((1+(ZM1))^1)*((1+(ZM2))^1)*((1+(ZM3))^1)*((1+(ZM4))^1)*((1+(ZM5))^1)*((1+(ZM6))^1)*((1+(ZM7))^1)*((1+(ZM8))^1)*((1+(ZM9))^1)*((1+(ZM10))^1)*((1+(ZM11))^1)*((1+(ZM12))^1)*((1+(ZM13))^1)*((1+(ZM14))^1)*((1+(ZM15))^1))/((1+('DIVIDEND VALUATION'!$B$42+'DIVIDEND VALUATION'!$B$43))^15)/('DIVIDEND VALUATION'!$B$42-'DIVIDEND VALUATION'!$B$43)))))</f>
        <v>29.236710311354599</v>
      </c>
      <c r="ZN16" s="32">
        <f ca="1">SUM(((('DIVIDEND VALUATION'!$J$3*((1+(ZN1))^1))/((1+('DIVIDEND VALUATION'!$B$42+'DIVIDEND VALUATION'!$B$43))^1)+('DIVIDEND VALUATION'!$J$3*((1+(ZN1))^1)*((1+(ZN2))^1))/((1+('DIVIDEND VALUATION'!$B$42+'DIVIDEND VALUATION'!$B$43))^2)+('DIVIDEND VALUATION'!$J$3*((1+(ZN1))^1)*((1+(ZN2))^1)*((1+(ZN3))^1))/((1+('DIVIDEND VALUATION'!$B$42+'DIVIDEND VALUATION'!$B$43))^3)+('DIVIDEND VALUATION'!$J$3*((1+(ZN1))^1)*((1+(ZN2))^1)*((1+(ZN3))^1)*((1+(ZN4))^1))/((1+('DIVIDEND VALUATION'!$B$42+'DIVIDEND VALUATION'!$B$43))^4)+('DIVIDEND VALUATION'!$J$3*((1+(ZN1))^1)*((1+(ZN2))^1)*((1+(ZN3))^1)*((1+(ZN4))^1)*((1+(ZN5))^1))/((1+('DIVIDEND VALUATION'!$B$42+'DIVIDEND VALUATION'!$B$43))^5)+('DIVIDEND VALUATION'!$J$3*((1+(ZN1))^1)*((1+(ZN2))^1)*((1+(ZN3))^1)*((1+(ZN4))^1)*((1+(ZN5))^1)*((1+(ZN6))^1))/((1+('DIVIDEND VALUATION'!$B$42+'DIVIDEND VALUATION'!$B$43))^6)+('DIVIDEND VALUATION'!$J$3*((1+(ZN1))^1)*((1+(ZN2))^1)*((1+(ZN3))^1)*((1+(ZN4))^1)*((1+(ZN5))^1)*((1+(ZN6))^1)*((1+(ZN7))^1))/((1+('DIVIDEND VALUATION'!$B$42+'DIVIDEND VALUATION'!$B$43))^7)+('DIVIDEND VALUATION'!$J$3*((1+(ZN1))^1)*((1+(ZN2))^1)*((1+(ZN3))^1)*((1+(ZN4))^1)*((1+(ZN5))^1)*((1+(ZN6))^1)*((1+(ZN7))^1)*((1+(ZN8))^1))/((1+('DIVIDEND VALUATION'!$B$42+'DIVIDEND VALUATION'!$B$43))^8)+('DIVIDEND VALUATION'!$J$3*((1+(ZN1))^1)*((1+(ZN2))^1)*((1+(ZN3))^1)*((1+(ZN4))^1)*((1+(ZN5))^1)*((1+(ZN6))^1)*((1+(ZN7))^1)*((1+(ZN8))^1)*((1+(ZN9))^1))/((1+('DIVIDEND VALUATION'!$B$42+'DIVIDEND VALUATION'!$B$43))^9)+('DIVIDEND VALUATION'!$J$3*((1+(ZN1))^1)*((1+(ZN2))^1)*((1+(ZN3))^1)*((1+(ZN4))^1)*((1+(ZN5))^1)*((1+(ZN6))^1)*((1+(ZN7))^1)*((1+(ZN8))^1)*((1+(ZN9))^1)*((1+(ZN10))^1))/((1+('DIVIDEND VALUATION'!$B$42+'DIVIDEND VALUATION'!$B$43))^10)+('DIVIDEND VALUATION'!$J$3*((1+(ZN1))^1)*((1+(ZN2))^1)*((1+(ZN3))^1)*((1+(ZN4))^1)*((1+(ZN5))^1)*((1+(ZN6))^1)*((1+(ZN7))^1)*((1+(ZN8))^1)*((1+(ZN9))^1)*((1+(ZN10))^1)*((1+(ZN11))^1))/((1+('DIVIDEND VALUATION'!$B$42+'DIVIDEND VALUATION'!$B$43))^11)+('DIVIDEND VALUATION'!$J$3*((1+(ZN1))^1)*((1+(ZN2))^1)*((1+(ZN3))^1)*((1+(ZN4))^1)*((1+(ZN5))^1)*((1+(ZN6))^1)*((1+(ZN7))^1)*((1+(ZN8))^1)*((1+(ZN9))^1)*((1+(ZN10))^1)*((1+(ZN11))^1)*((1+(ZN12))^1))/((1+('DIVIDEND VALUATION'!$B$42+'DIVIDEND VALUATION'!$B$43))^12)+('DIVIDEND VALUATION'!$J$3*((1+(ZN1))^1)*((1+(ZN2))^1)*((1+(ZN3))^1)*((1+(ZN4))^1)*((1+(ZN5))^1)*((1+(ZN6))^1)*((1+(ZN7))^1)*((1+(ZN8))^1)*((1+(ZN9))^1)*((1+(ZN10))^1)*((1+(ZN11))^1)*((1+(ZN12))^1)*((1+(ZN13))^1))/((1+('DIVIDEND VALUATION'!$B$42+'DIVIDEND VALUATION'!$B$43))^13)+('DIVIDEND VALUATION'!$J$3*((1+(ZN1))^1)*((1+(ZN2))^1)*((1+(ZN3))^1)*((1+(ZN4))^1)*((1+(ZN5))^1)*((1+(ZN6))^1)*((1+(ZN7))^1)*((1+(ZN8))^1)*((1+(ZN9))^1)*((1+(ZN10))^1)*((1+(ZN11))^1)*((1+(ZN12))^1)*((1+(ZN13))^1)*((1+(ZN14))^1))/((1+('DIVIDEND VALUATION'!$B$42+'DIVIDEND VALUATION'!$B$43))^14)+('DIVIDEND VALUATION'!$J$3*((1+(ZN1))^1)*((1+(ZN2))^1)*((1+(ZN3))^1)*((1+(ZN4))^1)*((1+(ZN5))^1)*((1+(ZN6))^1)*((1+(ZN7))^1)*((1+(ZN8))^1)*((1+(ZN9))^1)*((1+(ZN10))^1)*((1+(ZN11))^1)*((1+(ZN12))^1)*((1+(ZN13))^1)*((1+(ZN14))^1)*((1+(ZN15))^1))/((1+('DIVIDEND VALUATION'!$B$42+'DIVIDEND VALUATION'!$B$43))^15)+(('DIVIDEND VALUATION'!$J$3*((1+(ZN1))^1)*((1+(ZN2))^1)*((1+(ZN3))^1)*((1+(ZN4))^1)*((1+(ZN5))^1)*((1+(ZN6))^1)*((1+(ZN7))^1)*((1+(ZN8))^1)*((1+(ZN9))^1)*((1+(ZN10))^1)*((1+(ZN11))^1)*((1+(ZN12))^1)*((1+(ZN13))^1)*((1+(ZN14))^1)*((1+(ZN15))^1))/((1+('DIVIDEND VALUATION'!$B$42+'DIVIDEND VALUATION'!$B$43))^15)/('DIVIDEND VALUATION'!$B$42-'DIVIDEND VALUATION'!$B$43)))))</f>
        <v>65.382288620500674</v>
      </c>
      <c r="ZO16" s="32">
        <f ca="1">SUM(((('DIVIDEND VALUATION'!$J$3*((1+(ZO1))^1))/((1+('DIVIDEND VALUATION'!$B$42+'DIVIDEND VALUATION'!$B$43))^1)+('DIVIDEND VALUATION'!$J$3*((1+(ZO1))^1)*((1+(ZO2))^1))/((1+('DIVIDEND VALUATION'!$B$42+'DIVIDEND VALUATION'!$B$43))^2)+('DIVIDEND VALUATION'!$J$3*((1+(ZO1))^1)*((1+(ZO2))^1)*((1+(ZO3))^1))/((1+('DIVIDEND VALUATION'!$B$42+'DIVIDEND VALUATION'!$B$43))^3)+('DIVIDEND VALUATION'!$J$3*((1+(ZO1))^1)*((1+(ZO2))^1)*((1+(ZO3))^1)*((1+(ZO4))^1))/((1+('DIVIDEND VALUATION'!$B$42+'DIVIDEND VALUATION'!$B$43))^4)+('DIVIDEND VALUATION'!$J$3*((1+(ZO1))^1)*((1+(ZO2))^1)*((1+(ZO3))^1)*((1+(ZO4))^1)*((1+(ZO5))^1))/((1+('DIVIDEND VALUATION'!$B$42+'DIVIDEND VALUATION'!$B$43))^5)+('DIVIDEND VALUATION'!$J$3*((1+(ZO1))^1)*((1+(ZO2))^1)*((1+(ZO3))^1)*((1+(ZO4))^1)*((1+(ZO5))^1)*((1+(ZO6))^1))/((1+('DIVIDEND VALUATION'!$B$42+'DIVIDEND VALUATION'!$B$43))^6)+('DIVIDEND VALUATION'!$J$3*((1+(ZO1))^1)*((1+(ZO2))^1)*((1+(ZO3))^1)*((1+(ZO4))^1)*((1+(ZO5))^1)*((1+(ZO6))^1)*((1+(ZO7))^1))/((1+('DIVIDEND VALUATION'!$B$42+'DIVIDEND VALUATION'!$B$43))^7)+('DIVIDEND VALUATION'!$J$3*((1+(ZO1))^1)*((1+(ZO2))^1)*((1+(ZO3))^1)*((1+(ZO4))^1)*((1+(ZO5))^1)*((1+(ZO6))^1)*((1+(ZO7))^1)*((1+(ZO8))^1))/((1+('DIVIDEND VALUATION'!$B$42+'DIVIDEND VALUATION'!$B$43))^8)+('DIVIDEND VALUATION'!$J$3*((1+(ZO1))^1)*((1+(ZO2))^1)*((1+(ZO3))^1)*((1+(ZO4))^1)*((1+(ZO5))^1)*((1+(ZO6))^1)*((1+(ZO7))^1)*((1+(ZO8))^1)*((1+(ZO9))^1))/((1+('DIVIDEND VALUATION'!$B$42+'DIVIDEND VALUATION'!$B$43))^9)+('DIVIDEND VALUATION'!$J$3*((1+(ZO1))^1)*((1+(ZO2))^1)*((1+(ZO3))^1)*((1+(ZO4))^1)*((1+(ZO5))^1)*((1+(ZO6))^1)*((1+(ZO7))^1)*((1+(ZO8))^1)*((1+(ZO9))^1)*((1+(ZO10))^1))/((1+('DIVIDEND VALUATION'!$B$42+'DIVIDEND VALUATION'!$B$43))^10)+('DIVIDEND VALUATION'!$J$3*((1+(ZO1))^1)*((1+(ZO2))^1)*((1+(ZO3))^1)*((1+(ZO4))^1)*((1+(ZO5))^1)*((1+(ZO6))^1)*((1+(ZO7))^1)*((1+(ZO8))^1)*((1+(ZO9))^1)*((1+(ZO10))^1)*((1+(ZO11))^1))/((1+('DIVIDEND VALUATION'!$B$42+'DIVIDEND VALUATION'!$B$43))^11)+('DIVIDEND VALUATION'!$J$3*((1+(ZO1))^1)*((1+(ZO2))^1)*((1+(ZO3))^1)*((1+(ZO4))^1)*((1+(ZO5))^1)*((1+(ZO6))^1)*((1+(ZO7))^1)*((1+(ZO8))^1)*((1+(ZO9))^1)*((1+(ZO10))^1)*((1+(ZO11))^1)*((1+(ZO12))^1))/((1+('DIVIDEND VALUATION'!$B$42+'DIVIDEND VALUATION'!$B$43))^12)+('DIVIDEND VALUATION'!$J$3*((1+(ZO1))^1)*((1+(ZO2))^1)*((1+(ZO3))^1)*((1+(ZO4))^1)*((1+(ZO5))^1)*((1+(ZO6))^1)*((1+(ZO7))^1)*((1+(ZO8))^1)*((1+(ZO9))^1)*((1+(ZO10))^1)*((1+(ZO11))^1)*((1+(ZO12))^1)*((1+(ZO13))^1))/((1+('DIVIDEND VALUATION'!$B$42+'DIVIDEND VALUATION'!$B$43))^13)+('DIVIDEND VALUATION'!$J$3*((1+(ZO1))^1)*((1+(ZO2))^1)*((1+(ZO3))^1)*((1+(ZO4))^1)*((1+(ZO5))^1)*((1+(ZO6))^1)*((1+(ZO7))^1)*((1+(ZO8))^1)*((1+(ZO9))^1)*((1+(ZO10))^1)*((1+(ZO11))^1)*((1+(ZO12))^1)*((1+(ZO13))^1)*((1+(ZO14))^1))/((1+('DIVIDEND VALUATION'!$B$42+'DIVIDEND VALUATION'!$B$43))^14)+('DIVIDEND VALUATION'!$J$3*((1+(ZO1))^1)*((1+(ZO2))^1)*((1+(ZO3))^1)*((1+(ZO4))^1)*((1+(ZO5))^1)*((1+(ZO6))^1)*((1+(ZO7))^1)*((1+(ZO8))^1)*((1+(ZO9))^1)*((1+(ZO10))^1)*((1+(ZO11))^1)*((1+(ZO12))^1)*((1+(ZO13))^1)*((1+(ZO14))^1)*((1+(ZO15))^1))/((1+('DIVIDEND VALUATION'!$B$42+'DIVIDEND VALUATION'!$B$43))^15)+(('DIVIDEND VALUATION'!$J$3*((1+(ZO1))^1)*((1+(ZO2))^1)*((1+(ZO3))^1)*((1+(ZO4))^1)*((1+(ZO5))^1)*((1+(ZO6))^1)*((1+(ZO7))^1)*((1+(ZO8))^1)*((1+(ZO9))^1)*((1+(ZO10))^1)*((1+(ZO11))^1)*((1+(ZO12))^1)*((1+(ZO13))^1)*((1+(ZO14))^1)*((1+(ZO15))^1))/((1+('DIVIDEND VALUATION'!$B$42+'DIVIDEND VALUATION'!$B$43))^15)/('DIVIDEND VALUATION'!$B$42-'DIVIDEND VALUATION'!$B$43)))))</f>
        <v>32.122875691652411</v>
      </c>
      <c r="ZP16" s="32">
        <f ca="1">SUM(((('DIVIDEND VALUATION'!$J$3*((1+(ZP1))^1))/((1+('DIVIDEND VALUATION'!$B$42+'DIVIDEND VALUATION'!$B$43))^1)+('DIVIDEND VALUATION'!$J$3*((1+(ZP1))^1)*((1+(ZP2))^1))/((1+('DIVIDEND VALUATION'!$B$42+'DIVIDEND VALUATION'!$B$43))^2)+('DIVIDEND VALUATION'!$J$3*((1+(ZP1))^1)*((1+(ZP2))^1)*((1+(ZP3))^1))/((1+('DIVIDEND VALUATION'!$B$42+'DIVIDEND VALUATION'!$B$43))^3)+('DIVIDEND VALUATION'!$J$3*((1+(ZP1))^1)*((1+(ZP2))^1)*((1+(ZP3))^1)*((1+(ZP4))^1))/((1+('DIVIDEND VALUATION'!$B$42+'DIVIDEND VALUATION'!$B$43))^4)+('DIVIDEND VALUATION'!$J$3*((1+(ZP1))^1)*((1+(ZP2))^1)*((1+(ZP3))^1)*((1+(ZP4))^1)*((1+(ZP5))^1))/((1+('DIVIDEND VALUATION'!$B$42+'DIVIDEND VALUATION'!$B$43))^5)+('DIVIDEND VALUATION'!$J$3*((1+(ZP1))^1)*((1+(ZP2))^1)*((1+(ZP3))^1)*((1+(ZP4))^1)*((1+(ZP5))^1)*((1+(ZP6))^1))/((1+('DIVIDEND VALUATION'!$B$42+'DIVIDEND VALUATION'!$B$43))^6)+('DIVIDEND VALUATION'!$J$3*((1+(ZP1))^1)*((1+(ZP2))^1)*((1+(ZP3))^1)*((1+(ZP4))^1)*((1+(ZP5))^1)*((1+(ZP6))^1)*((1+(ZP7))^1))/((1+('DIVIDEND VALUATION'!$B$42+'DIVIDEND VALUATION'!$B$43))^7)+('DIVIDEND VALUATION'!$J$3*((1+(ZP1))^1)*((1+(ZP2))^1)*((1+(ZP3))^1)*((1+(ZP4))^1)*((1+(ZP5))^1)*((1+(ZP6))^1)*((1+(ZP7))^1)*((1+(ZP8))^1))/((1+('DIVIDEND VALUATION'!$B$42+'DIVIDEND VALUATION'!$B$43))^8)+('DIVIDEND VALUATION'!$J$3*((1+(ZP1))^1)*((1+(ZP2))^1)*((1+(ZP3))^1)*((1+(ZP4))^1)*((1+(ZP5))^1)*((1+(ZP6))^1)*((1+(ZP7))^1)*((1+(ZP8))^1)*((1+(ZP9))^1))/((1+('DIVIDEND VALUATION'!$B$42+'DIVIDEND VALUATION'!$B$43))^9)+('DIVIDEND VALUATION'!$J$3*((1+(ZP1))^1)*((1+(ZP2))^1)*((1+(ZP3))^1)*((1+(ZP4))^1)*((1+(ZP5))^1)*((1+(ZP6))^1)*((1+(ZP7))^1)*((1+(ZP8))^1)*((1+(ZP9))^1)*((1+(ZP10))^1))/((1+('DIVIDEND VALUATION'!$B$42+'DIVIDEND VALUATION'!$B$43))^10)+('DIVIDEND VALUATION'!$J$3*((1+(ZP1))^1)*((1+(ZP2))^1)*((1+(ZP3))^1)*((1+(ZP4))^1)*((1+(ZP5))^1)*((1+(ZP6))^1)*((1+(ZP7))^1)*((1+(ZP8))^1)*((1+(ZP9))^1)*((1+(ZP10))^1)*((1+(ZP11))^1))/((1+('DIVIDEND VALUATION'!$B$42+'DIVIDEND VALUATION'!$B$43))^11)+('DIVIDEND VALUATION'!$J$3*((1+(ZP1))^1)*((1+(ZP2))^1)*((1+(ZP3))^1)*((1+(ZP4))^1)*((1+(ZP5))^1)*((1+(ZP6))^1)*((1+(ZP7))^1)*((1+(ZP8))^1)*((1+(ZP9))^1)*((1+(ZP10))^1)*((1+(ZP11))^1)*((1+(ZP12))^1))/((1+('DIVIDEND VALUATION'!$B$42+'DIVIDEND VALUATION'!$B$43))^12)+('DIVIDEND VALUATION'!$J$3*((1+(ZP1))^1)*((1+(ZP2))^1)*((1+(ZP3))^1)*((1+(ZP4))^1)*((1+(ZP5))^1)*((1+(ZP6))^1)*((1+(ZP7))^1)*((1+(ZP8))^1)*((1+(ZP9))^1)*((1+(ZP10))^1)*((1+(ZP11))^1)*((1+(ZP12))^1)*((1+(ZP13))^1))/((1+('DIVIDEND VALUATION'!$B$42+'DIVIDEND VALUATION'!$B$43))^13)+('DIVIDEND VALUATION'!$J$3*((1+(ZP1))^1)*((1+(ZP2))^1)*((1+(ZP3))^1)*((1+(ZP4))^1)*((1+(ZP5))^1)*((1+(ZP6))^1)*((1+(ZP7))^1)*((1+(ZP8))^1)*((1+(ZP9))^1)*((1+(ZP10))^1)*((1+(ZP11))^1)*((1+(ZP12))^1)*((1+(ZP13))^1)*((1+(ZP14))^1))/((1+('DIVIDEND VALUATION'!$B$42+'DIVIDEND VALUATION'!$B$43))^14)+('DIVIDEND VALUATION'!$J$3*((1+(ZP1))^1)*((1+(ZP2))^1)*((1+(ZP3))^1)*((1+(ZP4))^1)*((1+(ZP5))^1)*((1+(ZP6))^1)*((1+(ZP7))^1)*((1+(ZP8))^1)*((1+(ZP9))^1)*((1+(ZP10))^1)*((1+(ZP11))^1)*((1+(ZP12))^1)*((1+(ZP13))^1)*((1+(ZP14))^1)*((1+(ZP15))^1))/((1+('DIVIDEND VALUATION'!$B$42+'DIVIDEND VALUATION'!$B$43))^15)+(('DIVIDEND VALUATION'!$J$3*((1+(ZP1))^1)*((1+(ZP2))^1)*((1+(ZP3))^1)*((1+(ZP4))^1)*((1+(ZP5))^1)*((1+(ZP6))^1)*((1+(ZP7))^1)*((1+(ZP8))^1)*((1+(ZP9))^1)*((1+(ZP10))^1)*((1+(ZP11))^1)*((1+(ZP12))^1)*((1+(ZP13))^1)*((1+(ZP14))^1)*((1+(ZP15))^1))/((1+('DIVIDEND VALUATION'!$B$42+'DIVIDEND VALUATION'!$B$43))^15)/('DIVIDEND VALUATION'!$B$42-'DIVIDEND VALUATION'!$B$43)))))</f>
        <v>33.503940285989586</v>
      </c>
      <c r="ZQ16" s="32">
        <f ca="1">SUM(((('DIVIDEND VALUATION'!$J$3*((1+(ZQ1))^1))/((1+('DIVIDEND VALUATION'!$B$42+'DIVIDEND VALUATION'!$B$43))^1)+('DIVIDEND VALUATION'!$J$3*((1+(ZQ1))^1)*((1+(ZQ2))^1))/((1+('DIVIDEND VALUATION'!$B$42+'DIVIDEND VALUATION'!$B$43))^2)+('DIVIDEND VALUATION'!$J$3*((1+(ZQ1))^1)*((1+(ZQ2))^1)*((1+(ZQ3))^1))/((1+('DIVIDEND VALUATION'!$B$42+'DIVIDEND VALUATION'!$B$43))^3)+('DIVIDEND VALUATION'!$J$3*((1+(ZQ1))^1)*((1+(ZQ2))^1)*((1+(ZQ3))^1)*((1+(ZQ4))^1))/((1+('DIVIDEND VALUATION'!$B$42+'DIVIDEND VALUATION'!$B$43))^4)+('DIVIDEND VALUATION'!$J$3*((1+(ZQ1))^1)*((1+(ZQ2))^1)*((1+(ZQ3))^1)*((1+(ZQ4))^1)*((1+(ZQ5))^1))/((1+('DIVIDEND VALUATION'!$B$42+'DIVIDEND VALUATION'!$B$43))^5)+('DIVIDEND VALUATION'!$J$3*((1+(ZQ1))^1)*((1+(ZQ2))^1)*((1+(ZQ3))^1)*((1+(ZQ4))^1)*((1+(ZQ5))^1)*((1+(ZQ6))^1))/((1+('DIVIDEND VALUATION'!$B$42+'DIVIDEND VALUATION'!$B$43))^6)+('DIVIDEND VALUATION'!$J$3*((1+(ZQ1))^1)*((1+(ZQ2))^1)*((1+(ZQ3))^1)*((1+(ZQ4))^1)*((1+(ZQ5))^1)*((1+(ZQ6))^1)*((1+(ZQ7))^1))/((1+('DIVIDEND VALUATION'!$B$42+'DIVIDEND VALUATION'!$B$43))^7)+('DIVIDEND VALUATION'!$J$3*((1+(ZQ1))^1)*((1+(ZQ2))^1)*((1+(ZQ3))^1)*((1+(ZQ4))^1)*((1+(ZQ5))^1)*((1+(ZQ6))^1)*((1+(ZQ7))^1)*((1+(ZQ8))^1))/((1+('DIVIDEND VALUATION'!$B$42+'DIVIDEND VALUATION'!$B$43))^8)+('DIVIDEND VALUATION'!$J$3*((1+(ZQ1))^1)*((1+(ZQ2))^1)*((1+(ZQ3))^1)*((1+(ZQ4))^1)*((1+(ZQ5))^1)*((1+(ZQ6))^1)*((1+(ZQ7))^1)*((1+(ZQ8))^1)*((1+(ZQ9))^1))/((1+('DIVIDEND VALUATION'!$B$42+'DIVIDEND VALUATION'!$B$43))^9)+('DIVIDEND VALUATION'!$J$3*((1+(ZQ1))^1)*((1+(ZQ2))^1)*((1+(ZQ3))^1)*((1+(ZQ4))^1)*((1+(ZQ5))^1)*((1+(ZQ6))^1)*((1+(ZQ7))^1)*((1+(ZQ8))^1)*((1+(ZQ9))^1)*((1+(ZQ10))^1))/((1+('DIVIDEND VALUATION'!$B$42+'DIVIDEND VALUATION'!$B$43))^10)+('DIVIDEND VALUATION'!$J$3*((1+(ZQ1))^1)*((1+(ZQ2))^1)*((1+(ZQ3))^1)*((1+(ZQ4))^1)*((1+(ZQ5))^1)*((1+(ZQ6))^1)*((1+(ZQ7))^1)*((1+(ZQ8))^1)*((1+(ZQ9))^1)*((1+(ZQ10))^1)*((1+(ZQ11))^1))/((1+('DIVIDEND VALUATION'!$B$42+'DIVIDEND VALUATION'!$B$43))^11)+('DIVIDEND VALUATION'!$J$3*((1+(ZQ1))^1)*((1+(ZQ2))^1)*((1+(ZQ3))^1)*((1+(ZQ4))^1)*((1+(ZQ5))^1)*((1+(ZQ6))^1)*((1+(ZQ7))^1)*((1+(ZQ8))^1)*((1+(ZQ9))^1)*((1+(ZQ10))^1)*((1+(ZQ11))^1)*((1+(ZQ12))^1))/((1+('DIVIDEND VALUATION'!$B$42+'DIVIDEND VALUATION'!$B$43))^12)+('DIVIDEND VALUATION'!$J$3*((1+(ZQ1))^1)*((1+(ZQ2))^1)*((1+(ZQ3))^1)*((1+(ZQ4))^1)*((1+(ZQ5))^1)*((1+(ZQ6))^1)*((1+(ZQ7))^1)*((1+(ZQ8))^1)*((1+(ZQ9))^1)*((1+(ZQ10))^1)*((1+(ZQ11))^1)*((1+(ZQ12))^1)*((1+(ZQ13))^1))/((1+('DIVIDEND VALUATION'!$B$42+'DIVIDEND VALUATION'!$B$43))^13)+('DIVIDEND VALUATION'!$J$3*((1+(ZQ1))^1)*((1+(ZQ2))^1)*((1+(ZQ3))^1)*((1+(ZQ4))^1)*((1+(ZQ5))^1)*((1+(ZQ6))^1)*((1+(ZQ7))^1)*((1+(ZQ8))^1)*((1+(ZQ9))^1)*((1+(ZQ10))^1)*((1+(ZQ11))^1)*((1+(ZQ12))^1)*((1+(ZQ13))^1)*((1+(ZQ14))^1))/((1+('DIVIDEND VALUATION'!$B$42+'DIVIDEND VALUATION'!$B$43))^14)+('DIVIDEND VALUATION'!$J$3*((1+(ZQ1))^1)*((1+(ZQ2))^1)*((1+(ZQ3))^1)*((1+(ZQ4))^1)*((1+(ZQ5))^1)*((1+(ZQ6))^1)*((1+(ZQ7))^1)*((1+(ZQ8))^1)*((1+(ZQ9))^1)*((1+(ZQ10))^1)*((1+(ZQ11))^1)*((1+(ZQ12))^1)*((1+(ZQ13))^1)*((1+(ZQ14))^1)*((1+(ZQ15))^1))/((1+('DIVIDEND VALUATION'!$B$42+'DIVIDEND VALUATION'!$B$43))^15)+(('DIVIDEND VALUATION'!$J$3*((1+(ZQ1))^1)*((1+(ZQ2))^1)*((1+(ZQ3))^1)*((1+(ZQ4))^1)*((1+(ZQ5))^1)*((1+(ZQ6))^1)*((1+(ZQ7))^1)*((1+(ZQ8))^1)*((1+(ZQ9))^1)*((1+(ZQ10))^1)*((1+(ZQ11))^1)*((1+(ZQ12))^1)*((1+(ZQ13))^1)*((1+(ZQ14))^1)*((1+(ZQ15))^1))/((1+('DIVIDEND VALUATION'!$B$42+'DIVIDEND VALUATION'!$B$43))^15)/('DIVIDEND VALUATION'!$B$42-'DIVIDEND VALUATION'!$B$43)))))</f>
        <v>41.720930504441213</v>
      </c>
      <c r="ZR16" s="32">
        <f ca="1">SUM(((('DIVIDEND VALUATION'!$J$3*((1+(ZR1))^1))/((1+('DIVIDEND VALUATION'!$B$42+'DIVIDEND VALUATION'!$B$43))^1)+('DIVIDEND VALUATION'!$J$3*((1+(ZR1))^1)*((1+(ZR2))^1))/((1+('DIVIDEND VALUATION'!$B$42+'DIVIDEND VALUATION'!$B$43))^2)+('DIVIDEND VALUATION'!$J$3*((1+(ZR1))^1)*((1+(ZR2))^1)*((1+(ZR3))^1))/((1+('DIVIDEND VALUATION'!$B$42+'DIVIDEND VALUATION'!$B$43))^3)+('DIVIDEND VALUATION'!$J$3*((1+(ZR1))^1)*((1+(ZR2))^1)*((1+(ZR3))^1)*((1+(ZR4))^1))/((1+('DIVIDEND VALUATION'!$B$42+'DIVIDEND VALUATION'!$B$43))^4)+('DIVIDEND VALUATION'!$J$3*((1+(ZR1))^1)*((1+(ZR2))^1)*((1+(ZR3))^1)*((1+(ZR4))^1)*((1+(ZR5))^1))/((1+('DIVIDEND VALUATION'!$B$42+'DIVIDEND VALUATION'!$B$43))^5)+('DIVIDEND VALUATION'!$J$3*((1+(ZR1))^1)*((1+(ZR2))^1)*((1+(ZR3))^1)*((1+(ZR4))^1)*((1+(ZR5))^1)*((1+(ZR6))^1))/((1+('DIVIDEND VALUATION'!$B$42+'DIVIDEND VALUATION'!$B$43))^6)+('DIVIDEND VALUATION'!$J$3*((1+(ZR1))^1)*((1+(ZR2))^1)*((1+(ZR3))^1)*((1+(ZR4))^1)*((1+(ZR5))^1)*((1+(ZR6))^1)*((1+(ZR7))^1))/((1+('DIVIDEND VALUATION'!$B$42+'DIVIDEND VALUATION'!$B$43))^7)+('DIVIDEND VALUATION'!$J$3*((1+(ZR1))^1)*((1+(ZR2))^1)*((1+(ZR3))^1)*((1+(ZR4))^1)*((1+(ZR5))^1)*((1+(ZR6))^1)*((1+(ZR7))^1)*((1+(ZR8))^1))/((1+('DIVIDEND VALUATION'!$B$42+'DIVIDEND VALUATION'!$B$43))^8)+('DIVIDEND VALUATION'!$J$3*((1+(ZR1))^1)*((1+(ZR2))^1)*((1+(ZR3))^1)*((1+(ZR4))^1)*((1+(ZR5))^1)*((1+(ZR6))^1)*((1+(ZR7))^1)*((1+(ZR8))^1)*((1+(ZR9))^1))/((1+('DIVIDEND VALUATION'!$B$42+'DIVIDEND VALUATION'!$B$43))^9)+('DIVIDEND VALUATION'!$J$3*((1+(ZR1))^1)*((1+(ZR2))^1)*((1+(ZR3))^1)*((1+(ZR4))^1)*((1+(ZR5))^1)*((1+(ZR6))^1)*((1+(ZR7))^1)*((1+(ZR8))^1)*((1+(ZR9))^1)*((1+(ZR10))^1))/((1+('DIVIDEND VALUATION'!$B$42+'DIVIDEND VALUATION'!$B$43))^10)+('DIVIDEND VALUATION'!$J$3*((1+(ZR1))^1)*((1+(ZR2))^1)*((1+(ZR3))^1)*((1+(ZR4))^1)*((1+(ZR5))^1)*((1+(ZR6))^1)*((1+(ZR7))^1)*((1+(ZR8))^1)*((1+(ZR9))^1)*((1+(ZR10))^1)*((1+(ZR11))^1))/((1+('DIVIDEND VALUATION'!$B$42+'DIVIDEND VALUATION'!$B$43))^11)+('DIVIDEND VALUATION'!$J$3*((1+(ZR1))^1)*((1+(ZR2))^1)*((1+(ZR3))^1)*((1+(ZR4))^1)*((1+(ZR5))^1)*((1+(ZR6))^1)*((1+(ZR7))^1)*((1+(ZR8))^1)*((1+(ZR9))^1)*((1+(ZR10))^1)*((1+(ZR11))^1)*((1+(ZR12))^1))/((1+('DIVIDEND VALUATION'!$B$42+'DIVIDEND VALUATION'!$B$43))^12)+('DIVIDEND VALUATION'!$J$3*((1+(ZR1))^1)*((1+(ZR2))^1)*((1+(ZR3))^1)*((1+(ZR4))^1)*((1+(ZR5))^1)*((1+(ZR6))^1)*((1+(ZR7))^1)*((1+(ZR8))^1)*((1+(ZR9))^1)*((1+(ZR10))^1)*((1+(ZR11))^1)*((1+(ZR12))^1)*((1+(ZR13))^1))/((1+('DIVIDEND VALUATION'!$B$42+'DIVIDEND VALUATION'!$B$43))^13)+('DIVIDEND VALUATION'!$J$3*((1+(ZR1))^1)*((1+(ZR2))^1)*((1+(ZR3))^1)*((1+(ZR4))^1)*((1+(ZR5))^1)*((1+(ZR6))^1)*((1+(ZR7))^1)*((1+(ZR8))^1)*((1+(ZR9))^1)*((1+(ZR10))^1)*((1+(ZR11))^1)*((1+(ZR12))^1)*((1+(ZR13))^1)*((1+(ZR14))^1))/((1+('DIVIDEND VALUATION'!$B$42+'DIVIDEND VALUATION'!$B$43))^14)+('DIVIDEND VALUATION'!$J$3*((1+(ZR1))^1)*((1+(ZR2))^1)*((1+(ZR3))^1)*((1+(ZR4))^1)*((1+(ZR5))^1)*((1+(ZR6))^1)*((1+(ZR7))^1)*((1+(ZR8))^1)*((1+(ZR9))^1)*((1+(ZR10))^1)*((1+(ZR11))^1)*((1+(ZR12))^1)*((1+(ZR13))^1)*((1+(ZR14))^1)*((1+(ZR15))^1))/((1+('DIVIDEND VALUATION'!$B$42+'DIVIDEND VALUATION'!$B$43))^15)+(('DIVIDEND VALUATION'!$J$3*((1+(ZR1))^1)*((1+(ZR2))^1)*((1+(ZR3))^1)*((1+(ZR4))^1)*((1+(ZR5))^1)*((1+(ZR6))^1)*((1+(ZR7))^1)*((1+(ZR8))^1)*((1+(ZR9))^1)*((1+(ZR10))^1)*((1+(ZR11))^1)*((1+(ZR12))^1)*((1+(ZR13))^1)*((1+(ZR14))^1)*((1+(ZR15))^1))/((1+('DIVIDEND VALUATION'!$B$42+'DIVIDEND VALUATION'!$B$43))^15)/('DIVIDEND VALUATION'!$B$42-'DIVIDEND VALUATION'!$B$43)))))</f>
        <v>31.618907919514726</v>
      </c>
      <c r="ZS16" s="32">
        <f ca="1">SUM(((('DIVIDEND VALUATION'!$J$3*((1+(ZS1))^1))/((1+('DIVIDEND VALUATION'!$B$42+'DIVIDEND VALUATION'!$B$43))^1)+('DIVIDEND VALUATION'!$J$3*((1+(ZS1))^1)*((1+(ZS2))^1))/((1+('DIVIDEND VALUATION'!$B$42+'DIVIDEND VALUATION'!$B$43))^2)+('DIVIDEND VALUATION'!$J$3*((1+(ZS1))^1)*((1+(ZS2))^1)*((1+(ZS3))^1))/((1+('DIVIDEND VALUATION'!$B$42+'DIVIDEND VALUATION'!$B$43))^3)+('DIVIDEND VALUATION'!$J$3*((1+(ZS1))^1)*((1+(ZS2))^1)*((1+(ZS3))^1)*((1+(ZS4))^1))/((1+('DIVIDEND VALUATION'!$B$42+'DIVIDEND VALUATION'!$B$43))^4)+('DIVIDEND VALUATION'!$J$3*((1+(ZS1))^1)*((1+(ZS2))^1)*((1+(ZS3))^1)*((1+(ZS4))^1)*((1+(ZS5))^1))/((1+('DIVIDEND VALUATION'!$B$42+'DIVIDEND VALUATION'!$B$43))^5)+('DIVIDEND VALUATION'!$J$3*((1+(ZS1))^1)*((1+(ZS2))^1)*((1+(ZS3))^1)*((1+(ZS4))^1)*((1+(ZS5))^1)*((1+(ZS6))^1))/((1+('DIVIDEND VALUATION'!$B$42+'DIVIDEND VALUATION'!$B$43))^6)+('DIVIDEND VALUATION'!$J$3*((1+(ZS1))^1)*((1+(ZS2))^1)*((1+(ZS3))^1)*((1+(ZS4))^1)*((1+(ZS5))^1)*((1+(ZS6))^1)*((1+(ZS7))^1))/((1+('DIVIDEND VALUATION'!$B$42+'DIVIDEND VALUATION'!$B$43))^7)+('DIVIDEND VALUATION'!$J$3*((1+(ZS1))^1)*((1+(ZS2))^1)*((1+(ZS3))^1)*((1+(ZS4))^1)*((1+(ZS5))^1)*((1+(ZS6))^1)*((1+(ZS7))^1)*((1+(ZS8))^1))/((1+('DIVIDEND VALUATION'!$B$42+'DIVIDEND VALUATION'!$B$43))^8)+('DIVIDEND VALUATION'!$J$3*((1+(ZS1))^1)*((1+(ZS2))^1)*((1+(ZS3))^1)*((1+(ZS4))^1)*((1+(ZS5))^1)*((1+(ZS6))^1)*((1+(ZS7))^1)*((1+(ZS8))^1)*((1+(ZS9))^1))/((1+('DIVIDEND VALUATION'!$B$42+'DIVIDEND VALUATION'!$B$43))^9)+('DIVIDEND VALUATION'!$J$3*((1+(ZS1))^1)*((1+(ZS2))^1)*((1+(ZS3))^1)*((1+(ZS4))^1)*((1+(ZS5))^1)*((1+(ZS6))^1)*((1+(ZS7))^1)*((1+(ZS8))^1)*((1+(ZS9))^1)*((1+(ZS10))^1))/((1+('DIVIDEND VALUATION'!$B$42+'DIVIDEND VALUATION'!$B$43))^10)+('DIVIDEND VALUATION'!$J$3*((1+(ZS1))^1)*((1+(ZS2))^1)*((1+(ZS3))^1)*((1+(ZS4))^1)*((1+(ZS5))^1)*((1+(ZS6))^1)*((1+(ZS7))^1)*((1+(ZS8))^1)*((1+(ZS9))^1)*((1+(ZS10))^1)*((1+(ZS11))^1))/((1+('DIVIDEND VALUATION'!$B$42+'DIVIDEND VALUATION'!$B$43))^11)+('DIVIDEND VALUATION'!$J$3*((1+(ZS1))^1)*((1+(ZS2))^1)*((1+(ZS3))^1)*((1+(ZS4))^1)*((1+(ZS5))^1)*((1+(ZS6))^1)*((1+(ZS7))^1)*((1+(ZS8))^1)*((1+(ZS9))^1)*((1+(ZS10))^1)*((1+(ZS11))^1)*((1+(ZS12))^1))/((1+('DIVIDEND VALUATION'!$B$42+'DIVIDEND VALUATION'!$B$43))^12)+('DIVIDEND VALUATION'!$J$3*((1+(ZS1))^1)*((1+(ZS2))^1)*((1+(ZS3))^1)*((1+(ZS4))^1)*((1+(ZS5))^1)*((1+(ZS6))^1)*((1+(ZS7))^1)*((1+(ZS8))^1)*((1+(ZS9))^1)*((1+(ZS10))^1)*((1+(ZS11))^1)*((1+(ZS12))^1)*((1+(ZS13))^1))/((1+('DIVIDEND VALUATION'!$B$42+'DIVIDEND VALUATION'!$B$43))^13)+('DIVIDEND VALUATION'!$J$3*((1+(ZS1))^1)*((1+(ZS2))^1)*((1+(ZS3))^1)*((1+(ZS4))^1)*((1+(ZS5))^1)*((1+(ZS6))^1)*((1+(ZS7))^1)*((1+(ZS8))^1)*((1+(ZS9))^1)*((1+(ZS10))^1)*((1+(ZS11))^1)*((1+(ZS12))^1)*((1+(ZS13))^1)*((1+(ZS14))^1))/((1+('DIVIDEND VALUATION'!$B$42+'DIVIDEND VALUATION'!$B$43))^14)+('DIVIDEND VALUATION'!$J$3*((1+(ZS1))^1)*((1+(ZS2))^1)*((1+(ZS3))^1)*((1+(ZS4))^1)*((1+(ZS5))^1)*((1+(ZS6))^1)*((1+(ZS7))^1)*((1+(ZS8))^1)*((1+(ZS9))^1)*((1+(ZS10))^1)*((1+(ZS11))^1)*((1+(ZS12))^1)*((1+(ZS13))^1)*((1+(ZS14))^1)*((1+(ZS15))^1))/((1+('DIVIDEND VALUATION'!$B$42+'DIVIDEND VALUATION'!$B$43))^15)+(('DIVIDEND VALUATION'!$J$3*((1+(ZS1))^1)*((1+(ZS2))^1)*((1+(ZS3))^1)*((1+(ZS4))^1)*((1+(ZS5))^1)*((1+(ZS6))^1)*((1+(ZS7))^1)*((1+(ZS8))^1)*((1+(ZS9))^1)*((1+(ZS10))^1)*((1+(ZS11))^1)*((1+(ZS12))^1)*((1+(ZS13))^1)*((1+(ZS14))^1)*((1+(ZS15))^1))/((1+('DIVIDEND VALUATION'!$B$42+'DIVIDEND VALUATION'!$B$43))^15)/('DIVIDEND VALUATION'!$B$42-'DIVIDEND VALUATION'!$B$43)))))</f>
        <v>71.752581047543259</v>
      </c>
      <c r="ZT16" s="32">
        <f ca="1">SUM(((('DIVIDEND VALUATION'!$J$3*((1+(ZT1))^1))/((1+('DIVIDEND VALUATION'!$B$42+'DIVIDEND VALUATION'!$B$43))^1)+('DIVIDEND VALUATION'!$J$3*((1+(ZT1))^1)*((1+(ZT2))^1))/((1+('DIVIDEND VALUATION'!$B$42+'DIVIDEND VALUATION'!$B$43))^2)+('DIVIDEND VALUATION'!$J$3*((1+(ZT1))^1)*((1+(ZT2))^1)*((1+(ZT3))^1))/((1+('DIVIDEND VALUATION'!$B$42+'DIVIDEND VALUATION'!$B$43))^3)+('DIVIDEND VALUATION'!$J$3*((1+(ZT1))^1)*((1+(ZT2))^1)*((1+(ZT3))^1)*((1+(ZT4))^1))/((1+('DIVIDEND VALUATION'!$B$42+'DIVIDEND VALUATION'!$B$43))^4)+('DIVIDEND VALUATION'!$J$3*((1+(ZT1))^1)*((1+(ZT2))^1)*((1+(ZT3))^1)*((1+(ZT4))^1)*((1+(ZT5))^1))/((1+('DIVIDEND VALUATION'!$B$42+'DIVIDEND VALUATION'!$B$43))^5)+('DIVIDEND VALUATION'!$J$3*((1+(ZT1))^1)*((1+(ZT2))^1)*((1+(ZT3))^1)*((1+(ZT4))^1)*((1+(ZT5))^1)*((1+(ZT6))^1))/((1+('DIVIDEND VALUATION'!$B$42+'DIVIDEND VALUATION'!$B$43))^6)+('DIVIDEND VALUATION'!$J$3*((1+(ZT1))^1)*((1+(ZT2))^1)*((1+(ZT3))^1)*((1+(ZT4))^1)*((1+(ZT5))^1)*((1+(ZT6))^1)*((1+(ZT7))^1))/((1+('DIVIDEND VALUATION'!$B$42+'DIVIDEND VALUATION'!$B$43))^7)+('DIVIDEND VALUATION'!$J$3*((1+(ZT1))^1)*((1+(ZT2))^1)*((1+(ZT3))^1)*((1+(ZT4))^1)*((1+(ZT5))^1)*((1+(ZT6))^1)*((1+(ZT7))^1)*((1+(ZT8))^1))/((1+('DIVIDEND VALUATION'!$B$42+'DIVIDEND VALUATION'!$B$43))^8)+('DIVIDEND VALUATION'!$J$3*((1+(ZT1))^1)*((1+(ZT2))^1)*((1+(ZT3))^1)*((1+(ZT4))^1)*((1+(ZT5))^1)*((1+(ZT6))^1)*((1+(ZT7))^1)*((1+(ZT8))^1)*((1+(ZT9))^1))/((1+('DIVIDEND VALUATION'!$B$42+'DIVIDEND VALUATION'!$B$43))^9)+('DIVIDEND VALUATION'!$J$3*((1+(ZT1))^1)*((1+(ZT2))^1)*((1+(ZT3))^1)*((1+(ZT4))^1)*((1+(ZT5))^1)*((1+(ZT6))^1)*((1+(ZT7))^1)*((1+(ZT8))^1)*((1+(ZT9))^1)*((1+(ZT10))^1))/((1+('DIVIDEND VALUATION'!$B$42+'DIVIDEND VALUATION'!$B$43))^10)+('DIVIDEND VALUATION'!$J$3*((1+(ZT1))^1)*((1+(ZT2))^1)*((1+(ZT3))^1)*((1+(ZT4))^1)*((1+(ZT5))^1)*((1+(ZT6))^1)*((1+(ZT7))^1)*((1+(ZT8))^1)*((1+(ZT9))^1)*((1+(ZT10))^1)*((1+(ZT11))^1))/((1+('DIVIDEND VALUATION'!$B$42+'DIVIDEND VALUATION'!$B$43))^11)+('DIVIDEND VALUATION'!$J$3*((1+(ZT1))^1)*((1+(ZT2))^1)*((1+(ZT3))^1)*((1+(ZT4))^1)*((1+(ZT5))^1)*((1+(ZT6))^1)*((1+(ZT7))^1)*((1+(ZT8))^1)*((1+(ZT9))^1)*((1+(ZT10))^1)*((1+(ZT11))^1)*((1+(ZT12))^1))/((1+('DIVIDEND VALUATION'!$B$42+'DIVIDEND VALUATION'!$B$43))^12)+('DIVIDEND VALUATION'!$J$3*((1+(ZT1))^1)*((1+(ZT2))^1)*((1+(ZT3))^1)*((1+(ZT4))^1)*((1+(ZT5))^1)*((1+(ZT6))^1)*((1+(ZT7))^1)*((1+(ZT8))^1)*((1+(ZT9))^1)*((1+(ZT10))^1)*((1+(ZT11))^1)*((1+(ZT12))^1)*((1+(ZT13))^1))/((1+('DIVIDEND VALUATION'!$B$42+'DIVIDEND VALUATION'!$B$43))^13)+('DIVIDEND VALUATION'!$J$3*((1+(ZT1))^1)*((1+(ZT2))^1)*((1+(ZT3))^1)*((1+(ZT4))^1)*((1+(ZT5))^1)*((1+(ZT6))^1)*((1+(ZT7))^1)*((1+(ZT8))^1)*((1+(ZT9))^1)*((1+(ZT10))^1)*((1+(ZT11))^1)*((1+(ZT12))^1)*((1+(ZT13))^1)*((1+(ZT14))^1))/((1+('DIVIDEND VALUATION'!$B$42+'DIVIDEND VALUATION'!$B$43))^14)+('DIVIDEND VALUATION'!$J$3*((1+(ZT1))^1)*((1+(ZT2))^1)*((1+(ZT3))^1)*((1+(ZT4))^1)*((1+(ZT5))^1)*((1+(ZT6))^1)*((1+(ZT7))^1)*((1+(ZT8))^1)*((1+(ZT9))^1)*((1+(ZT10))^1)*((1+(ZT11))^1)*((1+(ZT12))^1)*((1+(ZT13))^1)*((1+(ZT14))^1)*((1+(ZT15))^1))/((1+('DIVIDEND VALUATION'!$B$42+'DIVIDEND VALUATION'!$B$43))^15)+(('DIVIDEND VALUATION'!$J$3*((1+(ZT1))^1)*((1+(ZT2))^1)*((1+(ZT3))^1)*((1+(ZT4))^1)*((1+(ZT5))^1)*((1+(ZT6))^1)*((1+(ZT7))^1)*((1+(ZT8))^1)*((1+(ZT9))^1)*((1+(ZT10))^1)*((1+(ZT11))^1)*((1+(ZT12))^1)*((1+(ZT13))^1)*((1+(ZT14))^1)*((1+(ZT15))^1))/((1+('DIVIDEND VALUATION'!$B$42+'DIVIDEND VALUATION'!$B$43))^15)/('DIVIDEND VALUATION'!$B$42-'DIVIDEND VALUATION'!$B$43)))))</f>
        <v>42.551540509015723</v>
      </c>
      <c r="ZU16" s="32">
        <f ca="1">SUM(((('DIVIDEND VALUATION'!$J$3*((1+(ZU1))^1))/((1+('DIVIDEND VALUATION'!$B$42+'DIVIDEND VALUATION'!$B$43))^1)+('DIVIDEND VALUATION'!$J$3*((1+(ZU1))^1)*((1+(ZU2))^1))/((1+('DIVIDEND VALUATION'!$B$42+'DIVIDEND VALUATION'!$B$43))^2)+('DIVIDEND VALUATION'!$J$3*((1+(ZU1))^1)*((1+(ZU2))^1)*((1+(ZU3))^1))/((1+('DIVIDEND VALUATION'!$B$42+'DIVIDEND VALUATION'!$B$43))^3)+('DIVIDEND VALUATION'!$J$3*((1+(ZU1))^1)*((1+(ZU2))^1)*((1+(ZU3))^1)*((1+(ZU4))^1))/((1+('DIVIDEND VALUATION'!$B$42+'DIVIDEND VALUATION'!$B$43))^4)+('DIVIDEND VALUATION'!$J$3*((1+(ZU1))^1)*((1+(ZU2))^1)*((1+(ZU3))^1)*((1+(ZU4))^1)*((1+(ZU5))^1))/((1+('DIVIDEND VALUATION'!$B$42+'DIVIDEND VALUATION'!$B$43))^5)+('DIVIDEND VALUATION'!$J$3*((1+(ZU1))^1)*((1+(ZU2))^1)*((1+(ZU3))^1)*((1+(ZU4))^1)*((1+(ZU5))^1)*((1+(ZU6))^1))/((1+('DIVIDEND VALUATION'!$B$42+'DIVIDEND VALUATION'!$B$43))^6)+('DIVIDEND VALUATION'!$J$3*((1+(ZU1))^1)*((1+(ZU2))^1)*((1+(ZU3))^1)*((1+(ZU4))^1)*((1+(ZU5))^1)*((1+(ZU6))^1)*((1+(ZU7))^1))/((1+('DIVIDEND VALUATION'!$B$42+'DIVIDEND VALUATION'!$B$43))^7)+('DIVIDEND VALUATION'!$J$3*((1+(ZU1))^1)*((1+(ZU2))^1)*((1+(ZU3))^1)*((1+(ZU4))^1)*((1+(ZU5))^1)*((1+(ZU6))^1)*((1+(ZU7))^1)*((1+(ZU8))^1))/((1+('DIVIDEND VALUATION'!$B$42+'DIVIDEND VALUATION'!$B$43))^8)+('DIVIDEND VALUATION'!$J$3*((1+(ZU1))^1)*((1+(ZU2))^1)*((1+(ZU3))^1)*((1+(ZU4))^1)*((1+(ZU5))^1)*((1+(ZU6))^1)*((1+(ZU7))^1)*((1+(ZU8))^1)*((1+(ZU9))^1))/((1+('DIVIDEND VALUATION'!$B$42+'DIVIDEND VALUATION'!$B$43))^9)+('DIVIDEND VALUATION'!$J$3*((1+(ZU1))^1)*((1+(ZU2))^1)*((1+(ZU3))^1)*((1+(ZU4))^1)*((1+(ZU5))^1)*((1+(ZU6))^1)*((1+(ZU7))^1)*((1+(ZU8))^1)*((1+(ZU9))^1)*((1+(ZU10))^1))/((1+('DIVIDEND VALUATION'!$B$42+'DIVIDEND VALUATION'!$B$43))^10)+('DIVIDEND VALUATION'!$J$3*((1+(ZU1))^1)*((1+(ZU2))^1)*((1+(ZU3))^1)*((1+(ZU4))^1)*((1+(ZU5))^1)*((1+(ZU6))^1)*((1+(ZU7))^1)*((1+(ZU8))^1)*((1+(ZU9))^1)*((1+(ZU10))^1)*((1+(ZU11))^1))/((1+('DIVIDEND VALUATION'!$B$42+'DIVIDEND VALUATION'!$B$43))^11)+('DIVIDEND VALUATION'!$J$3*((1+(ZU1))^1)*((1+(ZU2))^1)*((1+(ZU3))^1)*((1+(ZU4))^1)*((1+(ZU5))^1)*((1+(ZU6))^1)*((1+(ZU7))^1)*((1+(ZU8))^1)*((1+(ZU9))^1)*((1+(ZU10))^1)*((1+(ZU11))^1)*((1+(ZU12))^1))/((1+('DIVIDEND VALUATION'!$B$42+'DIVIDEND VALUATION'!$B$43))^12)+('DIVIDEND VALUATION'!$J$3*((1+(ZU1))^1)*((1+(ZU2))^1)*((1+(ZU3))^1)*((1+(ZU4))^1)*((1+(ZU5))^1)*((1+(ZU6))^1)*((1+(ZU7))^1)*((1+(ZU8))^1)*((1+(ZU9))^1)*((1+(ZU10))^1)*((1+(ZU11))^1)*((1+(ZU12))^1)*((1+(ZU13))^1))/((1+('DIVIDEND VALUATION'!$B$42+'DIVIDEND VALUATION'!$B$43))^13)+('DIVIDEND VALUATION'!$J$3*((1+(ZU1))^1)*((1+(ZU2))^1)*((1+(ZU3))^1)*((1+(ZU4))^1)*((1+(ZU5))^1)*((1+(ZU6))^1)*((1+(ZU7))^1)*((1+(ZU8))^1)*((1+(ZU9))^1)*((1+(ZU10))^1)*((1+(ZU11))^1)*((1+(ZU12))^1)*((1+(ZU13))^1)*((1+(ZU14))^1))/((1+('DIVIDEND VALUATION'!$B$42+'DIVIDEND VALUATION'!$B$43))^14)+('DIVIDEND VALUATION'!$J$3*((1+(ZU1))^1)*((1+(ZU2))^1)*((1+(ZU3))^1)*((1+(ZU4))^1)*((1+(ZU5))^1)*((1+(ZU6))^1)*((1+(ZU7))^1)*((1+(ZU8))^1)*((1+(ZU9))^1)*((1+(ZU10))^1)*((1+(ZU11))^1)*((1+(ZU12))^1)*((1+(ZU13))^1)*((1+(ZU14))^1)*((1+(ZU15))^1))/((1+('DIVIDEND VALUATION'!$B$42+'DIVIDEND VALUATION'!$B$43))^15)+(('DIVIDEND VALUATION'!$J$3*((1+(ZU1))^1)*((1+(ZU2))^1)*((1+(ZU3))^1)*((1+(ZU4))^1)*((1+(ZU5))^1)*((1+(ZU6))^1)*((1+(ZU7))^1)*((1+(ZU8))^1)*((1+(ZU9))^1)*((1+(ZU10))^1)*((1+(ZU11))^1)*((1+(ZU12))^1)*((1+(ZU13))^1)*((1+(ZU14))^1)*((1+(ZU15))^1))/((1+('DIVIDEND VALUATION'!$B$42+'DIVIDEND VALUATION'!$B$43))^15)/('DIVIDEND VALUATION'!$B$42-'DIVIDEND VALUATION'!$B$43)))))</f>
        <v>43.798479285569897</v>
      </c>
      <c r="ZV16" s="32">
        <f ca="1">SUM(((('DIVIDEND VALUATION'!$J$3*((1+(ZV1))^1))/((1+('DIVIDEND VALUATION'!$B$42+'DIVIDEND VALUATION'!$B$43))^1)+('DIVIDEND VALUATION'!$J$3*((1+(ZV1))^1)*((1+(ZV2))^1))/((1+('DIVIDEND VALUATION'!$B$42+'DIVIDEND VALUATION'!$B$43))^2)+('DIVIDEND VALUATION'!$J$3*((1+(ZV1))^1)*((1+(ZV2))^1)*((1+(ZV3))^1))/((1+('DIVIDEND VALUATION'!$B$42+'DIVIDEND VALUATION'!$B$43))^3)+('DIVIDEND VALUATION'!$J$3*((1+(ZV1))^1)*((1+(ZV2))^1)*((1+(ZV3))^1)*((1+(ZV4))^1))/((1+('DIVIDEND VALUATION'!$B$42+'DIVIDEND VALUATION'!$B$43))^4)+('DIVIDEND VALUATION'!$J$3*((1+(ZV1))^1)*((1+(ZV2))^1)*((1+(ZV3))^1)*((1+(ZV4))^1)*((1+(ZV5))^1))/((1+('DIVIDEND VALUATION'!$B$42+'DIVIDEND VALUATION'!$B$43))^5)+('DIVIDEND VALUATION'!$J$3*((1+(ZV1))^1)*((1+(ZV2))^1)*((1+(ZV3))^1)*((1+(ZV4))^1)*((1+(ZV5))^1)*((1+(ZV6))^1))/((1+('DIVIDEND VALUATION'!$B$42+'DIVIDEND VALUATION'!$B$43))^6)+('DIVIDEND VALUATION'!$J$3*((1+(ZV1))^1)*((1+(ZV2))^1)*((1+(ZV3))^1)*((1+(ZV4))^1)*((1+(ZV5))^1)*((1+(ZV6))^1)*((1+(ZV7))^1))/((1+('DIVIDEND VALUATION'!$B$42+'DIVIDEND VALUATION'!$B$43))^7)+('DIVIDEND VALUATION'!$J$3*((1+(ZV1))^1)*((1+(ZV2))^1)*((1+(ZV3))^1)*((1+(ZV4))^1)*((1+(ZV5))^1)*((1+(ZV6))^1)*((1+(ZV7))^1)*((1+(ZV8))^1))/((1+('DIVIDEND VALUATION'!$B$42+'DIVIDEND VALUATION'!$B$43))^8)+('DIVIDEND VALUATION'!$J$3*((1+(ZV1))^1)*((1+(ZV2))^1)*((1+(ZV3))^1)*((1+(ZV4))^1)*((1+(ZV5))^1)*((1+(ZV6))^1)*((1+(ZV7))^1)*((1+(ZV8))^1)*((1+(ZV9))^1))/((1+('DIVIDEND VALUATION'!$B$42+'DIVIDEND VALUATION'!$B$43))^9)+('DIVIDEND VALUATION'!$J$3*((1+(ZV1))^1)*((1+(ZV2))^1)*((1+(ZV3))^1)*((1+(ZV4))^1)*((1+(ZV5))^1)*((1+(ZV6))^1)*((1+(ZV7))^1)*((1+(ZV8))^1)*((1+(ZV9))^1)*((1+(ZV10))^1))/((1+('DIVIDEND VALUATION'!$B$42+'DIVIDEND VALUATION'!$B$43))^10)+('DIVIDEND VALUATION'!$J$3*((1+(ZV1))^1)*((1+(ZV2))^1)*((1+(ZV3))^1)*((1+(ZV4))^1)*((1+(ZV5))^1)*((1+(ZV6))^1)*((1+(ZV7))^1)*((1+(ZV8))^1)*((1+(ZV9))^1)*((1+(ZV10))^1)*((1+(ZV11))^1))/((1+('DIVIDEND VALUATION'!$B$42+'DIVIDEND VALUATION'!$B$43))^11)+('DIVIDEND VALUATION'!$J$3*((1+(ZV1))^1)*((1+(ZV2))^1)*((1+(ZV3))^1)*((1+(ZV4))^1)*((1+(ZV5))^1)*((1+(ZV6))^1)*((1+(ZV7))^1)*((1+(ZV8))^1)*((1+(ZV9))^1)*((1+(ZV10))^1)*((1+(ZV11))^1)*((1+(ZV12))^1))/((1+('DIVIDEND VALUATION'!$B$42+'DIVIDEND VALUATION'!$B$43))^12)+('DIVIDEND VALUATION'!$J$3*((1+(ZV1))^1)*((1+(ZV2))^1)*((1+(ZV3))^1)*((1+(ZV4))^1)*((1+(ZV5))^1)*((1+(ZV6))^1)*((1+(ZV7))^1)*((1+(ZV8))^1)*((1+(ZV9))^1)*((1+(ZV10))^1)*((1+(ZV11))^1)*((1+(ZV12))^1)*((1+(ZV13))^1))/((1+('DIVIDEND VALUATION'!$B$42+'DIVIDEND VALUATION'!$B$43))^13)+('DIVIDEND VALUATION'!$J$3*((1+(ZV1))^1)*((1+(ZV2))^1)*((1+(ZV3))^1)*((1+(ZV4))^1)*((1+(ZV5))^1)*((1+(ZV6))^1)*((1+(ZV7))^1)*((1+(ZV8))^1)*((1+(ZV9))^1)*((1+(ZV10))^1)*((1+(ZV11))^1)*((1+(ZV12))^1)*((1+(ZV13))^1)*((1+(ZV14))^1))/((1+('DIVIDEND VALUATION'!$B$42+'DIVIDEND VALUATION'!$B$43))^14)+('DIVIDEND VALUATION'!$J$3*((1+(ZV1))^1)*((1+(ZV2))^1)*((1+(ZV3))^1)*((1+(ZV4))^1)*((1+(ZV5))^1)*((1+(ZV6))^1)*((1+(ZV7))^1)*((1+(ZV8))^1)*((1+(ZV9))^1)*((1+(ZV10))^1)*((1+(ZV11))^1)*((1+(ZV12))^1)*((1+(ZV13))^1)*((1+(ZV14))^1)*((1+(ZV15))^1))/((1+('DIVIDEND VALUATION'!$B$42+'DIVIDEND VALUATION'!$B$43))^15)+(('DIVIDEND VALUATION'!$J$3*((1+(ZV1))^1)*((1+(ZV2))^1)*((1+(ZV3))^1)*((1+(ZV4))^1)*((1+(ZV5))^1)*((1+(ZV6))^1)*((1+(ZV7))^1)*((1+(ZV8))^1)*((1+(ZV9))^1)*((1+(ZV10))^1)*((1+(ZV11))^1)*((1+(ZV12))^1)*((1+(ZV13))^1)*((1+(ZV14))^1)*((1+(ZV15))^1))/((1+('DIVIDEND VALUATION'!$B$42+'DIVIDEND VALUATION'!$B$43))^15)/('DIVIDEND VALUATION'!$B$42-'DIVIDEND VALUATION'!$B$43)))))</f>
        <v>58.081743038435029</v>
      </c>
      <c r="ZW16" s="32">
        <f ca="1">SUM(((('DIVIDEND VALUATION'!$J$3*((1+(ZW1))^1))/((1+('DIVIDEND VALUATION'!$B$42+'DIVIDEND VALUATION'!$B$43))^1)+('DIVIDEND VALUATION'!$J$3*((1+(ZW1))^1)*((1+(ZW2))^1))/((1+('DIVIDEND VALUATION'!$B$42+'DIVIDEND VALUATION'!$B$43))^2)+('DIVIDEND VALUATION'!$J$3*((1+(ZW1))^1)*((1+(ZW2))^1)*((1+(ZW3))^1))/((1+('DIVIDEND VALUATION'!$B$42+'DIVIDEND VALUATION'!$B$43))^3)+('DIVIDEND VALUATION'!$J$3*((1+(ZW1))^1)*((1+(ZW2))^1)*((1+(ZW3))^1)*((1+(ZW4))^1))/((1+('DIVIDEND VALUATION'!$B$42+'DIVIDEND VALUATION'!$B$43))^4)+('DIVIDEND VALUATION'!$J$3*((1+(ZW1))^1)*((1+(ZW2))^1)*((1+(ZW3))^1)*((1+(ZW4))^1)*((1+(ZW5))^1))/((1+('DIVIDEND VALUATION'!$B$42+'DIVIDEND VALUATION'!$B$43))^5)+('DIVIDEND VALUATION'!$J$3*((1+(ZW1))^1)*((1+(ZW2))^1)*((1+(ZW3))^1)*((1+(ZW4))^1)*((1+(ZW5))^1)*((1+(ZW6))^1))/((1+('DIVIDEND VALUATION'!$B$42+'DIVIDEND VALUATION'!$B$43))^6)+('DIVIDEND VALUATION'!$J$3*((1+(ZW1))^1)*((1+(ZW2))^1)*((1+(ZW3))^1)*((1+(ZW4))^1)*((1+(ZW5))^1)*((1+(ZW6))^1)*((1+(ZW7))^1))/((1+('DIVIDEND VALUATION'!$B$42+'DIVIDEND VALUATION'!$B$43))^7)+('DIVIDEND VALUATION'!$J$3*((1+(ZW1))^1)*((1+(ZW2))^1)*((1+(ZW3))^1)*((1+(ZW4))^1)*((1+(ZW5))^1)*((1+(ZW6))^1)*((1+(ZW7))^1)*((1+(ZW8))^1))/((1+('DIVIDEND VALUATION'!$B$42+'DIVIDEND VALUATION'!$B$43))^8)+('DIVIDEND VALUATION'!$J$3*((1+(ZW1))^1)*((1+(ZW2))^1)*((1+(ZW3))^1)*((1+(ZW4))^1)*((1+(ZW5))^1)*((1+(ZW6))^1)*((1+(ZW7))^1)*((1+(ZW8))^1)*((1+(ZW9))^1))/((1+('DIVIDEND VALUATION'!$B$42+'DIVIDEND VALUATION'!$B$43))^9)+('DIVIDEND VALUATION'!$J$3*((1+(ZW1))^1)*((1+(ZW2))^1)*((1+(ZW3))^1)*((1+(ZW4))^1)*((1+(ZW5))^1)*((1+(ZW6))^1)*((1+(ZW7))^1)*((1+(ZW8))^1)*((1+(ZW9))^1)*((1+(ZW10))^1))/((1+('DIVIDEND VALUATION'!$B$42+'DIVIDEND VALUATION'!$B$43))^10)+('DIVIDEND VALUATION'!$J$3*((1+(ZW1))^1)*((1+(ZW2))^1)*((1+(ZW3))^1)*((1+(ZW4))^1)*((1+(ZW5))^1)*((1+(ZW6))^1)*((1+(ZW7))^1)*((1+(ZW8))^1)*((1+(ZW9))^1)*((1+(ZW10))^1)*((1+(ZW11))^1))/((1+('DIVIDEND VALUATION'!$B$42+'DIVIDEND VALUATION'!$B$43))^11)+('DIVIDEND VALUATION'!$J$3*((1+(ZW1))^1)*((1+(ZW2))^1)*((1+(ZW3))^1)*((1+(ZW4))^1)*((1+(ZW5))^1)*((1+(ZW6))^1)*((1+(ZW7))^1)*((1+(ZW8))^1)*((1+(ZW9))^1)*((1+(ZW10))^1)*((1+(ZW11))^1)*((1+(ZW12))^1))/((1+('DIVIDEND VALUATION'!$B$42+'DIVIDEND VALUATION'!$B$43))^12)+('DIVIDEND VALUATION'!$J$3*((1+(ZW1))^1)*((1+(ZW2))^1)*((1+(ZW3))^1)*((1+(ZW4))^1)*((1+(ZW5))^1)*((1+(ZW6))^1)*((1+(ZW7))^1)*((1+(ZW8))^1)*((1+(ZW9))^1)*((1+(ZW10))^1)*((1+(ZW11))^1)*((1+(ZW12))^1)*((1+(ZW13))^1))/((1+('DIVIDEND VALUATION'!$B$42+'DIVIDEND VALUATION'!$B$43))^13)+('DIVIDEND VALUATION'!$J$3*((1+(ZW1))^1)*((1+(ZW2))^1)*((1+(ZW3))^1)*((1+(ZW4))^1)*((1+(ZW5))^1)*((1+(ZW6))^1)*((1+(ZW7))^1)*((1+(ZW8))^1)*((1+(ZW9))^1)*((1+(ZW10))^1)*((1+(ZW11))^1)*((1+(ZW12))^1)*((1+(ZW13))^1)*((1+(ZW14))^1))/((1+('DIVIDEND VALUATION'!$B$42+'DIVIDEND VALUATION'!$B$43))^14)+('DIVIDEND VALUATION'!$J$3*((1+(ZW1))^1)*((1+(ZW2))^1)*((1+(ZW3))^1)*((1+(ZW4))^1)*((1+(ZW5))^1)*((1+(ZW6))^1)*((1+(ZW7))^1)*((1+(ZW8))^1)*((1+(ZW9))^1)*((1+(ZW10))^1)*((1+(ZW11))^1)*((1+(ZW12))^1)*((1+(ZW13))^1)*((1+(ZW14))^1)*((1+(ZW15))^1))/((1+('DIVIDEND VALUATION'!$B$42+'DIVIDEND VALUATION'!$B$43))^15)+(('DIVIDEND VALUATION'!$J$3*((1+(ZW1))^1)*((1+(ZW2))^1)*((1+(ZW3))^1)*((1+(ZW4))^1)*((1+(ZW5))^1)*((1+(ZW6))^1)*((1+(ZW7))^1)*((1+(ZW8))^1)*((1+(ZW9))^1)*((1+(ZW10))^1)*((1+(ZW11))^1)*((1+(ZW12))^1)*((1+(ZW13))^1)*((1+(ZW14))^1)*((1+(ZW15))^1))/((1+('DIVIDEND VALUATION'!$B$42+'DIVIDEND VALUATION'!$B$43))^15)/('DIVIDEND VALUATION'!$B$42-'DIVIDEND VALUATION'!$B$43)))))</f>
        <v>35.059744361548397</v>
      </c>
      <c r="ZX16" s="32">
        <f ca="1">SUM(((('DIVIDEND VALUATION'!$J$3*((1+(ZX1))^1))/((1+('DIVIDEND VALUATION'!$B$42+'DIVIDEND VALUATION'!$B$43))^1)+('DIVIDEND VALUATION'!$J$3*((1+(ZX1))^1)*((1+(ZX2))^1))/((1+('DIVIDEND VALUATION'!$B$42+'DIVIDEND VALUATION'!$B$43))^2)+('DIVIDEND VALUATION'!$J$3*((1+(ZX1))^1)*((1+(ZX2))^1)*((1+(ZX3))^1))/((1+('DIVIDEND VALUATION'!$B$42+'DIVIDEND VALUATION'!$B$43))^3)+('DIVIDEND VALUATION'!$J$3*((1+(ZX1))^1)*((1+(ZX2))^1)*((1+(ZX3))^1)*((1+(ZX4))^1))/((1+('DIVIDEND VALUATION'!$B$42+'DIVIDEND VALUATION'!$B$43))^4)+('DIVIDEND VALUATION'!$J$3*((1+(ZX1))^1)*((1+(ZX2))^1)*((1+(ZX3))^1)*((1+(ZX4))^1)*((1+(ZX5))^1))/((1+('DIVIDEND VALUATION'!$B$42+'DIVIDEND VALUATION'!$B$43))^5)+('DIVIDEND VALUATION'!$J$3*((1+(ZX1))^1)*((1+(ZX2))^1)*((1+(ZX3))^1)*((1+(ZX4))^1)*((1+(ZX5))^1)*((1+(ZX6))^1))/((1+('DIVIDEND VALUATION'!$B$42+'DIVIDEND VALUATION'!$B$43))^6)+('DIVIDEND VALUATION'!$J$3*((1+(ZX1))^1)*((1+(ZX2))^1)*((1+(ZX3))^1)*((1+(ZX4))^1)*((1+(ZX5))^1)*((1+(ZX6))^1)*((1+(ZX7))^1))/((1+('DIVIDEND VALUATION'!$B$42+'DIVIDEND VALUATION'!$B$43))^7)+('DIVIDEND VALUATION'!$J$3*((1+(ZX1))^1)*((1+(ZX2))^1)*((1+(ZX3))^1)*((1+(ZX4))^1)*((1+(ZX5))^1)*((1+(ZX6))^1)*((1+(ZX7))^1)*((1+(ZX8))^1))/((1+('DIVIDEND VALUATION'!$B$42+'DIVIDEND VALUATION'!$B$43))^8)+('DIVIDEND VALUATION'!$J$3*((1+(ZX1))^1)*((1+(ZX2))^1)*((1+(ZX3))^1)*((1+(ZX4))^1)*((1+(ZX5))^1)*((1+(ZX6))^1)*((1+(ZX7))^1)*((1+(ZX8))^1)*((1+(ZX9))^1))/((1+('DIVIDEND VALUATION'!$B$42+'DIVIDEND VALUATION'!$B$43))^9)+('DIVIDEND VALUATION'!$J$3*((1+(ZX1))^1)*((1+(ZX2))^1)*((1+(ZX3))^1)*((1+(ZX4))^1)*((1+(ZX5))^1)*((1+(ZX6))^1)*((1+(ZX7))^1)*((1+(ZX8))^1)*((1+(ZX9))^1)*((1+(ZX10))^1))/((1+('DIVIDEND VALUATION'!$B$42+'DIVIDEND VALUATION'!$B$43))^10)+('DIVIDEND VALUATION'!$J$3*((1+(ZX1))^1)*((1+(ZX2))^1)*((1+(ZX3))^1)*((1+(ZX4))^1)*((1+(ZX5))^1)*((1+(ZX6))^1)*((1+(ZX7))^1)*((1+(ZX8))^1)*((1+(ZX9))^1)*((1+(ZX10))^1)*((1+(ZX11))^1))/((1+('DIVIDEND VALUATION'!$B$42+'DIVIDEND VALUATION'!$B$43))^11)+('DIVIDEND VALUATION'!$J$3*((1+(ZX1))^1)*((1+(ZX2))^1)*((1+(ZX3))^1)*((1+(ZX4))^1)*((1+(ZX5))^1)*((1+(ZX6))^1)*((1+(ZX7))^1)*((1+(ZX8))^1)*((1+(ZX9))^1)*((1+(ZX10))^1)*((1+(ZX11))^1)*((1+(ZX12))^1))/((1+('DIVIDEND VALUATION'!$B$42+'DIVIDEND VALUATION'!$B$43))^12)+('DIVIDEND VALUATION'!$J$3*((1+(ZX1))^1)*((1+(ZX2))^1)*((1+(ZX3))^1)*((1+(ZX4))^1)*((1+(ZX5))^1)*((1+(ZX6))^1)*((1+(ZX7))^1)*((1+(ZX8))^1)*((1+(ZX9))^1)*((1+(ZX10))^1)*((1+(ZX11))^1)*((1+(ZX12))^1)*((1+(ZX13))^1))/((1+('DIVIDEND VALUATION'!$B$42+'DIVIDEND VALUATION'!$B$43))^13)+('DIVIDEND VALUATION'!$J$3*((1+(ZX1))^1)*((1+(ZX2))^1)*((1+(ZX3))^1)*((1+(ZX4))^1)*((1+(ZX5))^1)*((1+(ZX6))^1)*((1+(ZX7))^1)*((1+(ZX8))^1)*((1+(ZX9))^1)*((1+(ZX10))^1)*((1+(ZX11))^1)*((1+(ZX12))^1)*((1+(ZX13))^1)*((1+(ZX14))^1))/((1+('DIVIDEND VALUATION'!$B$42+'DIVIDEND VALUATION'!$B$43))^14)+('DIVIDEND VALUATION'!$J$3*((1+(ZX1))^1)*((1+(ZX2))^1)*((1+(ZX3))^1)*((1+(ZX4))^1)*((1+(ZX5))^1)*((1+(ZX6))^1)*((1+(ZX7))^1)*((1+(ZX8))^1)*((1+(ZX9))^1)*((1+(ZX10))^1)*((1+(ZX11))^1)*((1+(ZX12))^1)*((1+(ZX13))^1)*((1+(ZX14))^1)*((1+(ZX15))^1))/((1+('DIVIDEND VALUATION'!$B$42+'DIVIDEND VALUATION'!$B$43))^15)+(('DIVIDEND VALUATION'!$J$3*((1+(ZX1))^1)*((1+(ZX2))^1)*((1+(ZX3))^1)*((1+(ZX4))^1)*((1+(ZX5))^1)*((1+(ZX6))^1)*((1+(ZX7))^1)*((1+(ZX8))^1)*((1+(ZX9))^1)*((1+(ZX10))^1)*((1+(ZX11))^1)*((1+(ZX12))^1)*((1+(ZX13))^1)*((1+(ZX14))^1)*((1+(ZX15))^1))/((1+('DIVIDEND VALUATION'!$B$42+'DIVIDEND VALUATION'!$B$43))^15)/('DIVIDEND VALUATION'!$B$42-'DIVIDEND VALUATION'!$B$43)))))</f>
        <v>30.432652567345261</v>
      </c>
      <c r="ZY16" s="32">
        <f ca="1">SUM(((('DIVIDEND VALUATION'!$J$3*((1+(ZY1))^1))/((1+('DIVIDEND VALUATION'!$B$42+'DIVIDEND VALUATION'!$B$43))^1)+('DIVIDEND VALUATION'!$J$3*((1+(ZY1))^1)*((1+(ZY2))^1))/((1+('DIVIDEND VALUATION'!$B$42+'DIVIDEND VALUATION'!$B$43))^2)+('DIVIDEND VALUATION'!$J$3*((1+(ZY1))^1)*((1+(ZY2))^1)*((1+(ZY3))^1))/((1+('DIVIDEND VALUATION'!$B$42+'DIVIDEND VALUATION'!$B$43))^3)+('DIVIDEND VALUATION'!$J$3*((1+(ZY1))^1)*((1+(ZY2))^1)*((1+(ZY3))^1)*((1+(ZY4))^1))/((1+('DIVIDEND VALUATION'!$B$42+'DIVIDEND VALUATION'!$B$43))^4)+('DIVIDEND VALUATION'!$J$3*((1+(ZY1))^1)*((1+(ZY2))^1)*((1+(ZY3))^1)*((1+(ZY4))^1)*((1+(ZY5))^1))/((1+('DIVIDEND VALUATION'!$B$42+'DIVIDEND VALUATION'!$B$43))^5)+('DIVIDEND VALUATION'!$J$3*((1+(ZY1))^1)*((1+(ZY2))^1)*((1+(ZY3))^1)*((1+(ZY4))^1)*((1+(ZY5))^1)*((1+(ZY6))^1))/((1+('DIVIDEND VALUATION'!$B$42+'DIVIDEND VALUATION'!$B$43))^6)+('DIVIDEND VALUATION'!$J$3*((1+(ZY1))^1)*((1+(ZY2))^1)*((1+(ZY3))^1)*((1+(ZY4))^1)*((1+(ZY5))^1)*((1+(ZY6))^1)*((1+(ZY7))^1))/((1+('DIVIDEND VALUATION'!$B$42+'DIVIDEND VALUATION'!$B$43))^7)+('DIVIDEND VALUATION'!$J$3*((1+(ZY1))^1)*((1+(ZY2))^1)*((1+(ZY3))^1)*((1+(ZY4))^1)*((1+(ZY5))^1)*((1+(ZY6))^1)*((1+(ZY7))^1)*((1+(ZY8))^1))/((1+('DIVIDEND VALUATION'!$B$42+'DIVIDEND VALUATION'!$B$43))^8)+('DIVIDEND VALUATION'!$J$3*((1+(ZY1))^1)*((1+(ZY2))^1)*((1+(ZY3))^1)*((1+(ZY4))^1)*((1+(ZY5))^1)*((1+(ZY6))^1)*((1+(ZY7))^1)*((1+(ZY8))^1)*((1+(ZY9))^1))/((1+('DIVIDEND VALUATION'!$B$42+'DIVIDEND VALUATION'!$B$43))^9)+('DIVIDEND VALUATION'!$J$3*((1+(ZY1))^1)*((1+(ZY2))^1)*((1+(ZY3))^1)*((1+(ZY4))^1)*((1+(ZY5))^1)*((1+(ZY6))^1)*((1+(ZY7))^1)*((1+(ZY8))^1)*((1+(ZY9))^1)*((1+(ZY10))^1))/((1+('DIVIDEND VALUATION'!$B$42+'DIVIDEND VALUATION'!$B$43))^10)+('DIVIDEND VALUATION'!$J$3*((1+(ZY1))^1)*((1+(ZY2))^1)*((1+(ZY3))^1)*((1+(ZY4))^1)*((1+(ZY5))^1)*((1+(ZY6))^1)*((1+(ZY7))^1)*((1+(ZY8))^1)*((1+(ZY9))^1)*((1+(ZY10))^1)*((1+(ZY11))^1))/((1+('DIVIDEND VALUATION'!$B$42+'DIVIDEND VALUATION'!$B$43))^11)+('DIVIDEND VALUATION'!$J$3*((1+(ZY1))^1)*((1+(ZY2))^1)*((1+(ZY3))^1)*((1+(ZY4))^1)*((1+(ZY5))^1)*((1+(ZY6))^1)*((1+(ZY7))^1)*((1+(ZY8))^1)*((1+(ZY9))^1)*((1+(ZY10))^1)*((1+(ZY11))^1)*((1+(ZY12))^1))/((1+('DIVIDEND VALUATION'!$B$42+'DIVIDEND VALUATION'!$B$43))^12)+('DIVIDEND VALUATION'!$J$3*((1+(ZY1))^1)*((1+(ZY2))^1)*((1+(ZY3))^1)*((1+(ZY4))^1)*((1+(ZY5))^1)*((1+(ZY6))^1)*((1+(ZY7))^1)*((1+(ZY8))^1)*((1+(ZY9))^1)*((1+(ZY10))^1)*((1+(ZY11))^1)*((1+(ZY12))^1)*((1+(ZY13))^1))/((1+('DIVIDEND VALUATION'!$B$42+'DIVIDEND VALUATION'!$B$43))^13)+('DIVIDEND VALUATION'!$J$3*((1+(ZY1))^1)*((1+(ZY2))^1)*((1+(ZY3))^1)*((1+(ZY4))^1)*((1+(ZY5))^1)*((1+(ZY6))^1)*((1+(ZY7))^1)*((1+(ZY8))^1)*((1+(ZY9))^1)*((1+(ZY10))^1)*((1+(ZY11))^1)*((1+(ZY12))^1)*((1+(ZY13))^1)*((1+(ZY14))^1))/((1+('DIVIDEND VALUATION'!$B$42+'DIVIDEND VALUATION'!$B$43))^14)+('DIVIDEND VALUATION'!$J$3*((1+(ZY1))^1)*((1+(ZY2))^1)*((1+(ZY3))^1)*((1+(ZY4))^1)*((1+(ZY5))^1)*((1+(ZY6))^1)*((1+(ZY7))^1)*((1+(ZY8))^1)*((1+(ZY9))^1)*((1+(ZY10))^1)*((1+(ZY11))^1)*((1+(ZY12))^1)*((1+(ZY13))^1)*((1+(ZY14))^1)*((1+(ZY15))^1))/((1+('DIVIDEND VALUATION'!$B$42+'DIVIDEND VALUATION'!$B$43))^15)+(('DIVIDEND VALUATION'!$J$3*((1+(ZY1))^1)*((1+(ZY2))^1)*((1+(ZY3))^1)*((1+(ZY4))^1)*((1+(ZY5))^1)*((1+(ZY6))^1)*((1+(ZY7))^1)*((1+(ZY8))^1)*((1+(ZY9))^1)*((1+(ZY10))^1)*((1+(ZY11))^1)*((1+(ZY12))^1)*((1+(ZY13))^1)*((1+(ZY14))^1)*((1+(ZY15))^1))/((1+('DIVIDEND VALUATION'!$B$42+'DIVIDEND VALUATION'!$B$43))^15)/('DIVIDEND VALUATION'!$B$42-'DIVIDEND VALUATION'!$B$43)))))</f>
        <v>40.135899120972802</v>
      </c>
      <c r="ZZ16" s="32">
        <f ca="1">SUM(((('DIVIDEND VALUATION'!$J$3*((1+(ZZ1))^1))/((1+('DIVIDEND VALUATION'!$B$42+'DIVIDEND VALUATION'!$B$43))^1)+('DIVIDEND VALUATION'!$J$3*((1+(ZZ1))^1)*((1+(ZZ2))^1))/((1+('DIVIDEND VALUATION'!$B$42+'DIVIDEND VALUATION'!$B$43))^2)+('DIVIDEND VALUATION'!$J$3*((1+(ZZ1))^1)*((1+(ZZ2))^1)*((1+(ZZ3))^1))/((1+('DIVIDEND VALUATION'!$B$42+'DIVIDEND VALUATION'!$B$43))^3)+('DIVIDEND VALUATION'!$J$3*((1+(ZZ1))^1)*((1+(ZZ2))^1)*((1+(ZZ3))^1)*((1+(ZZ4))^1))/((1+('DIVIDEND VALUATION'!$B$42+'DIVIDEND VALUATION'!$B$43))^4)+('DIVIDEND VALUATION'!$J$3*((1+(ZZ1))^1)*((1+(ZZ2))^1)*((1+(ZZ3))^1)*((1+(ZZ4))^1)*((1+(ZZ5))^1))/((1+('DIVIDEND VALUATION'!$B$42+'DIVIDEND VALUATION'!$B$43))^5)+('DIVIDEND VALUATION'!$J$3*((1+(ZZ1))^1)*((1+(ZZ2))^1)*((1+(ZZ3))^1)*((1+(ZZ4))^1)*((1+(ZZ5))^1)*((1+(ZZ6))^1))/((1+('DIVIDEND VALUATION'!$B$42+'DIVIDEND VALUATION'!$B$43))^6)+('DIVIDEND VALUATION'!$J$3*((1+(ZZ1))^1)*((1+(ZZ2))^1)*((1+(ZZ3))^1)*((1+(ZZ4))^1)*((1+(ZZ5))^1)*((1+(ZZ6))^1)*((1+(ZZ7))^1))/((1+('DIVIDEND VALUATION'!$B$42+'DIVIDEND VALUATION'!$B$43))^7)+('DIVIDEND VALUATION'!$J$3*((1+(ZZ1))^1)*((1+(ZZ2))^1)*((1+(ZZ3))^1)*((1+(ZZ4))^1)*((1+(ZZ5))^1)*((1+(ZZ6))^1)*((1+(ZZ7))^1)*((1+(ZZ8))^1))/((1+('DIVIDEND VALUATION'!$B$42+'DIVIDEND VALUATION'!$B$43))^8)+('DIVIDEND VALUATION'!$J$3*((1+(ZZ1))^1)*((1+(ZZ2))^1)*((1+(ZZ3))^1)*((1+(ZZ4))^1)*((1+(ZZ5))^1)*((1+(ZZ6))^1)*((1+(ZZ7))^1)*((1+(ZZ8))^1)*((1+(ZZ9))^1))/((1+('DIVIDEND VALUATION'!$B$42+'DIVIDEND VALUATION'!$B$43))^9)+('DIVIDEND VALUATION'!$J$3*((1+(ZZ1))^1)*((1+(ZZ2))^1)*((1+(ZZ3))^1)*((1+(ZZ4))^1)*((1+(ZZ5))^1)*((1+(ZZ6))^1)*((1+(ZZ7))^1)*((1+(ZZ8))^1)*((1+(ZZ9))^1)*((1+(ZZ10))^1))/((1+('DIVIDEND VALUATION'!$B$42+'DIVIDEND VALUATION'!$B$43))^10)+('DIVIDEND VALUATION'!$J$3*((1+(ZZ1))^1)*((1+(ZZ2))^1)*((1+(ZZ3))^1)*((1+(ZZ4))^1)*((1+(ZZ5))^1)*((1+(ZZ6))^1)*((1+(ZZ7))^1)*((1+(ZZ8))^1)*((1+(ZZ9))^1)*((1+(ZZ10))^1)*((1+(ZZ11))^1))/((1+('DIVIDEND VALUATION'!$B$42+'DIVIDEND VALUATION'!$B$43))^11)+('DIVIDEND VALUATION'!$J$3*((1+(ZZ1))^1)*((1+(ZZ2))^1)*((1+(ZZ3))^1)*((1+(ZZ4))^1)*((1+(ZZ5))^1)*((1+(ZZ6))^1)*((1+(ZZ7))^1)*((1+(ZZ8))^1)*((1+(ZZ9))^1)*((1+(ZZ10))^1)*((1+(ZZ11))^1)*((1+(ZZ12))^1))/((1+('DIVIDEND VALUATION'!$B$42+'DIVIDEND VALUATION'!$B$43))^12)+('DIVIDEND VALUATION'!$J$3*((1+(ZZ1))^1)*((1+(ZZ2))^1)*((1+(ZZ3))^1)*((1+(ZZ4))^1)*((1+(ZZ5))^1)*((1+(ZZ6))^1)*((1+(ZZ7))^1)*((1+(ZZ8))^1)*((1+(ZZ9))^1)*((1+(ZZ10))^1)*((1+(ZZ11))^1)*((1+(ZZ12))^1)*((1+(ZZ13))^1))/((1+('DIVIDEND VALUATION'!$B$42+'DIVIDEND VALUATION'!$B$43))^13)+('DIVIDEND VALUATION'!$J$3*((1+(ZZ1))^1)*((1+(ZZ2))^1)*((1+(ZZ3))^1)*((1+(ZZ4))^1)*((1+(ZZ5))^1)*((1+(ZZ6))^1)*((1+(ZZ7))^1)*((1+(ZZ8))^1)*((1+(ZZ9))^1)*((1+(ZZ10))^1)*((1+(ZZ11))^1)*((1+(ZZ12))^1)*((1+(ZZ13))^1)*((1+(ZZ14))^1))/((1+('DIVIDEND VALUATION'!$B$42+'DIVIDEND VALUATION'!$B$43))^14)+('DIVIDEND VALUATION'!$J$3*((1+(ZZ1))^1)*((1+(ZZ2))^1)*((1+(ZZ3))^1)*((1+(ZZ4))^1)*((1+(ZZ5))^1)*((1+(ZZ6))^1)*((1+(ZZ7))^1)*((1+(ZZ8))^1)*((1+(ZZ9))^1)*((1+(ZZ10))^1)*((1+(ZZ11))^1)*((1+(ZZ12))^1)*((1+(ZZ13))^1)*((1+(ZZ14))^1)*((1+(ZZ15))^1))/((1+('DIVIDEND VALUATION'!$B$42+'DIVIDEND VALUATION'!$B$43))^15)+(('DIVIDEND VALUATION'!$J$3*((1+(ZZ1))^1)*((1+(ZZ2))^1)*((1+(ZZ3))^1)*((1+(ZZ4))^1)*((1+(ZZ5))^1)*((1+(ZZ6))^1)*((1+(ZZ7))^1)*((1+(ZZ8))^1)*((1+(ZZ9))^1)*((1+(ZZ10))^1)*((1+(ZZ11))^1)*((1+(ZZ12))^1)*((1+(ZZ13))^1)*((1+(ZZ14))^1)*((1+(ZZ15))^1))/((1+('DIVIDEND VALUATION'!$B$42+'DIVIDEND VALUATION'!$B$43))^15)/('DIVIDEND VALUATION'!$B$42-'DIVIDEND VALUATION'!$B$43)))))</f>
        <v>29.533786281008261</v>
      </c>
    </row>
    <row r="17" spans="1:702" x14ac:dyDescent="0.25">
      <c r="A17" s="7">
        <f ca="1">AVERAGE(A1:A15)</f>
        <v>6.1862714102014493E-2</v>
      </c>
      <c r="B17" s="7">
        <f t="shared" ref="B17:BM17" ca="1" si="60">AVERAGE(B1:B15)</f>
        <v>6.8213213818855228E-2</v>
      </c>
      <c r="C17" s="7">
        <f t="shared" ca="1" si="60"/>
        <v>7.9342801877729088E-2</v>
      </c>
      <c r="D17" s="7">
        <f t="shared" ca="1" si="60"/>
        <v>6.142489286266694E-2</v>
      </c>
      <c r="E17" s="7">
        <f t="shared" ca="1" si="60"/>
        <v>0.10875033809552259</v>
      </c>
      <c r="F17" s="7">
        <f t="shared" ca="1" si="60"/>
        <v>5.6851098135584643E-2</v>
      </c>
      <c r="G17" s="7">
        <f t="shared" ca="1" si="60"/>
        <v>5.4385487667588946E-2</v>
      </c>
      <c r="H17" s="7">
        <f t="shared" ca="1" si="60"/>
        <v>0.1149503801469392</v>
      </c>
      <c r="I17" s="7">
        <f t="shared" ca="1" si="60"/>
        <v>1.603872606614741E-2</v>
      </c>
      <c r="J17" s="7">
        <f t="shared" ca="1" si="60"/>
        <v>6.4951056102819441E-2</v>
      </c>
      <c r="K17" s="7">
        <f t="shared" ca="1" si="60"/>
        <v>6.0636730438865818E-2</v>
      </c>
      <c r="L17" s="7">
        <f t="shared" ca="1" si="60"/>
        <v>7.6640031750754581E-2</v>
      </c>
      <c r="M17" s="7">
        <f t="shared" ca="1" si="60"/>
        <v>7.325657601244169E-2</v>
      </c>
      <c r="N17" s="7">
        <f t="shared" ca="1" si="60"/>
        <v>8.8637097384117125E-2</v>
      </c>
      <c r="O17" s="7">
        <f t="shared" ca="1" si="60"/>
        <v>8.2181049339229609E-2</v>
      </c>
      <c r="P17" s="7">
        <f t="shared" ca="1" si="60"/>
        <v>8.7012312246347784E-2</v>
      </c>
      <c r="Q17" s="7">
        <f t="shared" ca="1" si="60"/>
        <v>6.2770942462779922E-2</v>
      </c>
      <c r="R17" s="7">
        <f t="shared" ca="1" si="60"/>
        <v>3.9549402302414959E-2</v>
      </c>
      <c r="S17" s="7">
        <f t="shared" ca="1" si="60"/>
        <v>3.9447576083036949E-3</v>
      </c>
      <c r="T17" s="7">
        <f t="shared" ca="1" si="60"/>
        <v>-1.6930814650725198E-2</v>
      </c>
      <c r="U17" s="7">
        <f t="shared" ca="1" si="60"/>
        <v>2.247207848632065E-2</v>
      </c>
      <c r="V17" s="7">
        <f t="shared" ca="1" si="60"/>
        <v>2.9189686050320063E-2</v>
      </c>
      <c r="W17" s="7">
        <f t="shared" ca="1" si="60"/>
        <v>5.9588499371695421E-2</v>
      </c>
      <c r="X17" s="7">
        <f t="shared" ca="1" si="60"/>
        <v>3.3009479240460098E-2</v>
      </c>
      <c r="Y17" s="7">
        <f t="shared" ca="1" si="60"/>
        <v>1.7210363384803595E-2</v>
      </c>
      <c r="Z17" s="7">
        <f t="shared" ca="1" si="60"/>
        <v>6.0297166425471095E-2</v>
      </c>
      <c r="AA17" s="7">
        <f t="shared" ca="1" si="60"/>
        <v>0.11785314147048752</v>
      </c>
      <c r="AB17" s="7">
        <f t="shared" ca="1" si="60"/>
        <v>3.8989260496195416E-2</v>
      </c>
      <c r="AC17" s="7">
        <f t="shared" ca="1" si="60"/>
        <v>8.1265450923908036E-2</v>
      </c>
      <c r="AD17" s="7">
        <f t="shared" ca="1" si="60"/>
        <v>4.9141411934727035E-2</v>
      </c>
      <c r="AE17" s="7">
        <f t="shared" ca="1" si="60"/>
        <v>2.8543183422603938E-2</v>
      </c>
      <c r="AF17" s="7">
        <f t="shared" ca="1" si="60"/>
        <v>8.6449597019170349E-2</v>
      </c>
      <c r="AG17" s="7">
        <f t="shared" ca="1" si="60"/>
        <v>9.8086796103678431E-2</v>
      </c>
      <c r="AH17" s="7">
        <f t="shared" ca="1" si="60"/>
        <v>9.8758369197954277E-2</v>
      </c>
      <c r="AI17" s="7">
        <f t="shared" ca="1" si="60"/>
        <v>2.6256638727986514E-2</v>
      </c>
      <c r="AJ17" s="7">
        <f t="shared" ca="1" si="60"/>
        <v>1.1533495140937631E-2</v>
      </c>
      <c r="AK17" s="7">
        <f t="shared" ca="1" si="60"/>
        <v>3.8945704333620983E-2</v>
      </c>
      <c r="AL17" s="7">
        <f t="shared" ca="1" si="60"/>
        <v>2.0210370508396698E-2</v>
      </c>
      <c r="AM17" s="7">
        <f t="shared" ca="1" si="60"/>
        <v>3.8579187336543044E-2</v>
      </c>
      <c r="AN17" s="7">
        <f t="shared" ca="1" si="60"/>
        <v>7.3174350214289807E-2</v>
      </c>
      <c r="AO17" s="7">
        <f t="shared" ca="1" si="60"/>
        <v>7.0697411195758397E-2</v>
      </c>
      <c r="AP17" s="7">
        <f t="shared" ca="1" si="60"/>
        <v>1.698219899959504E-3</v>
      </c>
      <c r="AQ17" s="7">
        <f t="shared" ca="1" si="60"/>
        <v>9.1498315591685961E-2</v>
      </c>
      <c r="AR17" s="7">
        <f t="shared" ca="1" si="60"/>
        <v>7.068148841470237E-2</v>
      </c>
      <c r="AS17" s="7">
        <f t="shared" ca="1" si="60"/>
        <v>7.9252253394135816E-2</v>
      </c>
      <c r="AT17" s="7">
        <f t="shared" ca="1" si="60"/>
        <v>6.3892483716576798E-2</v>
      </c>
      <c r="AU17" s="7">
        <f t="shared" ca="1" si="60"/>
        <v>9.4630506733596673E-2</v>
      </c>
      <c r="AV17" s="7">
        <f t="shared" ca="1" si="60"/>
        <v>4.7645567073074019E-2</v>
      </c>
      <c r="AW17" s="7">
        <f t="shared" ca="1" si="60"/>
        <v>5.5207101669478779E-2</v>
      </c>
      <c r="AX17" s="7">
        <f t="shared" ca="1" si="60"/>
        <v>9.7379121011485617E-2</v>
      </c>
      <c r="AY17" s="7">
        <f t="shared" ca="1" si="60"/>
        <v>3.1956769303497258E-2</v>
      </c>
      <c r="AZ17" s="7">
        <f t="shared" ca="1" si="60"/>
        <v>5.5495955570266813E-2</v>
      </c>
      <c r="BA17" s="7">
        <f t="shared" ca="1" si="60"/>
        <v>7.1491211777837196E-2</v>
      </c>
      <c r="BB17" s="7">
        <f t="shared" ca="1" si="60"/>
        <v>9.2865630808886043E-3</v>
      </c>
      <c r="BC17" s="7">
        <f t="shared" ca="1" si="60"/>
        <v>2.789123017582661E-2</v>
      </c>
      <c r="BD17" s="7">
        <f t="shared" ca="1" si="60"/>
        <v>7.637693399210767E-3</v>
      </c>
      <c r="BE17" s="7">
        <f t="shared" ca="1" si="60"/>
        <v>7.6517196646886429E-2</v>
      </c>
      <c r="BF17" s="7">
        <f t="shared" ca="1" si="60"/>
        <v>5.6330937723927825E-2</v>
      </c>
      <c r="BG17" s="7">
        <f t="shared" ca="1" si="60"/>
        <v>4.1877059234088181E-2</v>
      </c>
      <c r="BH17" s="7">
        <f t="shared" ca="1" si="60"/>
        <v>2.3675851545848149E-2</v>
      </c>
      <c r="BI17" s="7">
        <f t="shared" ca="1" si="60"/>
        <v>3.3924296880081695E-2</v>
      </c>
      <c r="BJ17" s="7">
        <f t="shared" ca="1" si="60"/>
        <v>2.1283826500741936E-2</v>
      </c>
      <c r="BK17" s="7">
        <f t="shared" ca="1" si="60"/>
        <v>5.7074206824438992E-2</v>
      </c>
      <c r="BL17" s="7">
        <f t="shared" ca="1" si="60"/>
        <v>7.8258676586103804E-2</v>
      </c>
      <c r="BM17" s="7">
        <f t="shared" ca="1" si="60"/>
        <v>5.2063961046879131E-2</v>
      </c>
      <c r="BN17" s="7">
        <f t="shared" ref="BN17:DY17" ca="1" si="61">AVERAGE(BN1:BN15)</f>
        <v>8.5739729818732971E-2</v>
      </c>
      <c r="BO17" s="7">
        <f t="shared" ca="1" si="61"/>
        <v>3.9308637572184037E-2</v>
      </c>
      <c r="BP17" s="7">
        <f t="shared" ca="1" si="61"/>
        <v>6.1056664527520246E-2</v>
      </c>
      <c r="BQ17" s="7">
        <f t="shared" ca="1" si="61"/>
        <v>0.10377286474758204</v>
      </c>
      <c r="BR17" s="7">
        <f t="shared" ca="1" si="61"/>
        <v>9.2879130873431318E-2</v>
      </c>
      <c r="BS17" s="7">
        <f t="shared" ca="1" si="61"/>
        <v>5.5942129136553977E-2</v>
      </c>
      <c r="BT17" s="7">
        <f t="shared" ca="1" si="61"/>
        <v>1.0243405782491813E-2</v>
      </c>
      <c r="BU17" s="7">
        <f t="shared" ca="1" si="61"/>
        <v>6.0229711221276475E-2</v>
      </c>
      <c r="BV17" s="7">
        <f t="shared" ca="1" si="61"/>
        <v>4.7114461797686399E-2</v>
      </c>
      <c r="BW17" s="7">
        <f t="shared" ca="1" si="61"/>
        <v>7.5884220564148425E-2</v>
      </c>
      <c r="BX17" s="7">
        <f t="shared" ca="1" si="61"/>
        <v>6.9373723343446853E-2</v>
      </c>
      <c r="BY17" s="7">
        <f t="shared" ca="1" si="61"/>
        <v>7.92614352913521E-2</v>
      </c>
      <c r="BZ17" s="7">
        <f t="shared" ca="1" si="61"/>
        <v>2.819849023808492E-2</v>
      </c>
      <c r="CA17" s="7">
        <f t="shared" ca="1" si="61"/>
        <v>5.7957894788718531E-2</v>
      </c>
      <c r="CB17" s="7">
        <f t="shared" ca="1" si="61"/>
        <v>8.1631503202576325E-2</v>
      </c>
      <c r="CC17" s="7">
        <f t="shared" ca="1" si="61"/>
        <v>6.0054157460280505E-2</v>
      </c>
      <c r="CD17" s="7">
        <f t="shared" ca="1" si="61"/>
        <v>5.0781803256147257E-2</v>
      </c>
      <c r="CE17" s="7">
        <f t="shared" ca="1" si="61"/>
        <v>8.6318333292342453E-2</v>
      </c>
      <c r="CF17" s="7">
        <f t="shared" ca="1" si="61"/>
        <v>7.3314911017267795E-2</v>
      </c>
      <c r="CG17" s="7">
        <f t="shared" ca="1" si="61"/>
        <v>1.3727189700398549E-2</v>
      </c>
      <c r="CH17" s="7">
        <f t="shared" ca="1" si="61"/>
        <v>3.6465171077679812E-2</v>
      </c>
      <c r="CI17" s="7">
        <f t="shared" ca="1" si="61"/>
        <v>0.10808276740593521</v>
      </c>
      <c r="CJ17" s="7">
        <f t="shared" ca="1" si="61"/>
        <v>4.9459067318701151E-2</v>
      </c>
      <c r="CK17" s="7">
        <f t="shared" ca="1" si="61"/>
        <v>4.472488011042234E-2</v>
      </c>
      <c r="CL17" s="7">
        <f t="shared" ca="1" si="61"/>
        <v>6.2161027515865636E-2</v>
      </c>
      <c r="CM17" s="7">
        <f t="shared" ca="1" si="61"/>
        <v>7.5212490600798307E-2</v>
      </c>
      <c r="CN17" s="7">
        <f t="shared" ca="1" si="61"/>
        <v>6.6615102039911792E-2</v>
      </c>
      <c r="CO17" s="7">
        <f t="shared" ca="1" si="61"/>
        <v>6.3598597481608773E-2</v>
      </c>
      <c r="CP17" s="7">
        <f t="shared" ca="1" si="61"/>
        <v>8.7974852032387835E-2</v>
      </c>
      <c r="CQ17" s="7">
        <f t="shared" ca="1" si="61"/>
        <v>7.2061018042871142E-2</v>
      </c>
      <c r="CR17" s="7">
        <f t="shared" ca="1" si="61"/>
        <v>7.1998177299863089E-2</v>
      </c>
      <c r="CS17" s="7">
        <f t="shared" ca="1" si="61"/>
        <v>2.487019478854826E-2</v>
      </c>
      <c r="CT17" s="7">
        <f t="shared" ca="1" si="61"/>
        <v>1.4169628876002642E-2</v>
      </c>
      <c r="CU17" s="7">
        <f t="shared" ca="1" si="61"/>
        <v>6.0368010503664506E-2</v>
      </c>
      <c r="CV17" s="7">
        <f t="shared" ca="1" si="61"/>
        <v>3.1514685742219127E-2</v>
      </c>
      <c r="CW17" s="7">
        <f t="shared" ca="1" si="61"/>
        <v>2.0200493556905241E-2</v>
      </c>
      <c r="CX17" s="7">
        <f t="shared" ca="1" si="61"/>
        <v>3.8532958338146975E-2</v>
      </c>
      <c r="CY17" s="7">
        <f t="shared" ca="1" si="61"/>
        <v>4.8169626770796621E-2</v>
      </c>
      <c r="CZ17" s="7">
        <f t="shared" ca="1" si="61"/>
        <v>9.345189118490084E-2</v>
      </c>
      <c r="DA17" s="7">
        <f t="shared" ca="1" si="61"/>
        <v>2.405101480442955E-2</v>
      </c>
      <c r="DB17" s="7">
        <f t="shared" ca="1" si="61"/>
        <v>2.9000282801840707E-2</v>
      </c>
      <c r="DC17" s="7">
        <f t="shared" ca="1" si="61"/>
        <v>8.2350714667173489E-2</v>
      </c>
      <c r="DD17" s="7">
        <f t="shared" ca="1" si="61"/>
        <v>3.2341573831923646E-2</v>
      </c>
      <c r="DE17" s="7">
        <f t="shared" ca="1" si="61"/>
        <v>6.853661593252397E-2</v>
      </c>
      <c r="DF17" s="7">
        <f t="shared" ca="1" si="61"/>
        <v>7.6854050588888112E-2</v>
      </c>
      <c r="DG17" s="7">
        <f t="shared" ca="1" si="61"/>
        <v>0.10865725528063062</v>
      </c>
      <c r="DH17" s="7">
        <f t="shared" ca="1" si="61"/>
        <v>4.1536896477127203E-2</v>
      </c>
      <c r="DI17" s="7">
        <f t="shared" ca="1" si="61"/>
        <v>6.0399986826817957E-2</v>
      </c>
      <c r="DJ17" s="7">
        <f t="shared" ca="1" si="61"/>
        <v>0.10282450715529286</v>
      </c>
      <c r="DK17" s="7">
        <f t="shared" ca="1" si="61"/>
        <v>-2.0840042602706537E-2</v>
      </c>
      <c r="DL17" s="7">
        <f t="shared" ca="1" si="61"/>
        <v>2.6973855944293901E-2</v>
      </c>
      <c r="DM17" s="7">
        <f t="shared" ca="1" si="61"/>
        <v>6.3485559994368966E-3</v>
      </c>
      <c r="DN17" s="7">
        <f t="shared" ca="1" si="61"/>
        <v>0.11116618900932723</v>
      </c>
      <c r="DO17" s="7">
        <f t="shared" ca="1" si="61"/>
        <v>5.0298872881996193E-2</v>
      </c>
      <c r="DP17" s="7">
        <f t="shared" ca="1" si="61"/>
        <v>4.1905880794757135E-2</v>
      </c>
      <c r="DQ17" s="7">
        <f t="shared" ca="1" si="61"/>
        <v>9.7981536582758974E-2</v>
      </c>
      <c r="DR17" s="7">
        <f t="shared" ca="1" si="61"/>
        <v>5.8174334523008561E-2</v>
      </c>
      <c r="DS17" s="7">
        <f t="shared" ca="1" si="61"/>
        <v>8.2425003422153684E-2</v>
      </c>
      <c r="DT17" s="7">
        <f t="shared" ca="1" si="61"/>
        <v>8.4188388052200996E-2</v>
      </c>
      <c r="DU17" s="7">
        <f t="shared" ca="1" si="61"/>
        <v>6.4288551545796754E-2</v>
      </c>
      <c r="DV17" s="7">
        <f t="shared" ca="1" si="61"/>
        <v>0.11571987814044228</v>
      </c>
      <c r="DW17" s="7">
        <f t="shared" ca="1" si="61"/>
        <v>2.706539108264799E-2</v>
      </c>
      <c r="DX17" s="7">
        <f t="shared" ca="1" si="61"/>
        <v>5.8124993848167154E-2</v>
      </c>
      <c r="DY17" s="7">
        <f t="shared" ca="1" si="61"/>
        <v>6.9995107927504532E-2</v>
      </c>
      <c r="DZ17" s="7">
        <f t="shared" ref="DZ17:GK17" ca="1" si="62">AVERAGE(DZ1:DZ15)</f>
        <v>8.5769041524668604E-2</v>
      </c>
      <c r="EA17" s="7">
        <f t="shared" ca="1" si="62"/>
        <v>8.1245091014519044E-2</v>
      </c>
      <c r="EB17" s="7">
        <f t="shared" ca="1" si="62"/>
        <v>5.08327449444246E-2</v>
      </c>
      <c r="EC17" s="7">
        <f t="shared" ca="1" si="62"/>
        <v>8.051200205395305E-2</v>
      </c>
      <c r="ED17" s="7">
        <f t="shared" ca="1" si="62"/>
        <v>6.5113993463302738E-2</v>
      </c>
      <c r="EE17" s="7">
        <f t="shared" ca="1" si="62"/>
        <v>4.7948970412864278E-2</v>
      </c>
      <c r="EF17" s="7">
        <f t="shared" ca="1" si="62"/>
        <v>5.6485006718598192E-2</v>
      </c>
      <c r="EG17" s="7">
        <f t="shared" ca="1" si="62"/>
        <v>4.8342458518499179E-2</v>
      </c>
      <c r="EH17" s="7">
        <f t="shared" ca="1" si="62"/>
        <v>8.8425034543784906E-2</v>
      </c>
      <c r="EI17" s="7">
        <f t="shared" ca="1" si="62"/>
        <v>3.27012735349098E-2</v>
      </c>
      <c r="EJ17" s="7">
        <f t="shared" ca="1" si="62"/>
        <v>0.11048612848122993</v>
      </c>
      <c r="EK17" s="7">
        <f t="shared" ca="1" si="62"/>
        <v>4.2055602728723288E-2</v>
      </c>
      <c r="EL17" s="7">
        <f t="shared" ca="1" si="62"/>
        <v>0.12261887248066851</v>
      </c>
      <c r="EM17" s="7">
        <f t="shared" ca="1" si="62"/>
        <v>7.8152389253951057E-2</v>
      </c>
      <c r="EN17" s="7">
        <f t="shared" ca="1" si="62"/>
        <v>8.5903246576067779E-2</v>
      </c>
      <c r="EO17" s="7">
        <f t="shared" ca="1" si="62"/>
        <v>3.2841094887903863E-2</v>
      </c>
      <c r="EP17" s="7">
        <f t="shared" ca="1" si="62"/>
        <v>-1.3899938083775447E-2</v>
      </c>
      <c r="EQ17" s="7">
        <f t="shared" ca="1" si="62"/>
        <v>8.0089607934007337E-2</v>
      </c>
      <c r="ER17" s="7">
        <f t="shared" ca="1" si="62"/>
        <v>5.1045307155841407E-2</v>
      </c>
      <c r="ES17" s="7">
        <f t="shared" ca="1" si="62"/>
        <v>1.9408077691458313E-2</v>
      </c>
      <c r="ET17" s="7">
        <f t="shared" ca="1" si="62"/>
        <v>4.5410728269284953E-2</v>
      </c>
      <c r="EU17" s="7">
        <f t="shared" ca="1" si="62"/>
        <v>5.7250519358712053E-2</v>
      </c>
      <c r="EV17" s="7">
        <f t="shared" ca="1" si="62"/>
        <v>0.1053767026895826</v>
      </c>
      <c r="EW17" s="7">
        <f t="shared" ca="1" si="62"/>
        <v>1.8656606332263022E-2</v>
      </c>
      <c r="EX17" s="7">
        <f t="shared" ca="1" si="62"/>
        <v>2.5886956505810594E-2</v>
      </c>
      <c r="EY17" s="7">
        <f t="shared" ca="1" si="62"/>
        <v>7.4796912099686932E-2</v>
      </c>
      <c r="EZ17" s="7">
        <f t="shared" ca="1" si="62"/>
        <v>3.9051349188200329E-2</v>
      </c>
      <c r="FA17" s="7">
        <f t="shared" ca="1" si="62"/>
        <v>6.2702879375617804E-2</v>
      </c>
      <c r="FB17" s="7">
        <f t="shared" ca="1" si="62"/>
        <v>1.9757680722458038E-2</v>
      </c>
      <c r="FC17" s="7">
        <f t="shared" ca="1" si="62"/>
        <v>8.9048976225877992E-3</v>
      </c>
      <c r="FD17" s="7">
        <f t="shared" ca="1" si="62"/>
        <v>4.3305600289522281E-2</v>
      </c>
      <c r="FE17" s="7">
        <f t="shared" ca="1" si="62"/>
        <v>3.4262693304417634E-2</v>
      </c>
      <c r="FF17" s="7">
        <f t="shared" ca="1" si="62"/>
        <v>3.3978549435313962E-2</v>
      </c>
      <c r="FG17" s="7">
        <f t="shared" ca="1" si="62"/>
        <v>3.4715549441773234E-2</v>
      </c>
      <c r="FH17" s="7">
        <f t="shared" ca="1" si="62"/>
        <v>8.8061988001311153E-2</v>
      </c>
      <c r="FI17" s="7">
        <f t="shared" ca="1" si="62"/>
        <v>0.10269900257338017</v>
      </c>
      <c r="FJ17" s="7">
        <f t="shared" ca="1" si="62"/>
        <v>8.2287909748523458E-2</v>
      </c>
      <c r="FK17" s="7">
        <f t="shared" ca="1" si="62"/>
        <v>4.8661465752329526E-2</v>
      </c>
      <c r="FL17" s="7">
        <f t="shared" ca="1" si="62"/>
        <v>7.8810041702505093E-2</v>
      </c>
      <c r="FM17" s="7">
        <f t="shared" ca="1" si="62"/>
        <v>4.0052901405329494E-2</v>
      </c>
      <c r="FN17" s="7">
        <f t="shared" ca="1" si="62"/>
        <v>7.1590621483024378E-2</v>
      </c>
      <c r="FO17" s="7">
        <f t="shared" ca="1" si="62"/>
        <v>6.2074131043512941E-2</v>
      </c>
      <c r="FP17" s="7">
        <f t="shared" ca="1" si="62"/>
        <v>-4.5348560988062083E-3</v>
      </c>
      <c r="FQ17" s="7">
        <f t="shared" ca="1" si="62"/>
        <v>8.5724818217354309E-2</v>
      </c>
      <c r="FR17" s="7">
        <f t="shared" ca="1" si="62"/>
        <v>0.15058767682180793</v>
      </c>
      <c r="FS17" s="7">
        <f t="shared" ca="1" si="62"/>
        <v>8.2448842716468615E-2</v>
      </c>
      <c r="FT17" s="7">
        <f t="shared" ca="1" si="62"/>
        <v>0.10292180321974163</v>
      </c>
      <c r="FU17" s="7">
        <f t="shared" ca="1" si="62"/>
        <v>0.10171427941204815</v>
      </c>
      <c r="FV17" s="7">
        <f t="shared" ca="1" si="62"/>
        <v>0.10929266698200547</v>
      </c>
      <c r="FW17" s="7">
        <f t="shared" ca="1" si="62"/>
        <v>0.10163098132888632</v>
      </c>
      <c r="FX17" s="7">
        <f t="shared" ca="1" si="62"/>
        <v>4.1144574836195734E-2</v>
      </c>
      <c r="FY17" s="7">
        <f t="shared" ca="1" si="62"/>
        <v>-9.9011683090857536E-3</v>
      </c>
      <c r="FZ17" s="7">
        <f t="shared" ca="1" si="62"/>
        <v>0.11389855376807674</v>
      </c>
      <c r="GA17" s="7">
        <f t="shared" ca="1" si="62"/>
        <v>1.3353420831352592E-2</v>
      </c>
      <c r="GB17" s="7">
        <f t="shared" ca="1" si="62"/>
        <v>9.3604214508249267E-2</v>
      </c>
      <c r="GC17" s="7">
        <f t="shared" ca="1" si="62"/>
        <v>4.7204513199043313E-2</v>
      </c>
      <c r="GD17" s="7">
        <f t="shared" ca="1" si="62"/>
        <v>6.6754047075411743E-2</v>
      </c>
      <c r="GE17" s="7">
        <f t="shared" ca="1" si="62"/>
        <v>7.9180133794229141E-2</v>
      </c>
      <c r="GF17" s="7">
        <f t="shared" ca="1" si="62"/>
        <v>7.7066745828506505E-2</v>
      </c>
      <c r="GG17" s="7">
        <f t="shared" ca="1" si="62"/>
        <v>6.7504224681089117E-2</v>
      </c>
      <c r="GH17" s="7">
        <f t="shared" ca="1" si="62"/>
        <v>3.5489734463154413E-2</v>
      </c>
      <c r="GI17" s="7">
        <f t="shared" ca="1" si="62"/>
        <v>9.7632976987840625E-2</v>
      </c>
      <c r="GJ17" s="7">
        <f t="shared" ca="1" si="62"/>
        <v>4.4897073882828584E-2</v>
      </c>
      <c r="GK17" s="7">
        <f t="shared" ca="1" si="62"/>
        <v>6.8294995952326784E-2</v>
      </c>
      <c r="GL17" s="7">
        <f t="shared" ref="GL17:IW17" ca="1" si="63">AVERAGE(GL1:GL15)</f>
        <v>4.4141842045362541E-2</v>
      </c>
      <c r="GM17" s="7">
        <f t="shared" ca="1" si="63"/>
        <v>7.5791902210553944E-2</v>
      </c>
      <c r="GN17" s="7">
        <f t="shared" ca="1" si="63"/>
        <v>7.4103455094367374E-2</v>
      </c>
      <c r="GO17" s="7">
        <f t="shared" ca="1" si="63"/>
        <v>3.1284662567287153E-2</v>
      </c>
      <c r="GP17" s="7">
        <f t="shared" ca="1" si="63"/>
        <v>6.438254018091813E-2</v>
      </c>
      <c r="GQ17" s="7">
        <f t="shared" ca="1" si="63"/>
        <v>3.8831713066576909E-3</v>
      </c>
      <c r="GR17" s="7">
        <f t="shared" ca="1" si="63"/>
        <v>7.5913209264526021E-2</v>
      </c>
      <c r="GS17" s="7">
        <f t="shared" ca="1" si="63"/>
        <v>6.0497741934888986E-2</v>
      </c>
      <c r="GT17" s="7">
        <f t="shared" ca="1" si="63"/>
        <v>1.6511034956624183E-2</v>
      </c>
      <c r="GU17" s="7">
        <f t="shared" ca="1" si="63"/>
        <v>5.7385795525178404E-2</v>
      </c>
      <c r="GV17" s="7">
        <f t="shared" ca="1" si="63"/>
        <v>7.9569279040320615E-2</v>
      </c>
      <c r="GW17" s="7">
        <f t="shared" ca="1" si="63"/>
        <v>9.108919360594564E-2</v>
      </c>
      <c r="GX17" s="7">
        <f t="shared" ca="1" si="63"/>
        <v>3.7475762885182666E-2</v>
      </c>
      <c r="GY17" s="7">
        <f t="shared" ca="1" si="63"/>
        <v>3.6056168596670893E-2</v>
      </c>
      <c r="GZ17" s="7">
        <f t="shared" ca="1" si="63"/>
        <v>3.0287341152710076E-2</v>
      </c>
      <c r="HA17" s="7">
        <f t="shared" ca="1" si="63"/>
        <v>6.1239530133916337E-2</v>
      </c>
      <c r="HB17" s="7">
        <f t="shared" ca="1" si="63"/>
        <v>4.7278414603645742E-2</v>
      </c>
      <c r="HC17" s="7">
        <f t="shared" ca="1" si="63"/>
        <v>3.9370578131616311E-2</v>
      </c>
      <c r="HD17" s="7">
        <f t="shared" ca="1" si="63"/>
        <v>6.5168188563576493E-2</v>
      </c>
      <c r="HE17" s="7">
        <f t="shared" ca="1" si="63"/>
        <v>5.5052459705010146E-2</v>
      </c>
      <c r="HF17" s="7">
        <f t="shared" ca="1" si="63"/>
        <v>5.1133281202561956E-2</v>
      </c>
      <c r="HG17" s="7">
        <f t="shared" ca="1" si="63"/>
        <v>8.6838508588809579E-2</v>
      </c>
      <c r="HH17" s="7">
        <f t="shared" ca="1" si="63"/>
        <v>4.8948649444174326E-2</v>
      </c>
      <c r="HI17" s="7">
        <f t="shared" ca="1" si="63"/>
        <v>8.9125709392268979E-2</v>
      </c>
      <c r="HJ17" s="7">
        <f t="shared" ca="1" si="63"/>
        <v>9.2736801268727478E-2</v>
      </c>
      <c r="HK17" s="7">
        <f t="shared" ca="1" si="63"/>
        <v>4.742061684360644E-2</v>
      </c>
      <c r="HL17" s="7">
        <f t="shared" ca="1" si="63"/>
        <v>2.9174601260299842E-2</v>
      </c>
      <c r="HM17" s="7">
        <f t="shared" ca="1" si="63"/>
        <v>8.3432831274807134E-2</v>
      </c>
      <c r="HN17" s="7">
        <f t="shared" ca="1" si="63"/>
        <v>3.6069924534314367E-2</v>
      </c>
      <c r="HO17" s="7">
        <f t="shared" ca="1" si="63"/>
        <v>6.0222525217509364E-2</v>
      </c>
      <c r="HP17" s="7">
        <f t="shared" ca="1" si="63"/>
        <v>9.0541030977473611E-2</v>
      </c>
      <c r="HQ17" s="7">
        <f t="shared" ca="1" si="63"/>
        <v>7.9333605472232976E-2</v>
      </c>
      <c r="HR17" s="7">
        <f t="shared" ca="1" si="63"/>
        <v>4.8087733965802452E-2</v>
      </c>
      <c r="HS17" s="7">
        <f t="shared" ca="1" si="63"/>
        <v>-6.0009446480517158E-3</v>
      </c>
      <c r="HT17" s="7">
        <f t="shared" ca="1" si="63"/>
        <v>6.4771159622708727E-2</v>
      </c>
      <c r="HU17" s="7">
        <f t="shared" ca="1" si="63"/>
        <v>6.1798121727798423E-2</v>
      </c>
      <c r="HV17" s="7">
        <f t="shared" ca="1" si="63"/>
        <v>3.595878100319664E-2</v>
      </c>
      <c r="HW17" s="7">
        <f t="shared" ca="1" si="63"/>
        <v>6.6443302787023886E-2</v>
      </c>
      <c r="HX17" s="7">
        <f t="shared" ca="1" si="63"/>
        <v>1.6470362793051994E-2</v>
      </c>
      <c r="HY17" s="7">
        <f t="shared" ca="1" si="63"/>
        <v>5.9393925968906407E-2</v>
      </c>
      <c r="HZ17" s="7">
        <f t="shared" ca="1" si="63"/>
        <v>1.7896579348624406E-2</v>
      </c>
      <c r="IA17" s="7">
        <f t="shared" ca="1" si="63"/>
        <v>-1.9510644595037308E-2</v>
      </c>
      <c r="IB17" s="7">
        <f t="shared" ca="1" si="63"/>
        <v>5.9343674851495741E-2</v>
      </c>
      <c r="IC17" s="7">
        <f t="shared" ca="1" si="63"/>
        <v>4.6201061069758978E-2</v>
      </c>
      <c r="ID17" s="7">
        <f t="shared" ca="1" si="63"/>
        <v>5.2873963388416184E-2</v>
      </c>
      <c r="IE17" s="7">
        <f t="shared" ca="1" si="63"/>
        <v>0.11053092569120783</v>
      </c>
      <c r="IF17" s="7">
        <f t="shared" ca="1" si="63"/>
        <v>2.681472673068451E-2</v>
      </c>
      <c r="IG17" s="7">
        <f t="shared" ca="1" si="63"/>
        <v>6.0904416606459906E-2</v>
      </c>
      <c r="IH17" s="7">
        <f t="shared" ca="1" si="63"/>
        <v>6.3220800888550754E-2</v>
      </c>
      <c r="II17" s="7">
        <f t="shared" ca="1" si="63"/>
        <v>7.2212664304589752E-2</v>
      </c>
      <c r="IJ17" s="7">
        <f t="shared" ca="1" si="63"/>
        <v>1.9536640988664488E-2</v>
      </c>
      <c r="IK17" s="7">
        <f t="shared" ca="1" si="63"/>
        <v>2.6881667818636299E-2</v>
      </c>
      <c r="IL17" s="7">
        <f t="shared" ca="1" si="63"/>
        <v>2.8729484501979673E-2</v>
      </c>
      <c r="IM17" s="7">
        <f t="shared" ca="1" si="63"/>
        <v>5.5133071037267292E-2</v>
      </c>
      <c r="IN17" s="7">
        <f t="shared" ca="1" si="63"/>
        <v>7.8010584793844883E-3</v>
      </c>
      <c r="IO17" s="7">
        <f t="shared" ca="1" si="63"/>
        <v>9.8396984177499924E-2</v>
      </c>
      <c r="IP17" s="7">
        <f t="shared" ca="1" si="63"/>
        <v>1.8812573151015345E-2</v>
      </c>
      <c r="IQ17" s="7">
        <f t="shared" ca="1" si="63"/>
        <v>2.5166094163308339E-2</v>
      </c>
      <c r="IR17" s="7">
        <f t="shared" ca="1" si="63"/>
        <v>8.7079539882176191E-2</v>
      </c>
      <c r="IS17" s="7">
        <f t="shared" ca="1" si="63"/>
        <v>5.626759953883971E-2</v>
      </c>
      <c r="IT17" s="7">
        <f t="shared" ca="1" si="63"/>
        <v>0.10122565379037751</v>
      </c>
      <c r="IU17" s="7">
        <f t="shared" ca="1" si="63"/>
        <v>5.4387753567307233E-2</v>
      </c>
      <c r="IV17" s="7">
        <f t="shared" ca="1" si="63"/>
        <v>4.6870251245079375E-2</v>
      </c>
      <c r="IW17" s="7">
        <f t="shared" ca="1" si="63"/>
        <v>3.9010529234862951E-2</v>
      </c>
      <c r="IX17" s="7">
        <f t="shared" ref="IX17:LI17" ca="1" si="64">AVERAGE(IX1:IX15)</f>
        <v>5.0674256626031138E-2</v>
      </c>
      <c r="IY17" s="7">
        <f t="shared" ca="1" si="64"/>
        <v>3.7581569921562662E-2</v>
      </c>
      <c r="IZ17" s="7">
        <f t="shared" ca="1" si="64"/>
        <v>6.3693480304101421E-2</v>
      </c>
      <c r="JA17" s="7">
        <f t="shared" ca="1" si="64"/>
        <v>4.9691800900695512E-2</v>
      </c>
      <c r="JB17" s="7">
        <f t="shared" ca="1" si="64"/>
        <v>0.1149776376802195</v>
      </c>
      <c r="JC17" s="7">
        <f t="shared" ca="1" si="64"/>
        <v>7.3755947828553117E-2</v>
      </c>
      <c r="JD17" s="7">
        <f t="shared" ca="1" si="64"/>
        <v>7.1877442029412902E-2</v>
      </c>
      <c r="JE17" s="7">
        <f t="shared" ca="1" si="64"/>
        <v>4.156168463646754E-2</v>
      </c>
      <c r="JF17" s="7">
        <f t="shared" ca="1" si="64"/>
        <v>6.0911865986103118E-2</v>
      </c>
      <c r="JG17" s="7">
        <f t="shared" ca="1" si="64"/>
        <v>-4.0104120669512454E-3</v>
      </c>
      <c r="JH17" s="7">
        <f t="shared" ca="1" si="64"/>
        <v>2.6981095982174963E-2</v>
      </c>
      <c r="JI17" s="7">
        <f t="shared" ca="1" si="64"/>
        <v>1.1211387387069949E-3</v>
      </c>
      <c r="JJ17" s="7">
        <f t="shared" ca="1" si="64"/>
        <v>4.1520971707974322E-2</v>
      </c>
      <c r="JK17" s="7">
        <f t="shared" ca="1" si="64"/>
        <v>7.6069420145043823E-2</v>
      </c>
      <c r="JL17" s="7">
        <f t="shared" ca="1" si="64"/>
        <v>4.6526520544345772E-2</v>
      </c>
      <c r="JM17" s="7">
        <f t="shared" ca="1" si="64"/>
        <v>7.4310543773608434E-2</v>
      </c>
      <c r="JN17" s="7">
        <f t="shared" ca="1" si="64"/>
        <v>9.5406719185093455E-2</v>
      </c>
      <c r="JO17" s="7">
        <f t="shared" ca="1" si="64"/>
        <v>6.196301627978499E-2</v>
      </c>
      <c r="JP17" s="7">
        <f t="shared" ca="1" si="64"/>
        <v>7.0513234174375328E-2</v>
      </c>
      <c r="JQ17" s="7">
        <f t="shared" ca="1" si="64"/>
        <v>0.10252627538040764</v>
      </c>
      <c r="JR17" s="7">
        <f t="shared" ca="1" si="64"/>
        <v>3.6164583526818665E-2</v>
      </c>
      <c r="JS17" s="7">
        <f t="shared" ca="1" si="64"/>
        <v>6.9238417729248977E-2</v>
      </c>
      <c r="JT17" s="7">
        <f t="shared" ca="1" si="64"/>
        <v>3.8751485856319115E-2</v>
      </c>
      <c r="JU17" s="7">
        <f t="shared" ca="1" si="64"/>
        <v>1.78164849962959E-2</v>
      </c>
      <c r="JV17" s="7">
        <f t="shared" ca="1" si="64"/>
        <v>6.9357676055579104E-2</v>
      </c>
      <c r="JW17" s="7">
        <f t="shared" ca="1" si="64"/>
        <v>3.013444992731067E-2</v>
      </c>
      <c r="JX17" s="7">
        <f t="shared" ca="1" si="64"/>
        <v>7.7814538610646966E-2</v>
      </c>
      <c r="JY17" s="7">
        <f t="shared" ca="1" si="64"/>
        <v>7.0187907414457934E-2</v>
      </c>
      <c r="JZ17" s="7">
        <f t="shared" ca="1" si="64"/>
        <v>4.5911442008852124E-2</v>
      </c>
      <c r="KA17" s="7">
        <f t="shared" ca="1" si="64"/>
        <v>9.8347223072802858E-2</v>
      </c>
      <c r="KB17" s="7">
        <f t="shared" ca="1" si="64"/>
        <v>5.6668809471669752E-2</v>
      </c>
      <c r="KC17" s="7">
        <f t="shared" ca="1" si="64"/>
        <v>6.875414020094818E-2</v>
      </c>
      <c r="KD17" s="7">
        <f t="shared" ca="1" si="64"/>
        <v>6.6263654929737792E-2</v>
      </c>
      <c r="KE17" s="7">
        <f t="shared" ca="1" si="64"/>
        <v>9.6128492703835874E-2</v>
      </c>
      <c r="KF17" s="7">
        <f t="shared" ca="1" si="64"/>
        <v>7.695737197840577E-2</v>
      </c>
      <c r="KG17" s="7">
        <f t="shared" ca="1" si="64"/>
        <v>7.2206640972932321E-2</v>
      </c>
      <c r="KH17" s="7">
        <f t="shared" ca="1" si="64"/>
        <v>8.6417312785335793E-2</v>
      </c>
      <c r="KI17" s="7">
        <f t="shared" ca="1" si="64"/>
        <v>2.1832027533091367E-2</v>
      </c>
      <c r="KJ17" s="7">
        <f t="shared" ca="1" si="64"/>
        <v>5.6999928278481944E-2</v>
      </c>
      <c r="KK17" s="7">
        <f t="shared" ca="1" si="64"/>
        <v>6.8244381855321293E-2</v>
      </c>
      <c r="KL17" s="7">
        <f t="shared" ca="1" si="64"/>
        <v>5.4329012522461341E-2</v>
      </c>
      <c r="KM17" s="7">
        <f t="shared" ca="1" si="64"/>
        <v>1.7085813160403026E-2</v>
      </c>
      <c r="KN17" s="7">
        <f t="shared" ca="1" si="64"/>
        <v>5.1544199476540438E-2</v>
      </c>
      <c r="KO17" s="7">
        <f t="shared" ca="1" si="64"/>
        <v>6.5130679306547576E-2</v>
      </c>
      <c r="KP17" s="7">
        <f t="shared" ca="1" si="64"/>
        <v>4.8194310651421324E-2</v>
      </c>
      <c r="KQ17" s="7">
        <f t="shared" ca="1" si="64"/>
        <v>4.0044819818141446E-2</v>
      </c>
      <c r="KR17" s="7">
        <f t="shared" ca="1" si="64"/>
        <v>6.7738337241200777E-2</v>
      </c>
      <c r="KS17" s="7">
        <f t="shared" ca="1" si="64"/>
        <v>5.6938467749236485E-2</v>
      </c>
      <c r="KT17" s="7">
        <f t="shared" ca="1" si="64"/>
        <v>7.5859354345587285E-2</v>
      </c>
      <c r="KU17" s="7">
        <f t="shared" ca="1" si="64"/>
        <v>4.236186447498045E-2</v>
      </c>
      <c r="KV17" s="7">
        <f t="shared" ca="1" si="64"/>
        <v>2.9127184289319E-2</v>
      </c>
      <c r="KW17" s="7">
        <f t="shared" ca="1" si="64"/>
        <v>5.2139844072967054E-2</v>
      </c>
      <c r="KX17" s="7">
        <f t="shared" ca="1" si="64"/>
        <v>6.4886275586670553E-2</v>
      </c>
      <c r="KY17" s="7">
        <f t="shared" ca="1" si="64"/>
        <v>5.8615890038866178E-2</v>
      </c>
      <c r="KZ17" s="7">
        <f t="shared" ca="1" si="64"/>
        <v>9.0737498099928537E-2</v>
      </c>
      <c r="LA17" s="7">
        <f t="shared" ca="1" si="64"/>
        <v>2.9854337568349085E-2</v>
      </c>
      <c r="LB17" s="7">
        <f t="shared" ca="1" si="64"/>
        <v>5.3190824238762771E-2</v>
      </c>
      <c r="LC17" s="7">
        <f t="shared" ca="1" si="64"/>
        <v>1.4177275970752908E-2</v>
      </c>
      <c r="LD17" s="7">
        <f t="shared" ca="1" si="64"/>
        <v>2.0244204205927097E-2</v>
      </c>
      <c r="LE17" s="7">
        <f t="shared" ca="1" si="64"/>
        <v>2.905492349652215E-2</v>
      </c>
      <c r="LF17" s="7">
        <f t="shared" ca="1" si="64"/>
        <v>5.220601171424432E-2</v>
      </c>
      <c r="LG17" s="7">
        <f t="shared" ca="1" si="64"/>
        <v>8.6876943339166832E-2</v>
      </c>
      <c r="LH17" s="7">
        <f t="shared" ca="1" si="64"/>
        <v>4.4137515927441626E-2</v>
      </c>
      <c r="LI17" s="7">
        <f t="shared" ca="1" si="64"/>
        <v>1.1535727546154678E-2</v>
      </c>
      <c r="LJ17" s="7">
        <f t="shared" ref="LJ17:NU17" ca="1" si="65">AVERAGE(LJ1:LJ15)</f>
        <v>7.2852211109546622E-2</v>
      </c>
      <c r="LK17" s="7">
        <f t="shared" ca="1" si="65"/>
        <v>5.3678351765051487E-2</v>
      </c>
      <c r="LL17" s="7">
        <f t="shared" ca="1" si="65"/>
        <v>6.7058719707114439E-2</v>
      </c>
      <c r="LM17" s="7">
        <f t="shared" ca="1" si="65"/>
        <v>9.600592358313665E-3</v>
      </c>
      <c r="LN17" s="7">
        <f t="shared" ca="1" si="65"/>
        <v>4.5958569873752915E-2</v>
      </c>
      <c r="LO17" s="7">
        <f t="shared" ca="1" si="65"/>
        <v>2.5974532622489114E-2</v>
      </c>
      <c r="LP17" s="7">
        <f t="shared" ca="1" si="65"/>
        <v>9.7246200139017247E-2</v>
      </c>
      <c r="LQ17" s="7">
        <f t="shared" ca="1" si="65"/>
        <v>4.3249510051574624E-2</v>
      </c>
      <c r="LR17" s="7">
        <f t="shared" ca="1" si="65"/>
        <v>7.0547516415355213E-2</v>
      </c>
      <c r="LS17" s="7">
        <f t="shared" ca="1" si="65"/>
        <v>5.3317184977002816E-2</v>
      </c>
      <c r="LT17" s="7">
        <f t="shared" ca="1" si="65"/>
        <v>6.3671375034260402E-2</v>
      </c>
      <c r="LU17" s="7">
        <f t="shared" ca="1" si="65"/>
        <v>4.008657763325877E-2</v>
      </c>
      <c r="LV17" s="7">
        <f t="shared" ca="1" si="65"/>
        <v>0.12201481154917998</v>
      </c>
      <c r="LW17" s="7">
        <f t="shared" ca="1" si="65"/>
        <v>4.3477855770832435E-2</v>
      </c>
      <c r="LX17" s="7">
        <f t="shared" ca="1" si="65"/>
        <v>4.3943921820827472E-2</v>
      </c>
      <c r="LY17" s="7">
        <f t="shared" ca="1" si="65"/>
        <v>6.2341762577718604E-2</v>
      </c>
      <c r="LZ17" s="7">
        <f t="shared" ca="1" si="65"/>
        <v>3.954811164694947E-2</v>
      </c>
      <c r="MA17" s="7">
        <f t="shared" ca="1" si="65"/>
        <v>5.9331652035761309E-2</v>
      </c>
      <c r="MB17" s="7">
        <f t="shared" ca="1" si="65"/>
        <v>6.3693800349842011E-2</v>
      </c>
      <c r="MC17" s="7">
        <f t="shared" ca="1" si="65"/>
        <v>4.4572885929293898E-3</v>
      </c>
      <c r="MD17" s="7">
        <f t="shared" ca="1" si="65"/>
        <v>-1.1542005638285649E-2</v>
      </c>
      <c r="ME17" s="7">
        <f t="shared" ca="1" si="65"/>
        <v>0.1136047429980767</v>
      </c>
      <c r="MF17" s="7">
        <f t="shared" ca="1" si="65"/>
        <v>5.520943653421749E-2</v>
      </c>
      <c r="MG17" s="7">
        <f t="shared" ca="1" si="65"/>
        <v>7.2059069422309205E-2</v>
      </c>
      <c r="MH17" s="7">
        <f t="shared" ca="1" si="65"/>
        <v>5.8858544337408468E-2</v>
      </c>
      <c r="MI17" s="7">
        <f t="shared" ca="1" si="65"/>
        <v>6.7149234808601341E-2</v>
      </c>
      <c r="MJ17" s="7">
        <f t="shared" ca="1" si="65"/>
        <v>2.3346741179443409E-2</v>
      </c>
      <c r="MK17" s="7">
        <f t="shared" ca="1" si="65"/>
        <v>2.4615031652940361E-2</v>
      </c>
      <c r="ML17" s="7">
        <f t="shared" ca="1" si="65"/>
        <v>8.2297937840436736E-2</v>
      </c>
      <c r="MM17" s="7">
        <f t="shared" ca="1" si="65"/>
        <v>4.9880325335411604E-2</v>
      </c>
      <c r="MN17" s="7">
        <f t="shared" ca="1" si="65"/>
        <v>-2.928441882528999E-3</v>
      </c>
      <c r="MO17" s="7">
        <f t="shared" ca="1" si="65"/>
        <v>4.8101592692722454E-2</v>
      </c>
      <c r="MP17" s="7">
        <f t="shared" ca="1" si="65"/>
        <v>4.2583478287292025E-2</v>
      </c>
      <c r="MQ17" s="7">
        <f t="shared" ca="1" si="65"/>
        <v>7.2970814757599325E-2</v>
      </c>
      <c r="MR17" s="7">
        <f t="shared" ca="1" si="65"/>
        <v>4.972257200593324E-2</v>
      </c>
      <c r="MS17" s="7">
        <f t="shared" ca="1" si="65"/>
        <v>4.8025009528536923E-2</v>
      </c>
      <c r="MT17" s="7">
        <f t="shared" ca="1" si="65"/>
        <v>6.5608151543517637E-2</v>
      </c>
      <c r="MU17" s="7">
        <f t="shared" ca="1" si="65"/>
        <v>0.10356937743705234</v>
      </c>
      <c r="MV17" s="7">
        <f t="shared" ca="1" si="65"/>
        <v>1.5575613577155535E-2</v>
      </c>
      <c r="MW17" s="7">
        <f t="shared" ca="1" si="65"/>
        <v>1.3227546538653497E-2</v>
      </c>
      <c r="MX17" s="7">
        <f t="shared" ca="1" si="65"/>
        <v>8.4144128788697356E-2</v>
      </c>
      <c r="MY17" s="7">
        <f t="shared" ca="1" si="65"/>
        <v>6.9962681122074794E-2</v>
      </c>
      <c r="MZ17" s="7">
        <f t="shared" ca="1" si="65"/>
        <v>7.4925566730303525E-2</v>
      </c>
      <c r="NA17" s="7">
        <f t="shared" ca="1" si="65"/>
        <v>8.6070158061489543E-2</v>
      </c>
      <c r="NB17" s="7">
        <f t="shared" ca="1" si="65"/>
        <v>5.8627590140204869E-2</v>
      </c>
      <c r="NC17" s="7">
        <f t="shared" ca="1" si="65"/>
        <v>3.5563329910743909E-2</v>
      </c>
      <c r="ND17" s="7">
        <f t="shared" ca="1" si="65"/>
        <v>3.069690208157495E-2</v>
      </c>
      <c r="NE17" s="7">
        <f t="shared" ca="1" si="65"/>
        <v>7.0527757382459477E-2</v>
      </c>
      <c r="NF17" s="7">
        <f t="shared" ca="1" si="65"/>
        <v>8.8852925347143827E-2</v>
      </c>
      <c r="NG17" s="7">
        <f t="shared" ca="1" si="65"/>
        <v>7.4980720595224107E-2</v>
      </c>
      <c r="NH17" s="7">
        <f t="shared" ca="1" si="65"/>
        <v>8.1367882976679254E-2</v>
      </c>
      <c r="NI17" s="7">
        <f t="shared" ca="1" si="65"/>
        <v>2.9110870338752818E-2</v>
      </c>
      <c r="NJ17" s="7">
        <f t="shared" ca="1" si="65"/>
        <v>0.10805808539526716</v>
      </c>
      <c r="NK17" s="7">
        <f t="shared" ca="1" si="65"/>
        <v>5.3181654994481554E-2</v>
      </c>
      <c r="NL17" s="7">
        <f t="shared" ca="1" si="65"/>
        <v>9.0758658776712756E-2</v>
      </c>
      <c r="NM17" s="7">
        <f t="shared" ca="1" si="65"/>
        <v>0.10770664248157109</v>
      </c>
      <c r="NN17" s="7">
        <f t="shared" ca="1" si="65"/>
        <v>8.3718791568361442E-2</v>
      </c>
      <c r="NO17" s="7">
        <f t="shared" ca="1" si="65"/>
        <v>6.0561558995239288E-2</v>
      </c>
      <c r="NP17" s="7">
        <f t="shared" ca="1" si="65"/>
        <v>7.2559671194767708E-2</v>
      </c>
      <c r="NQ17" s="7">
        <f t="shared" ca="1" si="65"/>
        <v>7.7464228202113114E-2</v>
      </c>
      <c r="NR17" s="7">
        <f t="shared" ca="1" si="65"/>
        <v>5.6362672612035931E-2</v>
      </c>
      <c r="NS17" s="7">
        <f t="shared" ca="1" si="65"/>
        <v>1.6889169099801746E-2</v>
      </c>
      <c r="NT17" s="7">
        <f t="shared" ca="1" si="65"/>
        <v>1.4050686450806456E-2</v>
      </c>
      <c r="NU17" s="7">
        <f t="shared" ca="1" si="65"/>
        <v>5.8170872157097361E-2</v>
      </c>
      <c r="NV17" s="7">
        <f t="shared" ref="NV17:QG17" ca="1" si="66">AVERAGE(NV1:NV15)</f>
        <v>6.8215890860828785E-2</v>
      </c>
      <c r="NW17" s="7">
        <f t="shared" ca="1" si="66"/>
        <v>7.4704276506212003E-2</v>
      </c>
      <c r="NX17" s="7">
        <f t="shared" ca="1" si="66"/>
        <v>4.0355389174488658E-2</v>
      </c>
      <c r="NY17" s="7">
        <f t="shared" ca="1" si="66"/>
        <v>1.8077303980148583E-2</v>
      </c>
      <c r="NZ17" s="7">
        <f t="shared" ca="1" si="66"/>
        <v>4.5366451803766791E-2</v>
      </c>
      <c r="OA17" s="7">
        <f t="shared" ca="1" si="66"/>
        <v>2.7723131270920461E-2</v>
      </c>
      <c r="OB17" s="7">
        <f t="shared" ca="1" si="66"/>
        <v>8.7013650274881116E-2</v>
      </c>
      <c r="OC17" s="7">
        <f t="shared" ca="1" si="66"/>
        <v>9.9969485117527915E-2</v>
      </c>
      <c r="OD17" s="7">
        <f t="shared" ca="1" si="66"/>
        <v>8.4137424381554887E-2</v>
      </c>
      <c r="OE17" s="7">
        <f t="shared" ca="1" si="66"/>
        <v>0.10355000374664484</v>
      </c>
      <c r="OF17" s="7">
        <f t="shared" ca="1" si="66"/>
        <v>3.7178956675044048E-2</v>
      </c>
      <c r="OG17" s="7">
        <f t="shared" ca="1" si="66"/>
        <v>9.9122833383349956E-2</v>
      </c>
      <c r="OH17" s="7">
        <f t="shared" ca="1" si="66"/>
        <v>4.5601042163767279E-2</v>
      </c>
      <c r="OI17" s="7">
        <f t="shared" ca="1" si="66"/>
        <v>5.1130043724103444E-2</v>
      </c>
      <c r="OJ17" s="7">
        <f t="shared" ca="1" si="66"/>
        <v>7.7792622668158964E-2</v>
      </c>
      <c r="OK17" s="7">
        <f t="shared" ca="1" si="66"/>
        <v>1.6201800147187161E-2</v>
      </c>
      <c r="OL17" s="7">
        <f t="shared" ca="1" si="66"/>
        <v>9.6443745764201741E-2</v>
      </c>
      <c r="OM17" s="7">
        <f t="shared" ca="1" si="66"/>
        <v>3.917513834303888E-2</v>
      </c>
      <c r="ON17" s="7">
        <f t="shared" ca="1" si="66"/>
        <v>5.3751976605750498E-2</v>
      </c>
      <c r="OO17" s="7">
        <f t="shared" ca="1" si="66"/>
        <v>6.9988009005023041E-2</v>
      </c>
      <c r="OP17" s="7">
        <f t="shared" ca="1" si="66"/>
        <v>5.3020611491800276E-2</v>
      </c>
      <c r="OQ17" s="7">
        <f t="shared" ca="1" si="66"/>
        <v>0.12081284597137071</v>
      </c>
      <c r="OR17" s="7">
        <f t="shared" ca="1" si="66"/>
        <v>8.0493946237519834E-2</v>
      </c>
      <c r="OS17" s="7">
        <f t="shared" ca="1" si="66"/>
        <v>7.7451723840116421E-2</v>
      </c>
      <c r="OT17" s="7">
        <f t="shared" ca="1" si="66"/>
        <v>3.9280466413268794E-2</v>
      </c>
      <c r="OU17" s="7">
        <f t="shared" ca="1" si="66"/>
        <v>7.2640723399841844E-2</v>
      </c>
      <c r="OV17" s="7">
        <f t="shared" ca="1" si="66"/>
        <v>6.2151324311342744E-2</v>
      </c>
      <c r="OW17" s="7">
        <f t="shared" ca="1" si="66"/>
        <v>7.1340065184670565E-2</v>
      </c>
      <c r="OX17" s="7">
        <f t="shared" ca="1" si="66"/>
        <v>0.1096935372200977</v>
      </c>
      <c r="OY17" s="7">
        <f t="shared" ca="1" si="66"/>
        <v>8.8467450435799205E-2</v>
      </c>
      <c r="OZ17" s="7">
        <f t="shared" ca="1" si="66"/>
        <v>3.2745999894820486E-2</v>
      </c>
      <c r="PA17" s="7">
        <f t="shared" ca="1" si="66"/>
        <v>0.11015228199092095</v>
      </c>
      <c r="PB17" s="7">
        <f t="shared" ca="1" si="66"/>
        <v>2.3429979057646932E-2</v>
      </c>
      <c r="PC17" s="7">
        <f t="shared" ca="1" si="66"/>
        <v>2.8704466547087783E-2</v>
      </c>
      <c r="PD17" s="7">
        <f t="shared" ca="1" si="66"/>
        <v>4.6530443252176402E-2</v>
      </c>
      <c r="PE17" s="7">
        <f t="shared" ca="1" si="66"/>
        <v>0.14161071030792882</v>
      </c>
      <c r="PF17" s="7">
        <f t="shared" ca="1" si="66"/>
        <v>8.8626836572586576E-2</v>
      </c>
      <c r="PG17" s="7">
        <f t="shared" ca="1" si="66"/>
        <v>7.9946988571815009E-2</v>
      </c>
      <c r="PH17" s="7">
        <f t="shared" ca="1" si="66"/>
        <v>4.1278824686696698E-2</v>
      </c>
      <c r="PI17" s="7">
        <f t="shared" ca="1" si="66"/>
        <v>1.5179508207561735E-2</v>
      </c>
      <c r="PJ17" s="7">
        <f t="shared" ca="1" si="66"/>
        <v>1.4513830876845915E-2</v>
      </c>
      <c r="PK17" s="7">
        <f t="shared" ca="1" si="66"/>
        <v>1.2403444645920232E-2</v>
      </c>
      <c r="PL17" s="7">
        <f t="shared" ca="1" si="66"/>
        <v>5.0088879719774763E-2</v>
      </c>
      <c r="PM17" s="7">
        <f t="shared" ca="1" si="66"/>
        <v>6.7264389550268519E-2</v>
      </c>
      <c r="PN17" s="7">
        <f t="shared" ca="1" si="66"/>
        <v>8.3633177732475097E-2</v>
      </c>
      <c r="PO17" s="7">
        <f t="shared" ca="1" si="66"/>
        <v>9.2911752719484555E-2</v>
      </c>
      <c r="PP17" s="7">
        <f t="shared" ca="1" si="66"/>
        <v>9.521937721316602E-2</v>
      </c>
      <c r="PQ17" s="7">
        <f t="shared" ca="1" si="66"/>
        <v>9.9441324128031153E-2</v>
      </c>
      <c r="PR17" s="7">
        <f t="shared" ca="1" si="66"/>
        <v>0.11900519249061406</v>
      </c>
      <c r="PS17" s="7">
        <f t="shared" ca="1" si="66"/>
        <v>3.7031823077651543E-2</v>
      </c>
      <c r="PT17" s="7">
        <f t="shared" ca="1" si="66"/>
        <v>7.4669846054390129E-2</v>
      </c>
      <c r="PU17" s="7">
        <f t="shared" ca="1" si="66"/>
        <v>6.4000038243622645E-2</v>
      </c>
      <c r="PV17" s="7">
        <f t="shared" ca="1" si="66"/>
        <v>6.3060276492792125E-2</v>
      </c>
      <c r="PW17" s="7">
        <f t="shared" ca="1" si="66"/>
        <v>6.6143569057316387E-2</v>
      </c>
      <c r="PX17" s="7">
        <f t="shared" ca="1" si="66"/>
        <v>5.1813576960993847E-2</v>
      </c>
      <c r="PY17" s="7">
        <f t="shared" ca="1" si="66"/>
        <v>0.14038416505819379</v>
      </c>
      <c r="PZ17" s="7">
        <f t="shared" ca="1" si="66"/>
        <v>7.3416623766846295E-2</v>
      </c>
      <c r="QA17" s="7">
        <f t="shared" ca="1" si="66"/>
        <v>1.707902616867538E-2</v>
      </c>
      <c r="QB17" s="7">
        <f t="shared" ca="1" si="66"/>
        <v>1.9122050931897797E-2</v>
      </c>
      <c r="QC17" s="7">
        <f t="shared" ca="1" si="66"/>
        <v>2.5144218125227102E-2</v>
      </c>
      <c r="QD17" s="7">
        <f t="shared" ca="1" si="66"/>
        <v>1.7008873923374926E-2</v>
      </c>
      <c r="QE17" s="7">
        <f t="shared" ca="1" si="66"/>
        <v>1.416187726763128E-2</v>
      </c>
      <c r="QF17" s="7">
        <f t="shared" ca="1" si="66"/>
        <v>3.0500809124533335E-2</v>
      </c>
      <c r="QG17" s="7">
        <f t="shared" ca="1" si="66"/>
        <v>3.1695506107377022E-2</v>
      </c>
      <c r="QH17" s="7">
        <f t="shared" ref="QH17:SS17" ca="1" si="67">AVERAGE(QH1:QH15)</f>
        <v>8.0110736715603023E-2</v>
      </c>
      <c r="QI17" s="7">
        <f t="shared" ca="1" si="67"/>
        <v>2.8507743357562954E-2</v>
      </c>
      <c r="QJ17" s="7">
        <f t="shared" ca="1" si="67"/>
        <v>6.2664619927736628E-2</v>
      </c>
      <c r="QK17" s="7">
        <f t="shared" ca="1" si="67"/>
        <v>4.2107926509181021E-2</v>
      </c>
      <c r="QL17" s="7">
        <f t="shared" ca="1" si="67"/>
        <v>5.5114865586543917E-2</v>
      </c>
      <c r="QM17" s="7">
        <f t="shared" ca="1" si="67"/>
        <v>6.8915248109594957E-2</v>
      </c>
      <c r="QN17" s="7">
        <f t="shared" ca="1" si="67"/>
        <v>1.8610327978750712E-2</v>
      </c>
      <c r="QO17" s="7">
        <f t="shared" ca="1" si="67"/>
        <v>3.0849358841361245E-2</v>
      </c>
      <c r="QP17" s="7">
        <f t="shared" ca="1" si="67"/>
        <v>6.3753448915253585E-2</v>
      </c>
      <c r="QQ17" s="7">
        <f t="shared" ca="1" si="67"/>
        <v>2.139205054948385E-2</v>
      </c>
      <c r="QR17" s="7">
        <f t="shared" ca="1" si="67"/>
        <v>5.1078291869417564E-2</v>
      </c>
      <c r="QS17" s="7">
        <f t="shared" ca="1" si="67"/>
        <v>0.14142997172888816</v>
      </c>
      <c r="QT17" s="7">
        <f t="shared" ca="1" si="67"/>
        <v>7.8302777270884485E-2</v>
      </c>
      <c r="QU17" s="7">
        <f t="shared" ca="1" si="67"/>
        <v>3.3495150416716239E-2</v>
      </c>
      <c r="QV17" s="7">
        <f t="shared" ca="1" si="67"/>
        <v>-3.3573718707120854E-3</v>
      </c>
      <c r="QW17" s="7">
        <f t="shared" ca="1" si="67"/>
        <v>8.4290829376830842E-2</v>
      </c>
      <c r="QX17" s="7">
        <f t="shared" ca="1" si="67"/>
        <v>8.6399367300898991E-2</v>
      </c>
      <c r="QY17" s="7">
        <f t="shared" ca="1" si="67"/>
        <v>5.2756598790027226E-2</v>
      </c>
      <c r="QZ17" s="7">
        <f t="shared" ca="1" si="67"/>
        <v>8.4978053169959725E-2</v>
      </c>
      <c r="RA17" s="7">
        <f t="shared" ca="1" si="67"/>
        <v>6.5637998891170696E-2</v>
      </c>
      <c r="RB17" s="7">
        <f t="shared" ca="1" si="67"/>
        <v>1.9120182945632828E-2</v>
      </c>
      <c r="RC17" s="7">
        <f t="shared" ca="1" si="67"/>
        <v>6.1854969827573152E-2</v>
      </c>
      <c r="RD17" s="7">
        <f t="shared" ca="1" si="67"/>
        <v>6.3191130960833314E-2</v>
      </c>
      <c r="RE17" s="7">
        <f t="shared" ca="1" si="67"/>
        <v>4.4279037746278296E-2</v>
      </c>
      <c r="RF17" s="7">
        <f t="shared" ca="1" si="67"/>
        <v>4.9825120815359863E-2</v>
      </c>
      <c r="RG17" s="7">
        <f t="shared" ca="1" si="67"/>
        <v>2.037914429624221E-2</v>
      </c>
      <c r="RH17" s="7">
        <f t="shared" ca="1" si="67"/>
        <v>9.0469118238363844E-2</v>
      </c>
      <c r="RI17" s="7">
        <f t="shared" ca="1" si="67"/>
        <v>8.4923820104789272E-2</v>
      </c>
      <c r="RJ17" s="7">
        <f t="shared" ca="1" si="67"/>
        <v>7.1077392655952892E-2</v>
      </c>
      <c r="RK17" s="7">
        <f t="shared" ca="1" si="67"/>
        <v>6.3711630937354255E-2</v>
      </c>
      <c r="RL17" s="7">
        <f t="shared" ca="1" si="67"/>
        <v>3.9584495832394775E-2</v>
      </c>
      <c r="RM17" s="7">
        <f t="shared" ca="1" si="67"/>
        <v>6.9774650107146716E-2</v>
      </c>
      <c r="RN17" s="7">
        <f t="shared" ca="1" si="67"/>
        <v>7.9373101796233941E-2</v>
      </c>
      <c r="RO17" s="7">
        <f t="shared" ca="1" si="67"/>
        <v>6.4528061674184525E-2</v>
      </c>
      <c r="RP17" s="7">
        <f t="shared" ca="1" si="67"/>
        <v>6.7246327364475431E-2</v>
      </c>
      <c r="RQ17" s="7">
        <f t="shared" ca="1" si="67"/>
        <v>2.8389692710483083E-2</v>
      </c>
      <c r="RR17" s="7">
        <f t="shared" ca="1" si="67"/>
        <v>6.7407363752469571E-2</v>
      </c>
      <c r="RS17" s="7">
        <f t="shared" ca="1" si="67"/>
        <v>6.6785656645213937E-2</v>
      </c>
      <c r="RT17" s="7">
        <f t="shared" ca="1" si="67"/>
        <v>7.5102004925384533E-2</v>
      </c>
      <c r="RU17" s="7">
        <f t="shared" ca="1" si="67"/>
        <v>9.639059896631906E-2</v>
      </c>
      <c r="RV17" s="7">
        <f t="shared" ca="1" si="67"/>
        <v>5.0807920644120187E-2</v>
      </c>
      <c r="RW17" s="7">
        <f t="shared" ca="1" si="67"/>
        <v>9.8646781156668958E-2</v>
      </c>
      <c r="RX17" s="7">
        <f t="shared" ca="1" si="67"/>
        <v>2.82873664248359E-2</v>
      </c>
      <c r="RY17" s="7">
        <f t="shared" ca="1" si="67"/>
        <v>0.1015309787828195</v>
      </c>
      <c r="RZ17" s="7">
        <f t="shared" ca="1" si="67"/>
        <v>6.1291783872009578E-2</v>
      </c>
      <c r="SA17" s="7">
        <f t="shared" ca="1" si="67"/>
        <v>4.6533757870439972E-2</v>
      </c>
      <c r="SB17" s="7">
        <f t="shared" ca="1" si="67"/>
        <v>5.4858250902220233E-2</v>
      </c>
      <c r="SC17" s="7">
        <f t="shared" ca="1" si="67"/>
        <v>6.2735124017180163E-2</v>
      </c>
      <c r="SD17" s="7">
        <f t="shared" ca="1" si="67"/>
        <v>5.671630072469052E-2</v>
      </c>
      <c r="SE17" s="7">
        <f t="shared" ca="1" si="67"/>
        <v>6.6678581044427199E-2</v>
      </c>
      <c r="SF17" s="7">
        <f t="shared" ca="1" si="67"/>
        <v>3.6981935677600296E-2</v>
      </c>
      <c r="SG17" s="7">
        <f t="shared" ca="1" si="67"/>
        <v>5.0822668751188273E-2</v>
      </c>
      <c r="SH17" s="7">
        <f t="shared" ca="1" si="67"/>
        <v>5.9059662190811893E-2</v>
      </c>
      <c r="SI17" s="7">
        <f t="shared" ca="1" si="67"/>
        <v>7.3922218744134183E-2</v>
      </c>
      <c r="SJ17" s="7">
        <f t="shared" ca="1" si="67"/>
        <v>6.1645899083043673E-2</v>
      </c>
      <c r="SK17" s="7">
        <f t="shared" ca="1" si="67"/>
        <v>8.5706944809716884E-2</v>
      </c>
      <c r="SL17" s="7">
        <f t="shared" ca="1" si="67"/>
        <v>-2.6180294615751284E-3</v>
      </c>
      <c r="SM17" s="7">
        <f t="shared" ca="1" si="67"/>
        <v>2.7487730067933154E-2</v>
      </c>
      <c r="SN17" s="7">
        <f t="shared" ca="1" si="67"/>
        <v>5.9763075719156671E-2</v>
      </c>
      <c r="SO17" s="7">
        <f t="shared" ca="1" si="67"/>
        <v>7.1836259185551296E-2</v>
      </c>
      <c r="SP17" s="7">
        <f t="shared" ca="1" si="67"/>
        <v>0.11812630640845456</v>
      </c>
      <c r="SQ17" s="7">
        <f t="shared" ca="1" si="67"/>
        <v>6.6908314538017752E-2</v>
      </c>
      <c r="SR17" s="7">
        <f t="shared" ca="1" si="67"/>
        <v>2.6035507939973276E-2</v>
      </c>
      <c r="SS17" s="7">
        <f t="shared" ca="1" si="67"/>
        <v>5.2822607358862982E-2</v>
      </c>
      <c r="ST17" s="7">
        <f t="shared" ref="ST17:VE17" ca="1" si="68">AVERAGE(ST1:ST15)</f>
        <v>6.2804721507510847E-2</v>
      </c>
      <c r="SU17" s="7">
        <f t="shared" ca="1" si="68"/>
        <v>7.387355464423688E-2</v>
      </c>
      <c r="SV17" s="7">
        <f t="shared" ca="1" si="68"/>
        <v>5.5034359880331278E-2</v>
      </c>
      <c r="SW17" s="7">
        <f t="shared" ca="1" si="68"/>
        <v>4.5730753318227818E-2</v>
      </c>
      <c r="SX17" s="7">
        <f t="shared" ca="1" si="68"/>
        <v>5.1003308900683914E-2</v>
      </c>
      <c r="SY17" s="7">
        <f t="shared" ca="1" si="68"/>
        <v>7.0249641867502363E-2</v>
      </c>
      <c r="SZ17" s="7">
        <f t="shared" ca="1" si="68"/>
        <v>5.7221165740725666E-2</v>
      </c>
      <c r="TA17" s="7">
        <f t="shared" ca="1" si="68"/>
        <v>8.7662728939115836E-2</v>
      </c>
      <c r="TB17" s="7">
        <f t="shared" ca="1" si="68"/>
        <v>3.9694238322534929E-2</v>
      </c>
      <c r="TC17" s="7">
        <f t="shared" ca="1" si="68"/>
        <v>2.0332118229654972E-2</v>
      </c>
      <c r="TD17" s="7">
        <f t="shared" ca="1" si="68"/>
        <v>4.3754319823466233E-2</v>
      </c>
      <c r="TE17" s="7">
        <f t="shared" ca="1" si="68"/>
        <v>6.374057010822845E-2</v>
      </c>
      <c r="TF17" s="7">
        <f t="shared" ca="1" si="68"/>
        <v>9.9662371470095518E-2</v>
      </c>
      <c r="TG17" s="7">
        <f t="shared" ca="1" si="68"/>
        <v>6.2531889086589201E-2</v>
      </c>
      <c r="TH17" s="7">
        <f t="shared" ca="1" si="68"/>
        <v>4.7131283908199935E-2</v>
      </c>
      <c r="TI17" s="7">
        <f t="shared" ca="1" si="68"/>
        <v>9.6780086906007937E-2</v>
      </c>
      <c r="TJ17" s="7">
        <f t="shared" ca="1" si="68"/>
        <v>5.5628733132510912E-2</v>
      </c>
      <c r="TK17" s="7">
        <f t="shared" ca="1" si="68"/>
        <v>6.2229846605433757E-2</v>
      </c>
      <c r="TL17" s="7">
        <f t="shared" ca="1" si="68"/>
        <v>4.013520843175903E-2</v>
      </c>
      <c r="TM17" s="7">
        <f t="shared" ca="1" si="68"/>
        <v>1.6190080184921792E-2</v>
      </c>
      <c r="TN17" s="7">
        <f t="shared" ca="1" si="68"/>
        <v>2.7345068317234232E-2</v>
      </c>
      <c r="TO17" s="7">
        <f t="shared" ca="1" si="68"/>
        <v>3.9908750697157575E-2</v>
      </c>
      <c r="TP17" s="7">
        <f t="shared" ca="1" si="68"/>
        <v>3.9539023157373308E-2</v>
      </c>
      <c r="TQ17" s="7">
        <f t="shared" ca="1" si="68"/>
        <v>3.492774186545896E-2</v>
      </c>
      <c r="TR17" s="7">
        <f t="shared" ca="1" si="68"/>
        <v>3.7831712255748003E-2</v>
      </c>
      <c r="TS17" s="7">
        <f t="shared" ca="1" si="68"/>
        <v>5.8618844426225648E-2</v>
      </c>
      <c r="TT17" s="7">
        <f t="shared" ca="1" si="68"/>
        <v>0.10491575389754568</v>
      </c>
      <c r="TU17" s="7">
        <f t="shared" ca="1" si="68"/>
        <v>1.0765953745774486E-2</v>
      </c>
      <c r="TV17" s="7">
        <f t="shared" ca="1" si="68"/>
        <v>3.3912382343811526E-2</v>
      </c>
      <c r="TW17" s="7">
        <f t="shared" ca="1" si="68"/>
        <v>4.4630692925044707E-2</v>
      </c>
      <c r="TX17" s="7">
        <f t="shared" ca="1" si="68"/>
        <v>9.3758621360400834E-2</v>
      </c>
      <c r="TY17" s="7">
        <f t="shared" ca="1" si="68"/>
        <v>5.5144598631227365E-2</v>
      </c>
      <c r="TZ17" s="7">
        <f t="shared" ca="1" si="68"/>
        <v>8.968186717637204E-2</v>
      </c>
      <c r="UA17" s="7">
        <f t="shared" ca="1" si="68"/>
        <v>5.3863342252558004E-2</v>
      </c>
      <c r="UB17" s="7">
        <f t="shared" ca="1" si="68"/>
        <v>2.2115979610318585E-2</v>
      </c>
      <c r="UC17" s="7">
        <f t="shared" ca="1" si="68"/>
        <v>9.9994664455885868E-2</v>
      </c>
      <c r="UD17" s="7">
        <f t="shared" ca="1" si="68"/>
        <v>5.976857975761371E-2</v>
      </c>
      <c r="UE17" s="7">
        <f t="shared" ca="1" si="68"/>
        <v>9.5886264419280762E-2</v>
      </c>
      <c r="UF17" s="7">
        <f t="shared" ca="1" si="68"/>
        <v>2.2792202387673891E-2</v>
      </c>
      <c r="UG17" s="7">
        <f t="shared" ca="1" si="68"/>
        <v>6.4139463379343245E-2</v>
      </c>
      <c r="UH17" s="7">
        <f t="shared" ca="1" si="68"/>
        <v>6.0267499659392126E-2</v>
      </c>
      <c r="UI17" s="7">
        <f t="shared" ca="1" si="68"/>
        <v>6.4075259649043162E-2</v>
      </c>
      <c r="UJ17" s="7">
        <f t="shared" ca="1" si="68"/>
        <v>8.4069235058490011E-2</v>
      </c>
      <c r="UK17" s="7">
        <f t="shared" ca="1" si="68"/>
        <v>4.1431030225109258E-2</v>
      </c>
      <c r="UL17" s="7">
        <f t="shared" ca="1" si="68"/>
        <v>5.5458997417529757E-2</v>
      </c>
      <c r="UM17" s="7">
        <f t="shared" ca="1" si="68"/>
        <v>3.395750337434654E-2</v>
      </c>
      <c r="UN17" s="7">
        <f t="shared" ca="1" si="68"/>
        <v>3.1930879926714763E-2</v>
      </c>
      <c r="UO17" s="7">
        <f t="shared" ca="1" si="68"/>
        <v>8.5830742071042812E-2</v>
      </c>
      <c r="UP17" s="7">
        <f t="shared" ca="1" si="68"/>
        <v>2.3537217954601949E-2</v>
      </c>
      <c r="UQ17" s="7">
        <f t="shared" ca="1" si="68"/>
        <v>4.7442359702565939E-2</v>
      </c>
      <c r="UR17" s="7">
        <f t="shared" ca="1" si="68"/>
        <v>2.1632348617989055E-2</v>
      </c>
      <c r="US17" s="7">
        <f t="shared" ca="1" si="68"/>
        <v>7.6897660466767312E-2</v>
      </c>
      <c r="UT17" s="7">
        <f t="shared" ca="1" si="68"/>
        <v>4.2320591095095887E-2</v>
      </c>
      <c r="UU17" s="7">
        <f t="shared" ca="1" si="68"/>
        <v>0.11773828115165766</v>
      </c>
      <c r="UV17" s="7">
        <f t="shared" ca="1" si="68"/>
        <v>5.6870998831868434E-2</v>
      </c>
      <c r="UW17" s="7">
        <f t="shared" ca="1" si="68"/>
        <v>4.1259760974522247E-2</v>
      </c>
      <c r="UX17" s="7">
        <f t="shared" ca="1" si="68"/>
        <v>4.6954453995275175E-2</v>
      </c>
      <c r="UY17" s="7">
        <f t="shared" ca="1" si="68"/>
        <v>4.543034897444085E-2</v>
      </c>
      <c r="UZ17" s="7">
        <f t="shared" ca="1" si="68"/>
        <v>5.0100315888263955E-2</v>
      </c>
      <c r="VA17" s="7">
        <f t="shared" ca="1" si="68"/>
        <v>1.1700709655352364E-2</v>
      </c>
      <c r="VB17" s="7">
        <f t="shared" ca="1" si="68"/>
        <v>7.5217143688995208E-2</v>
      </c>
      <c r="VC17" s="7">
        <f t="shared" ca="1" si="68"/>
        <v>8.9458808574840329E-2</v>
      </c>
      <c r="VD17" s="7">
        <f t="shared" ca="1" si="68"/>
        <v>6.2430818995400816E-2</v>
      </c>
      <c r="VE17" s="7">
        <f t="shared" ca="1" si="68"/>
        <v>6.2218989244639041E-2</v>
      </c>
      <c r="VF17" s="7">
        <f t="shared" ref="VF17:XQ17" ca="1" si="69">AVERAGE(VF1:VF15)</f>
        <v>4.3597524359710989E-2</v>
      </c>
      <c r="VG17" s="7">
        <f t="shared" ca="1" si="69"/>
        <v>6.193624080619612E-2</v>
      </c>
      <c r="VH17" s="7">
        <f t="shared" ca="1" si="69"/>
        <v>2.0879249848333583E-2</v>
      </c>
      <c r="VI17" s="7">
        <f t="shared" ca="1" si="69"/>
        <v>3.1171763395334694E-2</v>
      </c>
      <c r="VJ17" s="7">
        <f t="shared" ca="1" si="69"/>
        <v>8.9825626461853783E-2</v>
      </c>
      <c r="VK17" s="7">
        <f t="shared" ca="1" si="69"/>
        <v>5.8773261973604156E-2</v>
      </c>
      <c r="VL17" s="7">
        <f t="shared" ca="1" si="69"/>
        <v>7.800463129119653E-2</v>
      </c>
      <c r="VM17" s="7">
        <f t="shared" ca="1" si="69"/>
        <v>8.3049372096034524E-2</v>
      </c>
      <c r="VN17" s="7">
        <f t="shared" ca="1" si="69"/>
        <v>6.5192052679555593E-2</v>
      </c>
      <c r="VO17" s="7">
        <f t="shared" ca="1" si="69"/>
        <v>8.1406771449388501E-2</v>
      </c>
      <c r="VP17" s="7">
        <f t="shared" ca="1" si="69"/>
        <v>5.312632062040798E-2</v>
      </c>
      <c r="VQ17" s="7">
        <f t="shared" ca="1" si="69"/>
        <v>1.6196253640023417E-2</v>
      </c>
      <c r="VR17" s="7">
        <f t="shared" ca="1" si="69"/>
        <v>1.618020457325757E-2</v>
      </c>
      <c r="VS17" s="7">
        <f t="shared" ca="1" si="69"/>
        <v>7.4145998979255695E-2</v>
      </c>
      <c r="VT17" s="7">
        <f t="shared" ca="1" si="69"/>
        <v>4.6007679882479807E-2</v>
      </c>
      <c r="VU17" s="7">
        <f t="shared" ca="1" si="69"/>
        <v>4.0054956351079647E-2</v>
      </c>
      <c r="VV17" s="7">
        <f t="shared" ca="1" si="69"/>
        <v>7.2085943029318061E-2</v>
      </c>
      <c r="VW17" s="7">
        <f t="shared" ca="1" si="69"/>
        <v>5.0591639870406567E-2</v>
      </c>
      <c r="VX17" s="7">
        <f t="shared" ca="1" si="69"/>
        <v>7.0369883288127835E-2</v>
      </c>
      <c r="VY17" s="7">
        <f t="shared" ca="1" si="69"/>
        <v>7.0221677330945767E-2</v>
      </c>
      <c r="VZ17" s="7">
        <f t="shared" ca="1" si="69"/>
        <v>6.5590832791442386E-2</v>
      </c>
      <c r="WA17" s="7">
        <f t="shared" ca="1" si="69"/>
        <v>6.662236312929963E-2</v>
      </c>
      <c r="WB17" s="7">
        <f t="shared" ca="1" si="69"/>
        <v>2.1404680220049998E-2</v>
      </c>
      <c r="WC17" s="7">
        <f t="shared" ca="1" si="69"/>
        <v>3.5126580009978099E-2</v>
      </c>
      <c r="WD17" s="7">
        <f t="shared" ca="1" si="69"/>
        <v>3.5526551315919815E-2</v>
      </c>
      <c r="WE17" s="7">
        <f t="shared" ca="1" si="69"/>
        <v>4.5352226797654431E-2</v>
      </c>
      <c r="WF17" s="7">
        <f t="shared" ca="1" si="69"/>
        <v>5.1780891207260267E-2</v>
      </c>
      <c r="WG17" s="7">
        <f t="shared" ca="1" si="69"/>
        <v>-6.740695635699615E-3</v>
      </c>
      <c r="WH17" s="7">
        <f t="shared" ca="1" si="69"/>
        <v>4.94641299170386E-2</v>
      </c>
      <c r="WI17" s="7">
        <f t="shared" ca="1" si="69"/>
        <v>7.3491253570992246E-2</v>
      </c>
      <c r="WJ17" s="7">
        <f t="shared" ca="1" si="69"/>
        <v>7.1700998876095323E-2</v>
      </c>
      <c r="WK17" s="7">
        <f t="shared" ca="1" si="69"/>
        <v>1.7257697451066534E-2</v>
      </c>
      <c r="WL17" s="7">
        <f t="shared" ca="1" si="69"/>
        <v>-2.3994359300629327E-2</v>
      </c>
      <c r="WM17" s="7">
        <f t="shared" ca="1" si="69"/>
        <v>9.8152301790919244E-2</v>
      </c>
      <c r="WN17" s="7">
        <f t="shared" ca="1" si="69"/>
        <v>0.11415370356101535</v>
      </c>
      <c r="WO17" s="7">
        <f t="shared" ca="1" si="69"/>
        <v>3.5276391517326311E-2</v>
      </c>
      <c r="WP17" s="7">
        <f t="shared" ca="1" si="69"/>
        <v>2.5936092022189002E-2</v>
      </c>
      <c r="WQ17" s="7">
        <f t="shared" ca="1" si="69"/>
        <v>6.2195353748107321E-2</v>
      </c>
      <c r="WR17" s="7">
        <f t="shared" ca="1" si="69"/>
        <v>8.1137678457236032E-2</v>
      </c>
      <c r="WS17" s="7">
        <f t="shared" ca="1" si="69"/>
        <v>-6.1258538219337621E-3</v>
      </c>
      <c r="WT17" s="7">
        <f t="shared" ca="1" si="69"/>
        <v>7.7513850393193431E-2</v>
      </c>
      <c r="WU17" s="7">
        <f t="shared" ca="1" si="69"/>
        <v>8.2556014666300151E-2</v>
      </c>
      <c r="WV17" s="7">
        <f t="shared" ca="1" si="69"/>
        <v>1.8618212173913025E-2</v>
      </c>
      <c r="WW17" s="7">
        <f t="shared" ca="1" si="69"/>
        <v>9.1071024395124836E-2</v>
      </c>
      <c r="WX17" s="7">
        <f t="shared" ca="1" si="69"/>
        <v>4.277283625539622E-2</v>
      </c>
      <c r="WY17" s="7">
        <f t="shared" ca="1" si="69"/>
        <v>3.3406843775155994E-2</v>
      </c>
      <c r="WZ17" s="7">
        <f t="shared" ca="1" si="69"/>
        <v>7.6004520599980169E-2</v>
      </c>
      <c r="XA17" s="7">
        <f t="shared" ca="1" si="69"/>
        <v>3.2280218582563261E-2</v>
      </c>
      <c r="XB17" s="7">
        <f t="shared" ca="1" si="69"/>
        <v>9.766806698686091E-2</v>
      </c>
      <c r="XC17" s="7">
        <f t="shared" ca="1" si="69"/>
        <v>6.7674155073694245E-2</v>
      </c>
      <c r="XD17" s="7">
        <f t="shared" ca="1" si="69"/>
        <v>5.8764292607411247E-3</v>
      </c>
      <c r="XE17" s="7">
        <f t="shared" ca="1" si="69"/>
        <v>7.5086070634897931E-2</v>
      </c>
      <c r="XF17" s="7">
        <f t="shared" ca="1" si="69"/>
        <v>5.0862452861637902E-2</v>
      </c>
      <c r="XG17" s="7">
        <f t="shared" ca="1" si="69"/>
        <v>5.9691333830387057E-2</v>
      </c>
      <c r="XH17" s="7">
        <f t="shared" ca="1" si="69"/>
        <v>4.9429192052309792E-2</v>
      </c>
      <c r="XI17" s="7">
        <f t="shared" ca="1" si="69"/>
        <v>7.6413012229732027E-2</v>
      </c>
      <c r="XJ17" s="7">
        <f t="shared" ca="1" si="69"/>
        <v>9.0409579676357918E-2</v>
      </c>
      <c r="XK17" s="7">
        <f t="shared" ca="1" si="69"/>
        <v>3.7374682941490392E-2</v>
      </c>
      <c r="XL17" s="7">
        <f t="shared" ca="1" si="69"/>
        <v>9.8018045238764076E-2</v>
      </c>
      <c r="XM17" s="7">
        <f t="shared" ca="1" si="69"/>
        <v>5.9124172203302239E-2</v>
      </c>
      <c r="XN17" s="7">
        <f t="shared" ca="1" si="69"/>
        <v>4.7860498134521826E-2</v>
      </c>
      <c r="XO17" s="7">
        <f t="shared" ca="1" si="69"/>
        <v>5.9514958866967491E-2</v>
      </c>
      <c r="XP17" s="7">
        <f t="shared" ca="1" si="69"/>
        <v>1.9994677439193625E-2</v>
      </c>
      <c r="XQ17" s="7">
        <f t="shared" ca="1" si="69"/>
        <v>7.3508065449180857E-2</v>
      </c>
      <c r="XR17" s="7">
        <f t="shared" ref="XR17:ZZ17" ca="1" si="70">AVERAGE(XR1:XR15)</f>
        <v>7.6372209453344414E-2</v>
      </c>
      <c r="XS17" s="7">
        <f t="shared" ca="1" si="70"/>
        <v>-4.3765181209549607E-3</v>
      </c>
      <c r="XT17" s="7">
        <f t="shared" ca="1" si="70"/>
        <v>5.1149819924546938E-2</v>
      </c>
      <c r="XU17" s="7">
        <f t="shared" ca="1" si="70"/>
        <v>9.8760157063224399E-2</v>
      </c>
      <c r="XV17" s="7">
        <f t="shared" ca="1" si="70"/>
        <v>8.8874501793494112E-2</v>
      </c>
      <c r="XW17" s="7">
        <f t="shared" ca="1" si="70"/>
        <v>-2.5855151190784718E-2</v>
      </c>
      <c r="XX17" s="7">
        <f t="shared" ca="1" si="70"/>
        <v>7.7954544215428578E-2</v>
      </c>
      <c r="XY17" s="7">
        <f t="shared" ca="1" si="70"/>
        <v>6.1475807975672966E-2</v>
      </c>
      <c r="XZ17" s="7">
        <f t="shared" ca="1" si="70"/>
        <v>6.7841720476800219E-2</v>
      </c>
      <c r="YA17" s="7">
        <f t="shared" ca="1" si="70"/>
        <v>8.7147034152037159E-2</v>
      </c>
      <c r="YB17" s="7">
        <f t="shared" ca="1" si="70"/>
        <v>9.5976788111740069E-2</v>
      </c>
      <c r="YC17" s="7">
        <f t="shared" ca="1" si="70"/>
        <v>8.8230813738576358E-2</v>
      </c>
      <c r="YD17" s="7">
        <f t="shared" ca="1" si="70"/>
        <v>7.1815493586897761E-2</v>
      </c>
      <c r="YE17" s="7">
        <f t="shared" ca="1" si="70"/>
        <v>4.967209739296588E-2</v>
      </c>
      <c r="YF17" s="7">
        <f t="shared" ca="1" si="70"/>
        <v>6.993640232915041E-2</v>
      </c>
      <c r="YG17" s="7">
        <f t="shared" ca="1" si="70"/>
        <v>-1.5384704884287675E-2</v>
      </c>
      <c r="YH17" s="7">
        <f t="shared" ca="1" si="70"/>
        <v>7.2559182745023681E-2</v>
      </c>
      <c r="YI17" s="7">
        <f t="shared" ca="1" si="70"/>
        <v>6.9493485954822812E-2</v>
      </c>
      <c r="YJ17" s="7">
        <f t="shared" ca="1" si="70"/>
        <v>6.6923567366368869E-2</v>
      </c>
      <c r="YK17" s="7">
        <f t="shared" ca="1" si="70"/>
        <v>2.3590737277356392E-2</v>
      </c>
      <c r="YL17" s="7">
        <f t="shared" ca="1" si="70"/>
        <v>4.1881706911680708E-2</v>
      </c>
      <c r="YM17" s="7">
        <f t="shared" ca="1" si="70"/>
        <v>1.7258194098940915E-2</v>
      </c>
      <c r="YN17" s="7">
        <f t="shared" ca="1" si="70"/>
        <v>5.6596185825346063E-2</v>
      </c>
      <c r="YO17" s="7">
        <f t="shared" ca="1" si="70"/>
        <v>8.971789830784839E-2</v>
      </c>
      <c r="YP17" s="7">
        <f t="shared" ca="1" si="70"/>
        <v>3.02694281968603E-2</v>
      </c>
      <c r="YQ17" s="7">
        <f t="shared" ca="1" si="70"/>
        <v>0.1011797037970916</v>
      </c>
      <c r="YR17" s="7">
        <f t="shared" ca="1" si="70"/>
        <v>7.1849736813596563E-2</v>
      </c>
      <c r="YS17" s="7">
        <f t="shared" ca="1" si="70"/>
        <v>5.0254769076781544E-2</v>
      </c>
      <c r="YT17" s="7">
        <f t="shared" ca="1" si="70"/>
        <v>6.5515340913972542E-2</v>
      </c>
      <c r="YU17" s="7">
        <f t="shared" ca="1" si="70"/>
        <v>4.5955682289957209E-2</v>
      </c>
      <c r="YV17" s="7">
        <f t="shared" ca="1" si="70"/>
        <v>4.1290715059026824E-2</v>
      </c>
      <c r="YW17" s="7">
        <f t="shared" ca="1" si="70"/>
        <v>7.2765144102381538E-2</v>
      </c>
      <c r="YX17" s="7">
        <f t="shared" ca="1" si="70"/>
        <v>1.8249794777658132E-2</v>
      </c>
      <c r="YY17" s="7">
        <f t="shared" ca="1" si="70"/>
        <v>4.7596934027666529E-2</v>
      </c>
      <c r="YZ17" s="7">
        <f t="shared" ca="1" si="70"/>
        <v>7.6764636118930973E-2</v>
      </c>
      <c r="ZA17" s="7">
        <f t="shared" ca="1" si="70"/>
        <v>0.11178935502266549</v>
      </c>
      <c r="ZB17" s="7">
        <f t="shared" ca="1" si="70"/>
        <v>3.2371525622772686E-2</v>
      </c>
      <c r="ZC17" s="7">
        <f t="shared" ca="1" si="70"/>
        <v>1.9097553035415715E-2</v>
      </c>
      <c r="ZD17" s="7">
        <f t="shared" ca="1" si="70"/>
        <v>5.9318167550033454E-2</v>
      </c>
      <c r="ZE17" s="7">
        <f t="shared" ca="1" si="70"/>
        <v>5.310733898116745E-2</v>
      </c>
      <c r="ZF17" s="7">
        <f t="shared" ca="1" si="70"/>
        <v>3.8648307357206776E-3</v>
      </c>
      <c r="ZG17" s="7">
        <f t="shared" ca="1" si="70"/>
        <v>8.1703895806331792E-2</v>
      </c>
      <c r="ZH17" s="7">
        <f t="shared" ca="1" si="70"/>
        <v>6.6110727842239897E-2</v>
      </c>
      <c r="ZI17" s="7">
        <f t="shared" ca="1" si="70"/>
        <v>1.774158623123397E-2</v>
      </c>
      <c r="ZJ17" s="7">
        <f t="shared" ca="1" si="70"/>
        <v>7.0194713223371466E-2</v>
      </c>
      <c r="ZK17" s="7">
        <f t="shared" ca="1" si="70"/>
        <v>6.0586403633772684E-2</v>
      </c>
      <c r="ZL17" s="7">
        <f t="shared" ca="1" si="70"/>
        <v>9.0065723051053259E-2</v>
      </c>
      <c r="ZM17" s="7">
        <f t="shared" ca="1" si="70"/>
        <v>2.304672661811015E-2</v>
      </c>
      <c r="ZN17" s="7">
        <f t="shared" ca="1" si="70"/>
        <v>9.0296815992881058E-2</v>
      </c>
      <c r="ZO17" s="7">
        <f t="shared" ca="1" si="70"/>
        <v>3.2987938408960776E-2</v>
      </c>
      <c r="ZP17" s="7">
        <f t="shared" ca="1" si="70"/>
        <v>4.0734464304147268E-2</v>
      </c>
      <c r="ZQ17" s="7">
        <f t="shared" ca="1" si="70"/>
        <v>4.667134819993226E-2</v>
      </c>
      <c r="ZR17" s="7">
        <f t="shared" ca="1" si="70"/>
        <v>2.8080766622482278E-2</v>
      </c>
      <c r="ZS17" s="7">
        <f t="shared" ca="1" si="70"/>
        <v>0.10574812173087757</v>
      </c>
      <c r="ZT17" s="7">
        <f t="shared" ca="1" si="70"/>
        <v>5.6953010089942233E-2</v>
      </c>
      <c r="ZU17" s="7">
        <f t="shared" ca="1" si="70"/>
        <v>5.8121187238275772E-2</v>
      </c>
      <c r="ZV17" s="7">
        <f t="shared" ca="1" si="70"/>
        <v>8.5567477662779307E-2</v>
      </c>
      <c r="ZW17" s="7">
        <f t="shared" ca="1" si="70"/>
        <v>4.2227397885149433E-2</v>
      </c>
      <c r="ZX17" s="7">
        <f t="shared" ca="1" si="70"/>
        <v>2.814061206097827E-2</v>
      </c>
      <c r="ZY17" s="7">
        <f t="shared" ca="1" si="70"/>
        <v>5.2302549440183671E-2</v>
      </c>
      <c r="ZZ17" s="7">
        <f t="shared" ca="1" si="70"/>
        <v>1.4574206241347719E-2</v>
      </c>
    </row>
    <row r="18" spans="1:702" x14ac:dyDescent="0.25">
      <c r="A18" s="13"/>
      <c r="B18" s="13"/>
    </row>
    <row r="19" spans="1:702" x14ac:dyDescent="0.25">
      <c r="A19" s="81" t="s">
        <v>80</v>
      </c>
      <c r="B19" s="81"/>
      <c r="C19" s="33">
        <f ca="1">AVERAGE(17:17)</f>
        <v>5.710728308818102E-2</v>
      </c>
    </row>
    <row r="20" spans="1:702" x14ac:dyDescent="0.25">
      <c r="A20" s="57" t="s">
        <v>81</v>
      </c>
      <c r="B20" s="57"/>
      <c r="C20" s="34">
        <f ca="1">AVERAGE(16:16)</f>
        <v>45.838013528986515</v>
      </c>
    </row>
    <row r="21" spans="1:702" x14ac:dyDescent="0.25">
      <c r="A21" s="2"/>
      <c r="B21" s="13"/>
      <c r="I21" s="13"/>
    </row>
    <row r="22" spans="1:702" x14ac:dyDescent="0.25">
      <c r="A22" s="2"/>
    </row>
    <row r="23" spans="1:702" x14ac:dyDescent="0.25">
      <c r="A23" s="2"/>
    </row>
    <row r="24" spans="1:702" x14ac:dyDescent="0.25">
      <c r="A24" s="2"/>
    </row>
    <row r="25" spans="1:702" x14ac:dyDescent="0.25">
      <c r="A25">
        <f ca="1">RAND()*(18.25-(-21.07))+(-21.07)</f>
        <v>-4.1065065979854829</v>
      </c>
      <c r="D25">
        <f ca="1">(NORMINV(RAND(),0.0571,$B$38))</f>
        <v>13.624196626152395</v>
      </c>
    </row>
    <row r="26" spans="1:702" x14ac:dyDescent="0.25">
      <c r="A26">
        <f t="shared" ref="A26:A89" ca="1" si="71">RAND()*(18.25-(-21.07))+(-21.07)</f>
        <v>-20.470382915735684</v>
      </c>
      <c r="D26">
        <f t="shared" ref="D26:D89" ca="1" si="72">(NORMINV(RAND(),0.0571,$B$38))</f>
        <v>-13.815821194718673</v>
      </c>
    </row>
    <row r="27" spans="1:702" x14ac:dyDescent="0.25">
      <c r="A27">
        <f t="shared" ca="1" si="71"/>
        <v>-5.9263405470418924</v>
      </c>
      <c r="B27" s="7"/>
      <c r="D27">
        <f t="shared" ca="1" si="72"/>
        <v>10.716967747724379</v>
      </c>
    </row>
    <row r="28" spans="1:702" x14ac:dyDescent="0.25">
      <c r="A28">
        <f t="shared" ca="1" si="71"/>
        <v>-11.636628400023515</v>
      </c>
      <c r="B28" s="7"/>
      <c r="D28">
        <f t="shared" ca="1" si="72"/>
        <v>24.328373672191347</v>
      </c>
    </row>
    <row r="29" spans="1:702" x14ac:dyDescent="0.25">
      <c r="A29">
        <f t="shared" ca="1" si="71"/>
        <v>-17.703089765577207</v>
      </c>
      <c r="D29">
        <f t="shared" ca="1" si="72"/>
        <v>2.5325122587948377</v>
      </c>
    </row>
    <row r="30" spans="1:702" x14ac:dyDescent="0.25">
      <c r="A30">
        <f t="shared" ca="1" si="71"/>
        <v>-6.9235465173735342</v>
      </c>
      <c r="D30">
        <f t="shared" ca="1" si="72"/>
        <v>-9.5636937044443862</v>
      </c>
    </row>
    <row r="31" spans="1:702" x14ac:dyDescent="0.25">
      <c r="A31">
        <f t="shared" ca="1" si="71"/>
        <v>-9.2227589493010544</v>
      </c>
      <c r="D31">
        <f t="shared" ca="1" si="72"/>
        <v>8.566517722807891</v>
      </c>
    </row>
    <row r="32" spans="1:702" x14ac:dyDescent="0.25">
      <c r="A32">
        <f t="shared" ca="1" si="71"/>
        <v>15.464856325946641</v>
      </c>
      <c r="D32">
        <f t="shared" ca="1" si="72"/>
        <v>20.254332282947292</v>
      </c>
    </row>
    <row r="33" spans="1:5" x14ac:dyDescent="0.25">
      <c r="A33">
        <f t="shared" ca="1" si="71"/>
        <v>-12.259255168992713</v>
      </c>
      <c r="D33">
        <f t="shared" ca="1" si="72"/>
        <v>-13.956632683201601</v>
      </c>
    </row>
    <row r="34" spans="1:5" x14ac:dyDescent="0.25">
      <c r="A34">
        <f t="shared" ca="1" si="71"/>
        <v>-16.9541380309076</v>
      </c>
      <c r="D34">
        <f t="shared" ca="1" si="72"/>
        <v>-6.858607652283478</v>
      </c>
    </row>
    <row r="35" spans="1:5" x14ac:dyDescent="0.25">
      <c r="A35">
        <f t="shared" ca="1" si="71"/>
        <v>13.679939656301634</v>
      </c>
      <c r="D35">
        <f t="shared" ca="1" si="72"/>
        <v>8.5773085904101727</v>
      </c>
    </row>
    <row r="36" spans="1:5" x14ac:dyDescent="0.25">
      <c r="A36">
        <f t="shared" ca="1" si="71"/>
        <v>-3.4251585023342059</v>
      </c>
      <c r="D36">
        <f t="shared" ca="1" si="72"/>
        <v>-9.5569108376983447</v>
      </c>
    </row>
    <row r="37" spans="1:5" x14ac:dyDescent="0.25">
      <c r="A37">
        <f t="shared" ca="1" si="71"/>
        <v>-2.8608193662526595</v>
      </c>
      <c r="D37">
        <f t="shared" ca="1" si="72"/>
        <v>-31.69794363427911</v>
      </c>
    </row>
    <row r="38" spans="1:5" x14ac:dyDescent="0.25">
      <c r="A38">
        <f t="shared" ca="1" si="71"/>
        <v>14.466467296755411</v>
      </c>
      <c r="B38">
        <f ca="1">_xlfn.STDEV.P(A25:A5239)</f>
        <v>11.312083406310316</v>
      </c>
      <c r="D38">
        <f t="shared" ca="1" si="72"/>
        <v>2.2042890712044478</v>
      </c>
      <c r="E38">
        <f ca="1">_xlfn.STDEV.P(D25:D5239)</f>
        <v>11.383449066625539</v>
      </c>
    </row>
    <row r="39" spans="1:5" x14ac:dyDescent="0.25">
      <c r="A39">
        <f t="shared" ca="1" si="71"/>
        <v>12.131436154199868</v>
      </c>
      <c r="D39">
        <f t="shared" ca="1" si="72"/>
        <v>25.064501052860596</v>
      </c>
    </row>
    <row r="40" spans="1:5" x14ac:dyDescent="0.25">
      <c r="A40">
        <f t="shared" ca="1" si="71"/>
        <v>16.247786864885548</v>
      </c>
      <c r="D40">
        <f t="shared" ca="1" si="72"/>
        <v>-6.0527831345959076</v>
      </c>
    </row>
    <row r="41" spans="1:5" x14ac:dyDescent="0.25">
      <c r="A41">
        <f t="shared" ca="1" si="71"/>
        <v>14.989391347619602</v>
      </c>
      <c r="D41">
        <f t="shared" ca="1" si="72"/>
        <v>-7.9223558543454438</v>
      </c>
    </row>
    <row r="42" spans="1:5" x14ac:dyDescent="0.25">
      <c r="A42">
        <f t="shared" ca="1" si="71"/>
        <v>15.380854485872625</v>
      </c>
      <c r="D42">
        <f t="shared" ca="1" si="72"/>
        <v>12.468823263383854</v>
      </c>
    </row>
    <row r="43" spans="1:5" x14ac:dyDescent="0.25">
      <c r="A43">
        <f t="shared" ca="1" si="71"/>
        <v>17.130569607867059</v>
      </c>
      <c r="D43">
        <f t="shared" ca="1" si="72"/>
        <v>2.6324253443514833</v>
      </c>
    </row>
    <row r="44" spans="1:5" x14ac:dyDescent="0.25">
      <c r="A44">
        <f t="shared" ca="1" si="71"/>
        <v>-15.125541301690951</v>
      </c>
      <c r="D44">
        <f t="shared" ca="1" si="72"/>
        <v>-11.00083223228893</v>
      </c>
    </row>
    <row r="45" spans="1:5" x14ac:dyDescent="0.25">
      <c r="A45">
        <f t="shared" ca="1" si="71"/>
        <v>-14.346483844851798</v>
      </c>
      <c r="D45">
        <f t="shared" ca="1" si="72"/>
        <v>-30.154935506956921</v>
      </c>
    </row>
    <row r="46" spans="1:5" x14ac:dyDescent="0.25">
      <c r="A46">
        <f t="shared" ca="1" si="71"/>
        <v>-1.9979996063818497</v>
      </c>
      <c r="D46">
        <f t="shared" ca="1" si="72"/>
        <v>-18.278450760720666</v>
      </c>
    </row>
    <row r="47" spans="1:5" x14ac:dyDescent="0.25">
      <c r="A47">
        <f t="shared" ca="1" si="71"/>
        <v>17.215367422070941</v>
      </c>
      <c r="D47">
        <f t="shared" ca="1" si="72"/>
        <v>-7.8184849247144905</v>
      </c>
    </row>
    <row r="48" spans="1:5" x14ac:dyDescent="0.25">
      <c r="A48">
        <f t="shared" ca="1" si="71"/>
        <v>14.535529976304964</v>
      </c>
      <c r="D48">
        <f t="shared" ca="1" si="72"/>
        <v>-3.1457276476160176</v>
      </c>
    </row>
    <row r="49" spans="1:4" x14ac:dyDescent="0.25">
      <c r="A49">
        <f t="shared" ca="1" si="71"/>
        <v>12.413559008613937</v>
      </c>
      <c r="D49">
        <f t="shared" ca="1" si="72"/>
        <v>-8.5651350446582519</v>
      </c>
    </row>
    <row r="50" spans="1:4" x14ac:dyDescent="0.25">
      <c r="A50">
        <f t="shared" ca="1" si="71"/>
        <v>-0.49539663566942949</v>
      </c>
      <c r="D50">
        <f t="shared" ca="1" si="72"/>
        <v>-8.6444713392578212</v>
      </c>
    </row>
    <row r="51" spans="1:4" x14ac:dyDescent="0.25">
      <c r="A51">
        <f t="shared" ca="1" si="71"/>
        <v>-12.886702223947875</v>
      </c>
      <c r="D51">
        <f t="shared" ca="1" si="72"/>
        <v>-0.23852700660078602</v>
      </c>
    </row>
    <row r="52" spans="1:4" x14ac:dyDescent="0.25">
      <c r="A52">
        <f t="shared" ca="1" si="71"/>
        <v>-1.6557462647717571</v>
      </c>
      <c r="D52">
        <f t="shared" ca="1" si="72"/>
        <v>11.555427353450275</v>
      </c>
    </row>
    <row r="53" spans="1:4" x14ac:dyDescent="0.25">
      <c r="A53">
        <f t="shared" ca="1" si="71"/>
        <v>-18.29800155714986</v>
      </c>
      <c r="D53">
        <f t="shared" ca="1" si="72"/>
        <v>10.107539504488582</v>
      </c>
    </row>
    <row r="54" spans="1:4" x14ac:dyDescent="0.25">
      <c r="A54">
        <f t="shared" ca="1" si="71"/>
        <v>3.131682346132461</v>
      </c>
      <c r="D54">
        <f t="shared" ca="1" si="72"/>
        <v>-5.985658735805103</v>
      </c>
    </row>
    <row r="55" spans="1:4" x14ac:dyDescent="0.25">
      <c r="A55">
        <f t="shared" ca="1" si="71"/>
        <v>-11.739638492467602</v>
      </c>
      <c r="D55">
        <f t="shared" ca="1" si="72"/>
        <v>-19.91678238063346</v>
      </c>
    </row>
    <row r="56" spans="1:4" x14ac:dyDescent="0.25">
      <c r="A56">
        <f t="shared" ca="1" si="71"/>
        <v>-20.455592313873353</v>
      </c>
      <c r="D56">
        <f t="shared" ca="1" si="72"/>
        <v>8.0144357000956106</v>
      </c>
    </row>
    <row r="57" spans="1:4" x14ac:dyDescent="0.25">
      <c r="A57">
        <f t="shared" ca="1" si="71"/>
        <v>-13.099281073674433</v>
      </c>
      <c r="D57">
        <f t="shared" ca="1" si="72"/>
        <v>3.6748782990911533</v>
      </c>
    </row>
    <row r="58" spans="1:4" x14ac:dyDescent="0.25">
      <c r="A58">
        <f t="shared" ca="1" si="71"/>
        <v>10.560866912365864</v>
      </c>
      <c r="D58">
        <f t="shared" ca="1" si="72"/>
        <v>1.727750074373223</v>
      </c>
    </row>
    <row r="59" spans="1:4" x14ac:dyDescent="0.25">
      <c r="A59">
        <f t="shared" ca="1" si="71"/>
        <v>13.931978049039074</v>
      </c>
      <c r="D59">
        <f t="shared" ca="1" si="72"/>
        <v>10.254136355889804</v>
      </c>
    </row>
    <row r="60" spans="1:4" x14ac:dyDescent="0.25">
      <c r="A60">
        <f t="shared" ca="1" si="71"/>
        <v>-11.844919712220587</v>
      </c>
      <c r="D60">
        <f t="shared" ca="1" si="72"/>
        <v>3.3393918334635742</v>
      </c>
    </row>
    <row r="61" spans="1:4" x14ac:dyDescent="0.25">
      <c r="A61">
        <f t="shared" ca="1" si="71"/>
        <v>-0.25227176137853036</v>
      </c>
      <c r="D61">
        <f t="shared" ca="1" si="72"/>
        <v>-10.475007587529426</v>
      </c>
    </row>
    <row r="62" spans="1:4" x14ac:dyDescent="0.25">
      <c r="A62">
        <f t="shared" ca="1" si="71"/>
        <v>-11.123275306154762</v>
      </c>
      <c r="D62">
        <f t="shared" ca="1" si="72"/>
        <v>6.2088214387174956</v>
      </c>
    </row>
    <row r="63" spans="1:4" x14ac:dyDescent="0.25">
      <c r="A63">
        <f t="shared" ca="1" si="71"/>
        <v>16.269509241260778</v>
      </c>
      <c r="D63">
        <f t="shared" ca="1" si="72"/>
        <v>9.2984127788646003</v>
      </c>
    </row>
    <row r="64" spans="1:4" x14ac:dyDescent="0.25">
      <c r="A64">
        <f t="shared" ca="1" si="71"/>
        <v>2.6738410131848589</v>
      </c>
      <c r="D64">
        <f t="shared" ca="1" si="72"/>
        <v>4.6208124026265311</v>
      </c>
    </row>
    <row r="65" spans="1:4" x14ac:dyDescent="0.25">
      <c r="A65">
        <f t="shared" ca="1" si="71"/>
        <v>12.514509250223625</v>
      </c>
      <c r="D65">
        <f t="shared" ca="1" si="72"/>
        <v>1.0511152115024491</v>
      </c>
    </row>
    <row r="66" spans="1:4" x14ac:dyDescent="0.25">
      <c r="A66">
        <f t="shared" ca="1" si="71"/>
        <v>-14.897306949658631</v>
      </c>
      <c r="D66">
        <f t="shared" ca="1" si="72"/>
        <v>-16.181260011136033</v>
      </c>
    </row>
    <row r="67" spans="1:4" x14ac:dyDescent="0.25">
      <c r="A67">
        <f t="shared" ca="1" si="71"/>
        <v>1.019860494265739</v>
      </c>
      <c r="D67">
        <f t="shared" ca="1" si="72"/>
        <v>-5.2670637786447934</v>
      </c>
    </row>
    <row r="68" spans="1:4" x14ac:dyDescent="0.25">
      <c r="A68">
        <f t="shared" ca="1" si="71"/>
        <v>5.4614691125856929</v>
      </c>
      <c r="D68">
        <f t="shared" ca="1" si="72"/>
        <v>-25.747161917331109</v>
      </c>
    </row>
    <row r="69" spans="1:4" x14ac:dyDescent="0.25">
      <c r="A69">
        <f t="shared" ca="1" si="71"/>
        <v>16.57569205969304</v>
      </c>
      <c r="D69">
        <f t="shared" ca="1" si="72"/>
        <v>18.32952843542629</v>
      </c>
    </row>
    <row r="70" spans="1:4" x14ac:dyDescent="0.25">
      <c r="A70">
        <f t="shared" ca="1" si="71"/>
        <v>2.1933228554537827</v>
      </c>
      <c r="D70">
        <f t="shared" ca="1" si="72"/>
        <v>15.828463547519245</v>
      </c>
    </row>
    <row r="71" spans="1:4" x14ac:dyDescent="0.25">
      <c r="A71">
        <f t="shared" ca="1" si="71"/>
        <v>-12.07886254519517</v>
      </c>
      <c r="D71">
        <f t="shared" ca="1" si="72"/>
        <v>2.656553403036936</v>
      </c>
    </row>
    <row r="72" spans="1:4" x14ac:dyDescent="0.25">
      <c r="A72">
        <f t="shared" ca="1" si="71"/>
        <v>8.7202978651530252</v>
      </c>
      <c r="D72">
        <f t="shared" ca="1" si="72"/>
        <v>-11.764197009644624</v>
      </c>
    </row>
    <row r="73" spans="1:4" x14ac:dyDescent="0.25">
      <c r="A73">
        <f t="shared" ca="1" si="71"/>
        <v>2.9918985776118951</v>
      </c>
      <c r="D73">
        <f t="shared" ca="1" si="72"/>
        <v>18.100529158546802</v>
      </c>
    </row>
    <row r="74" spans="1:4" x14ac:dyDescent="0.25">
      <c r="A74">
        <f t="shared" ca="1" si="71"/>
        <v>3.0953297903344179</v>
      </c>
      <c r="D74">
        <f t="shared" ca="1" si="72"/>
        <v>-12.817460552046224</v>
      </c>
    </row>
    <row r="75" spans="1:4" x14ac:dyDescent="0.25">
      <c r="A75">
        <f t="shared" ca="1" si="71"/>
        <v>-8.8277149153054992</v>
      </c>
      <c r="D75">
        <f t="shared" ca="1" si="72"/>
        <v>14.076166180979859</v>
      </c>
    </row>
    <row r="76" spans="1:4" x14ac:dyDescent="0.25">
      <c r="A76">
        <f t="shared" ca="1" si="71"/>
        <v>-6.0771652050626201</v>
      </c>
      <c r="D76">
        <f t="shared" ca="1" si="72"/>
        <v>-4.8493498184436836</v>
      </c>
    </row>
    <row r="77" spans="1:4" x14ac:dyDescent="0.25">
      <c r="A77">
        <f t="shared" ca="1" si="71"/>
        <v>-20.851250401175552</v>
      </c>
      <c r="D77">
        <f t="shared" ca="1" si="72"/>
        <v>-7.7019817349196851</v>
      </c>
    </row>
    <row r="78" spans="1:4" x14ac:dyDescent="0.25">
      <c r="A78">
        <f t="shared" ca="1" si="71"/>
        <v>4.7375851310136206</v>
      </c>
      <c r="D78">
        <f t="shared" ca="1" si="72"/>
        <v>-27.250938185718255</v>
      </c>
    </row>
    <row r="79" spans="1:4" x14ac:dyDescent="0.25">
      <c r="A79">
        <f t="shared" ca="1" si="71"/>
        <v>-17.210716234687894</v>
      </c>
      <c r="D79">
        <f t="shared" ca="1" si="72"/>
        <v>10.072660379394414</v>
      </c>
    </row>
    <row r="80" spans="1:4" x14ac:dyDescent="0.25">
      <c r="A80">
        <f t="shared" ca="1" si="71"/>
        <v>17.070963730254036</v>
      </c>
      <c r="D80">
        <f t="shared" ca="1" si="72"/>
        <v>-12.217084981008393</v>
      </c>
    </row>
    <row r="81" spans="1:4" x14ac:dyDescent="0.25">
      <c r="A81">
        <f t="shared" ca="1" si="71"/>
        <v>3.138179761126402</v>
      </c>
      <c r="D81">
        <f t="shared" ca="1" si="72"/>
        <v>9.2937452885711842</v>
      </c>
    </row>
    <row r="82" spans="1:4" x14ac:dyDescent="0.25">
      <c r="A82">
        <f t="shared" ca="1" si="71"/>
        <v>-17.894266551124712</v>
      </c>
      <c r="D82">
        <f t="shared" ca="1" si="72"/>
        <v>-0.51754069767326916</v>
      </c>
    </row>
    <row r="83" spans="1:4" x14ac:dyDescent="0.25">
      <c r="A83">
        <f t="shared" ca="1" si="71"/>
        <v>-17.090712425808562</v>
      </c>
      <c r="D83">
        <f t="shared" ca="1" si="72"/>
        <v>17.571945540429223</v>
      </c>
    </row>
    <row r="84" spans="1:4" x14ac:dyDescent="0.25">
      <c r="A84">
        <f t="shared" ca="1" si="71"/>
        <v>-4.8267282611034545</v>
      </c>
      <c r="D84">
        <f t="shared" ca="1" si="72"/>
        <v>-5.4943388631092267</v>
      </c>
    </row>
    <row r="85" spans="1:4" x14ac:dyDescent="0.25">
      <c r="A85">
        <f t="shared" ca="1" si="71"/>
        <v>-11.430773361790378</v>
      </c>
      <c r="D85">
        <f t="shared" ca="1" si="72"/>
        <v>-9.5008775070771403</v>
      </c>
    </row>
    <row r="86" spans="1:4" x14ac:dyDescent="0.25">
      <c r="A86">
        <f t="shared" ca="1" si="71"/>
        <v>-20.258421045140743</v>
      </c>
      <c r="D86">
        <f t="shared" ca="1" si="72"/>
        <v>-10.44472547977885</v>
      </c>
    </row>
    <row r="87" spans="1:4" x14ac:dyDescent="0.25">
      <c r="A87">
        <f t="shared" ca="1" si="71"/>
        <v>-9.3768138479099949</v>
      </c>
      <c r="D87">
        <f t="shared" ca="1" si="72"/>
        <v>2.3075968232802051</v>
      </c>
    </row>
    <row r="88" spans="1:4" x14ac:dyDescent="0.25">
      <c r="A88">
        <f t="shared" ca="1" si="71"/>
        <v>-17.395809541064317</v>
      </c>
      <c r="D88">
        <f t="shared" ca="1" si="72"/>
        <v>22.320067981780582</v>
      </c>
    </row>
    <row r="89" spans="1:4" x14ac:dyDescent="0.25">
      <c r="A89">
        <f t="shared" ca="1" si="71"/>
        <v>-17.377057740478303</v>
      </c>
      <c r="D89">
        <f t="shared" ca="1" si="72"/>
        <v>27.435961106630078</v>
      </c>
    </row>
    <row r="90" spans="1:4" x14ac:dyDescent="0.25">
      <c r="A90">
        <f t="shared" ref="A90:A153" ca="1" si="73">RAND()*(18.25-(-21.07))+(-21.07)</f>
        <v>-8.1683999047340752</v>
      </c>
      <c r="D90">
        <f t="shared" ref="D90:D153" ca="1" si="74">(NORMINV(RAND(),0.0571,$B$38))</f>
        <v>-4.7518196574376903</v>
      </c>
    </row>
    <row r="91" spans="1:4" x14ac:dyDescent="0.25">
      <c r="A91">
        <f t="shared" ca="1" si="73"/>
        <v>16.399932252801186</v>
      </c>
      <c r="D91">
        <f t="shared" ca="1" si="74"/>
        <v>-12.488693278282787</v>
      </c>
    </row>
    <row r="92" spans="1:4" x14ac:dyDescent="0.25">
      <c r="A92">
        <f t="shared" ca="1" si="73"/>
        <v>18.158205120113763</v>
      </c>
      <c r="D92">
        <f t="shared" ca="1" si="74"/>
        <v>3.7133813506624964</v>
      </c>
    </row>
    <row r="93" spans="1:4" x14ac:dyDescent="0.25">
      <c r="A93">
        <f t="shared" ca="1" si="73"/>
        <v>12.129676313718349</v>
      </c>
      <c r="D93">
        <f t="shared" ca="1" si="74"/>
        <v>-3.6273462072646891</v>
      </c>
    </row>
    <row r="94" spans="1:4" x14ac:dyDescent="0.25">
      <c r="A94">
        <f t="shared" ca="1" si="73"/>
        <v>-14.475578046022193</v>
      </c>
      <c r="D94">
        <f t="shared" ca="1" si="74"/>
        <v>-1.1095473859036835</v>
      </c>
    </row>
    <row r="95" spans="1:4" x14ac:dyDescent="0.25">
      <c r="A95">
        <f t="shared" ca="1" si="73"/>
        <v>16.527771396929957</v>
      </c>
      <c r="D95">
        <f t="shared" ca="1" si="74"/>
        <v>7.6904838681277194</v>
      </c>
    </row>
    <row r="96" spans="1:4" x14ac:dyDescent="0.25">
      <c r="A96">
        <f t="shared" ca="1" si="73"/>
        <v>-2.1365133572191013</v>
      </c>
      <c r="D96">
        <f t="shared" ca="1" si="74"/>
        <v>13.220630621542934</v>
      </c>
    </row>
    <row r="97" spans="1:4" x14ac:dyDescent="0.25">
      <c r="A97">
        <f t="shared" ca="1" si="73"/>
        <v>3.5718210971461843</v>
      </c>
      <c r="D97">
        <f t="shared" ca="1" si="74"/>
        <v>-22.899342749708442</v>
      </c>
    </row>
    <row r="98" spans="1:4" x14ac:dyDescent="0.25">
      <c r="A98">
        <f t="shared" ca="1" si="73"/>
        <v>10.503609188197192</v>
      </c>
      <c r="D98">
        <f t="shared" ca="1" si="74"/>
        <v>11.598170618202886</v>
      </c>
    </row>
    <row r="99" spans="1:4" x14ac:dyDescent="0.25">
      <c r="A99">
        <f t="shared" ca="1" si="73"/>
        <v>-15.679934588413696</v>
      </c>
      <c r="D99">
        <f t="shared" ca="1" si="74"/>
        <v>10.884129086394632</v>
      </c>
    </row>
    <row r="100" spans="1:4" x14ac:dyDescent="0.25">
      <c r="A100">
        <f t="shared" ca="1" si="73"/>
        <v>1.3583141356075217</v>
      </c>
      <c r="D100">
        <f t="shared" ca="1" si="74"/>
        <v>9.827805908765928</v>
      </c>
    </row>
    <row r="101" spans="1:4" x14ac:dyDescent="0.25">
      <c r="A101">
        <f t="shared" ca="1" si="73"/>
        <v>-18.284283001985667</v>
      </c>
      <c r="D101">
        <f t="shared" ca="1" si="74"/>
        <v>-9.5828039896414428</v>
      </c>
    </row>
    <row r="102" spans="1:4" x14ac:dyDescent="0.25">
      <c r="A102">
        <f t="shared" ca="1" si="73"/>
        <v>-3.8116247270542765</v>
      </c>
      <c r="D102">
        <f t="shared" ca="1" si="74"/>
        <v>5.9923904727082409</v>
      </c>
    </row>
    <row r="103" spans="1:4" x14ac:dyDescent="0.25">
      <c r="A103">
        <f t="shared" ca="1" si="73"/>
        <v>-9.0411442078396504</v>
      </c>
      <c r="D103">
        <f t="shared" ca="1" si="74"/>
        <v>-1.1580589980857838</v>
      </c>
    </row>
    <row r="104" spans="1:4" x14ac:dyDescent="0.25">
      <c r="A104">
        <f t="shared" ca="1" si="73"/>
        <v>0.77388266221393209</v>
      </c>
      <c r="D104">
        <f t="shared" ca="1" si="74"/>
        <v>-3.2004413557750251</v>
      </c>
    </row>
    <row r="105" spans="1:4" x14ac:dyDescent="0.25">
      <c r="A105">
        <f t="shared" ca="1" si="73"/>
        <v>8.5389634616122194</v>
      </c>
      <c r="D105">
        <f t="shared" ca="1" si="74"/>
        <v>-22.503514259712215</v>
      </c>
    </row>
    <row r="106" spans="1:4" x14ac:dyDescent="0.25">
      <c r="A106">
        <f t="shared" ca="1" si="73"/>
        <v>-9.1460899001966016</v>
      </c>
      <c r="D106">
        <f t="shared" ca="1" si="74"/>
        <v>13.408071644453086</v>
      </c>
    </row>
    <row r="107" spans="1:4" x14ac:dyDescent="0.25">
      <c r="A107">
        <f t="shared" ca="1" si="73"/>
        <v>-10.829288096165053</v>
      </c>
      <c r="D107">
        <f t="shared" ca="1" si="74"/>
        <v>-15.192455063528829</v>
      </c>
    </row>
    <row r="108" spans="1:4" x14ac:dyDescent="0.25">
      <c r="A108">
        <f t="shared" ca="1" si="73"/>
        <v>-18.079170803006484</v>
      </c>
      <c r="D108">
        <f t="shared" ca="1" si="74"/>
        <v>-14.871859839376727</v>
      </c>
    </row>
    <row r="109" spans="1:4" x14ac:dyDescent="0.25">
      <c r="A109">
        <f t="shared" ca="1" si="73"/>
        <v>17.648976487542456</v>
      </c>
      <c r="D109">
        <f t="shared" ca="1" si="74"/>
        <v>-4.8244797819110401</v>
      </c>
    </row>
    <row r="110" spans="1:4" x14ac:dyDescent="0.25">
      <c r="A110">
        <f t="shared" ca="1" si="73"/>
        <v>-15.586969781460168</v>
      </c>
      <c r="D110">
        <f t="shared" ca="1" si="74"/>
        <v>-1.0258674657743538</v>
      </c>
    </row>
    <row r="111" spans="1:4" x14ac:dyDescent="0.25">
      <c r="A111">
        <f t="shared" ca="1" si="73"/>
        <v>-19.783540300163267</v>
      </c>
      <c r="D111">
        <f t="shared" ca="1" si="74"/>
        <v>15.226045180915609</v>
      </c>
    </row>
    <row r="112" spans="1:4" x14ac:dyDescent="0.25">
      <c r="A112">
        <f t="shared" ca="1" si="73"/>
        <v>-15.304014531844306</v>
      </c>
      <c r="D112">
        <f t="shared" ca="1" si="74"/>
        <v>26.49536243705024</v>
      </c>
    </row>
    <row r="113" spans="1:4" x14ac:dyDescent="0.25">
      <c r="A113">
        <f t="shared" ca="1" si="73"/>
        <v>-17.934367489832063</v>
      </c>
      <c r="D113">
        <f t="shared" ca="1" si="74"/>
        <v>-9.4690070184582211</v>
      </c>
    </row>
    <row r="114" spans="1:4" x14ac:dyDescent="0.25">
      <c r="A114">
        <f t="shared" ca="1" si="73"/>
        <v>-19.774436357346111</v>
      </c>
      <c r="D114">
        <f t="shared" ca="1" si="74"/>
        <v>-3.1243098497592237</v>
      </c>
    </row>
    <row r="115" spans="1:4" x14ac:dyDescent="0.25">
      <c r="A115">
        <f t="shared" ca="1" si="73"/>
        <v>-2.4817952992803214</v>
      </c>
      <c r="D115">
        <f t="shared" ca="1" si="74"/>
        <v>-2.2267771708434241</v>
      </c>
    </row>
    <row r="116" spans="1:4" x14ac:dyDescent="0.25">
      <c r="A116">
        <f t="shared" ca="1" si="73"/>
        <v>-12.035258791254648</v>
      </c>
      <c r="D116">
        <f t="shared" ca="1" si="74"/>
        <v>0.52316219060936042</v>
      </c>
    </row>
    <row r="117" spans="1:4" x14ac:dyDescent="0.25">
      <c r="A117">
        <f t="shared" ca="1" si="73"/>
        <v>14.915713613040126</v>
      </c>
      <c r="D117">
        <f t="shared" ca="1" si="74"/>
        <v>2.2520601935498861</v>
      </c>
    </row>
    <row r="118" spans="1:4" x14ac:dyDescent="0.25">
      <c r="A118">
        <f t="shared" ca="1" si="73"/>
        <v>8.5799507623591182</v>
      </c>
      <c r="D118">
        <f t="shared" ca="1" si="74"/>
        <v>-2.7478736034013065</v>
      </c>
    </row>
    <row r="119" spans="1:4" x14ac:dyDescent="0.25">
      <c r="A119">
        <f t="shared" ca="1" si="73"/>
        <v>-20.011770375833933</v>
      </c>
      <c r="D119">
        <f t="shared" ca="1" si="74"/>
        <v>1.9409938905074717</v>
      </c>
    </row>
    <row r="120" spans="1:4" x14ac:dyDescent="0.25">
      <c r="A120">
        <f t="shared" ca="1" si="73"/>
        <v>5.2920902315089435</v>
      </c>
      <c r="D120">
        <f t="shared" ca="1" si="74"/>
        <v>-4.7679509657198285</v>
      </c>
    </row>
    <row r="121" spans="1:4" x14ac:dyDescent="0.25">
      <c r="A121">
        <f t="shared" ca="1" si="73"/>
        <v>12.666626322386399</v>
      </c>
      <c r="D121">
        <f t="shared" ca="1" si="74"/>
        <v>15.838763189223563</v>
      </c>
    </row>
    <row r="122" spans="1:4" x14ac:dyDescent="0.25">
      <c r="A122">
        <f t="shared" ca="1" si="73"/>
        <v>12.708636480244003</v>
      </c>
      <c r="D122">
        <f t="shared" ca="1" si="74"/>
        <v>-6.8989121486181855</v>
      </c>
    </row>
    <row r="123" spans="1:4" x14ac:dyDescent="0.25">
      <c r="A123">
        <f t="shared" ca="1" si="73"/>
        <v>-17.134172397504752</v>
      </c>
      <c r="D123">
        <f t="shared" ca="1" si="74"/>
        <v>6.5591326406105956</v>
      </c>
    </row>
    <row r="124" spans="1:4" x14ac:dyDescent="0.25">
      <c r="A124">
        <f t="shared" ca="1" si="73"/>
        <v>13.757021663692051</v>
      </c>
      <c r="D124">
        <f t="shared" ca="1" si="74"/>
        <v>5.4148117526201842</v>
      </c>
    </row>
    <row r="125" spans="1:4" x14ac:dyDescent="0.25">
      <c r="A125">
        <f t="shared" ca="1" si="73"/>
        <v>-4.3483219936120889</v>
      </c>
      <c r="D125">
        <f t="shared" ca="1" si="74"/>
        <v>-5.302973460956844</v>
      </c>
    </row>
    <row r="126" spans="1:4" x14ac:dyDescent="0.25">
      <c r="A126">
        <f t="shared" ca="1" si="73"/>
        <v>-1.9395428153811451</v>
      </c>
      <c r="D126">
        <f t="shared" ca="1" si="74"/>
        <v>8.6569457584861951</v>
      </c>
    </row>
    <row r="127" spans="1:4" x14ac:dyDescent="0.25">
      <c r="A127">
        <f t="shared" ca="1" si="73"/>
        <v>14.571772524311797</v>
      </c>
      <c r="D127">
        <f t="shared" ca="1" si="74"/>
        <v>17.716903333513606</v>
      </c>
    </row>
    <row r="128" spans="1:4" x14ac:dyDescent="0.25">
      <c r="A128">
        <f t="shared" ca="1" si="73"/>
        <v>-7.9624416858749107</v>
      </c>
      <c r="D128">
        <f t="shared" ca="1" si="74"/>
        <v>-12.451991158293538</v>
      </c>
    </row>
    <row r="129" spans="1:4" x14ac:dyDescent="0.25">
      <c r="A129">
        <f t="shared" ca="1" si="73"/>
        <v>13.301225787621746</v>
      </c>
      <c r="D129">
        <f t="shared" ca="1" si="74"/>
        <v>12.077829219018597</v>
      </c>
    </row>
    <row r="130" spans="1:4" x14ac:dyDescent="0.25">
      <c r="A130">
        <f t="shared" ca="1" si="73"/>
        <v>-12.271797195262762</v>
      </c>
      <c r="D130">
        <f t="shared" ca="1" si="74"/>
        <v>0.91618631917234294</v>
      </c>
    </row>
    <row r="131" spans="1:4" x14ac:dyDescent="0.25">
      <c r="A131">
        <f t="shared" ca="1" si="73"/>
        <v>14.332254199012539</v>
      </c>
      <c r="D131">
        <f t="shared" ca="1" si="74"/>
        <v>0.91490136527155452</v>
      </c>
    </row>
    <row r="132" spans="1:4" x14ac:dyDescent="0.25">
      <c r="A132">
        <f t="shared" ca="1" si="73"/>
        <v>2.9115185643444903</v>
      </c>
      <c r="D132">
        <f t="shared" ca="1" si="74"/>
        <v>12.997588842786707</v>
      </c>
    </row>
    <row r="133" spans="1:4" x14ac:dyDescent="0.25">
      <c r="A133">
        <f t="shared" ca="1" si="73"/>
        <v>-9.9990393773957251</v>
      </c>
      <c r="D133">
        <f t="shared" ca="1" si="74"/>
        <v>14.874677130341446</v>
      </c>
    </row>
    <row r="134" spans="1:4" x14ac:dyDescent="0.25">
      <c r="A134">
        <f t="shared" ca="1" si="73"/>
        <v>-8.8068524056657438</v>
      </c>
      <c r="D134">
        <f t="shared" ca="1" si="74"/>
        <v>9.7215812821069445</v>
      </c>
    </row>
    <row r="135" spans="1:4" x14ac:dyDescent="0.25">
      <c r="A135">
        <f t="shared" ca="1" si="73"/>
        <v>-0.28613274690011536</v>
      </c>
      <c r="D135">
        <f t="shared" ca="1" si="74"/>
        <v>18.460676666471372</v>
      </c>
    </row>
    <row r="136" spans="1:4" x14ac:dyDescent="0.25">
      <c r="A136">
        <f t="shared" ca="1" si="73"/>
        <v>10.662273202628405</v>
      </c>
      <c r="D136">
        <f t="shared" ca="1" si="74"/>
        <v>13.587850304705883</v>
      </c>
    </row>
    <row r="137" spans="1:4" x14ac:dyDescent="0.25">
      <c r="A137">
        <f t="shared" ca="1" si="73"/>
        <v>0.71707318205783821</v>
      </c>
      <c r="D137">
        <f t="shared" ca="1" si="74"/>
        <v>13.469251961463929</v>
      </c>
    </row>
    <row r="138" spans="1:4" x14ac:dyDescent="0.25">
      <c r="A138">
        <f t="shared" ca="1" si="73"/>
        <v>7.4366236184816685</v>
      </c>
      <c r="D138">
        <f t="shared" ca="1" si="74"/>
        <v>-0.35674279684698107</v>
      </c>
    </row>
    <row r="139" spans="1:4" x14ac:dyDescent="0.25">
      <c r="A139">
        <f t="shared" ca="1" si="73"/>
        <v>1.775864545790828</v>
      </c>
      <c r="D139">
        <f t="shared" ca="1" si="74"/>
        <v>14.258709796415346</v>
      </c>
    </row>
    <row r="140" spans="1:4" x14ac:dyDescent="0.25">
      <c r="A140">
        <f t="shared" ca="1" si="73"/>
        <v>11.653052015096037</v>
      </c>
      <c r="D140">
        <f t="shared" ca="1" si="74"/>
        <v>5.4525966801058194</v>
      </c>
    </row>
    <row r="141" spans="1:4" x14ac:dyDescent="0.25">
      <c r="A141">
        <f t="shared" ca="1" si="73"/>
        <v>9.871342876828713</v>
      </c>
      <c r="D141">
        <f t="shared" ca="1" si="74"/>
        <v>-16.581550850940321</v>
      </c>
    </row>
    <row r="142" spans="1:4" x14ac:dyDescent="0.25">
      <c r="A142">
        <f t="shared" ca="1" si="73"/>
        <v>-6.4277539015133769</v>
      </c>
      <c r="D142">
        <f t="shared" ca="1" si="74"/>
        <v>1.1795208378453359</v>
      </c>
    </row>
    <row r="143" spans="1:4" x14ac:dyDescent="0.25">
      <c r="A143">
        <f t="shared" ca="1" si="73"/>
        <v>-17.200009501939334</v>
      </c>
      <c r="D143">
        <f t="shared" ca="1" si="74"/>
        <v>-6.0888536279741317</v>
      </c>
    </row>
    <row r="144" spans="1:4" x14ac:dyDescent="0.25">
      <c r="A144">
        <f t="shared" ca="1" si="73"/>
        <v>-11.187136539586847</v>
      </c>
      <c r="D144">
        <f t="shared" ca="1" si="74"/>
        <v>-2.871514063163302</v>
      </c>
    </row>
    <row r="145" spans="1:4" x14ac:dyDescent="0.25">
      <c r="A145">
        <f t="shared" ca="1" si="73"/>
        <v>-15.825428694569045</v>
      </c>
      <c r="D145">
        <f t="shared" ca="1" si="74"/>
        <v>-6.3346665511159461</v>
      </c>
    </row>
    <row r="146" spans="1:4" x14ac:dyDescent="0.25">
      <c r="A146">
        <f t="shared" ca="1" si="73"/>
        <v>-3.5550381434776739</v>
      </c>
      <c r="D146">
        <f t="shared" ca="1" si="74"/>
        <v>-8.7250495847571496</v>
      </c>
    </row>
    <row r="147" spans="1:4" x14ac:dyDescent="0.25">
      <c r="A147">
        <f t="shared" ca="1" si="73"/>
        <v>-16.89116492171069</v>
      </c>
      <c r="D147">
        <f t="shared" ca="1" si="74"/>
        <v>-16.889596303761593</v>
      </c>
    </row>
    <row r="148" spans="1:4" x14ac:dyDescent="0.25">
      <c r="A148">
        <f t="shared" ca="1" si="73"/>
        <v>6.6831248972873993</v>
      </c>
      <c r="D148">
        <f t="shared" ca="1" si="74"/>
        <v>-12.847265691802525</v>
      </c>
    </row>
    <row r="149" spans="1:4" x14ac:dyDescent="0.25">
      <c r="A149">
        <f t="shared" ca="1" si="73"/>
        <v>-4.9266659333285396</v>
      </c>
      <c r="D149">
        <f t="shared" ca="1" si="74"/>
        <v>-9.0559176887781562E-3</v>
      </c>
    </row>
    <row r="150" spans="1:4" x14ac:dyDescent="0.25">
      <c r="A150">
        <f t="shared" ca="1" si="73"/>
        <v>17.251399141568776</v>
      </c>
      <c r="D150">
        <f t="shared" ca="1" si="74"/>
        <v>-9.573841498781924</v>
      </c>
    </row>
    <row r="151" spans="1:4" x14ac:dyDescent="0.25">
      <c r="A151">
        <f t="shared" ca="1" si="73"/>
        <v>14.029552904857653</v>
      </c>
      <c r="D151">
        <f t="shared" ca="1" si="74"/>
        <v>-11.643289797015655</v>
      </c>
    </row>
    <row r="152" spans="1:4" x14ac:dyDescent="0.25">
      <c r="A152">
        <f t="shared" ca="1" si="73"/>
        <v>-4.4577436317870571</v>
      </c>
      <c r="D152">
        <f t="shared" ca="1" si="74"/>
        <v>-0.62130728678183877</v>
      </c>
    </row>
    <row r="153" spans="1:4" x14ac:dyDescent="0.25">
      <c r="A153">
        <f t="shared" ca="1" si="73"/>
        <v>-2.9903170229039766</v>
      </c>
      <c r="D153">
        <f t="shared" ca="1" si="74"/>
        <v>-8.2672206723288806</v>
      </c>
    </row>
    <row r="154" spans="1:4" x14ac:dyDescent="0.25">
      <c r="A154">
        <f t="shared" ref="A154:A217" ca="1" si="75">RAND()*(18.25-(-21.07))+(-21.07)</f>
        <v>16.29166088384504</v>
      </c>
      <c r="D154">
        <f t="shared" ref="D154:D217" ca="1" si="76">(NORMINV(RAND(),0.0571,$B$38))</f>
        <v>3.6813146357880138</v>
      </c>
    </row>
    <row r="155" spans="1:4" x14ac:dyDescent="0.25">
      <c r="A155">
        <f t="shared" ca="1" si="75"/>
        <v>2.0765457380963213</v>
      </c>
      <c r="D155">
        <f t="shared" ca="1" si="76"/>
        <v>15.672692011224253</v>
      </c>
    </row>
    <row r="156" spans="1:4" x14ac:dyDescent="0.25">
      <c r="A156">
        <f t="shared" ca="1" si="75"/>
        <v>-2.8516454906334339</v>
      </c>
      <c r="D156">
        <f t="shared" ca="1" si="76"/>
        <v>-3.2781210382880563</v>
      </c>
    </row>
    <row r="157" spans="1:4" x14ac:dyDescent="0.25">
      <c r="A157">
        <f t="shared" ca="1" si="75"/>
        <v>-16.31294952695108</v>
      </c>
      <c r="D157">
        <f t="shared" ca="1" si="76"/>
        <v>-3.0218722550358574</v>
      </c>
    </row>
    <row r="158" spans="1:4" x14ac:dyDescent="0.25">
      <c r="A158">
        <f t="shared" ca="1" si="75"/>
        <v>16.387253587234405</v>
      </c>
      <c r="D158">
        <f t="shared" ca="1" si="76"/>
        <v>8.6675915236270971</v>
      </c>
    </row>
    <row r="159" spans="1:4" x14ac:dyDescent="0.25">
      <c r="A159">
        <f t="shared" ca="1" si="75"/>
        <v>-11.83040157018195</v>
      </c>
      <c r="D159">
        <f t="shared" ca="1" si="76"/>
        <v>-6.5697192314874746</v>
      </c>
    </row>
    <row r="160" spans="1:4" x14ac:dyDescent="0.25">
      <c r="A160">
        <f t="shared" ca="1" si="75"/>
        <v>10.610624693065514</v>
      </c>
      <c r="D160">
        <f t="shared" ca="1" si="76"/>
        <v>-14.039343442422998</v>
      </c>
    </row>
    <row r="161" spans="1:4" x14ac:dyDescent="0.25">
      <c r="A161">
        <f t="shared" ca="1" si="75"/>
        <v>-2.1735785351221715</v>
      </c>
      <c r="D161">
        <f t="shared" ca="1" si="76"/>
        <v>7.2906042037869767</v>
      </c>
    </row>
    <row r="162" spans="1:4" x14ac:dyDescent="0.25">
      <c r="A162">
        <f t="shared" ca="1" si="75"/>
        <v>-20.818595489746048</v>
      </c>
      <c r="D162">
        <f t="shared" ca="1" si="76"/>
        <v>3.5915221970756801</v>
      </c>
    </row>
    <row r="163" spans="1:4" x14ac:dyDescent="0.25">
      <c r="A163">
        <f t="shared" ca="1" si="75"/>
        <v>-12.965764281614684</v>
      </c>
      <c r="D163">
        <f t="shared" ca="1" si="76"/>
        <v>-5.3958839304945689</v>
      </c>
    </row>
    <row r="164" spans="1:4" x14ac:dyDescent="0.25">
      <c r="A164">
        <f t="shared" ca="1" si="75"/>
        <v>-8.6416988088407134</v>
      </c>
      <c r="D164">
        <f t="shared" ca="1" si="76"/>
        <v>-3.7183203591154625</v>
      </c>
    </row>
    <row r="165" spans="1:4" x14ac:dyDescent="0.25">
      <c r="A165">
        <f t="shared" ca="1" si="75"/>
        <v>-16.20450276673289</v>
      </c>
      <c r="D165">
        <f t="shared" ca="1" si="76"/>
        <v>21.752094574867304</v>
      </c>
    </row>
    <row r="166" spans="1:4" x14ac:dyDescent="0.25">
      <c r="A166">
        <f t="shared" ca="1" si="75"/>
        <v>3.5174480726849211</v>
      </c>
      <c r="D166">
        <f t="shared" ca="1" si="76"/>
        <v>18.143535827084623</v>
      </c>
    </row>
    <row r="167" spans="1:4" x14ac:dyDescent="0.25">
      <c r="A167">
        <f t="shared" ca="1" si="75"/>
        <v>5.7129658763820608</v>
      </c>
      <c r="D167">
        <f t="shared" ca="1" si="76"/>
        <v>-4.3407187014083206</v>
      </c>
    </row>
    <row r="168" spans="1:4" x14ac:dyDescent="0.25">
      <c r="A168">
        <f t="shared" ca="1" si="75"/>
        <v>-20.829344475226307</v>
      </c>
      <c r="D168">
        <f t="shared" ca="1" si="76"/>
        <v>-7.9248138427602877</v>
      </c>
    </row>
    <row r="169" spans="1:4" x14ac:dyDescent="0.25">
      <c r="A169">
        <f t="shared" ca="1" si="75"/>
        <v>-14.193362932082799</v>
      </c>
      <c r="D169">
        <f t="shared" ca="1" si="76"/>
        <v>-8.1336246557366785</v>
      </c>
    </row>
    <row r="170" spans="1:4" x14ac:dyDescent="0.25">
      <c r="A170">
        <f t="shared" ca="1" si="75"/>
        <v>-20.994600218337435</v>
      </c>
      <c r="D170">
        <f t="shared" ca="1" si="76"/>
        <v>4.6035013492237988</v>
      </c>
    </row>
    <row r="171" spans="1:4" x14ac:dyDescent="0.25">
      <c r="A171">
        <f t="shared" ca="1" si="75"/>
        <v>8.2260784255964801</v>
      </c>
      <c r="D171">
        <f t="shared" ca="1" si="76"/>
        <v>-11.650025154794287</v>
      </c>
    </row>
    <row r="172" spans="1:4" x14ac:dyDescent="0.25">
      <c r="A172">
        <f t="shared" ca="1" si="75"/>
        <v>10.59305488132518</v>
      </c>
      <c r="D172">
        <f t="shared" ca="1" si="76"/>
        <v>-14.425676876428659</v>
      </c>
    </row>
    <row r="173" spans="1:4" x14ac:dyDescent="0.25">
      <c r="A173">
        <f t="shared" ca="1" si="75"/>
        <v>-18.332006190907602</v>
      </c>
      <c r="D173">
        <f t="shared" ca="1" si="76"/>
        <v>-10.421079159603947</v>
      </c>
    </row>
    <row r="174" spans="1:4" x14ac:dyDescent="0.25">
      <c r="A174">
        <f t="shared" ca="1" si="75"/>
        <v>1.7980904591284386</v>
      </c>
      <c r="D174">
        <f t="shared" ca="1" si="76"/>
        <v>-7.1394937176011819</v>
      </c>
    </row>
    <row r="175" spans="1:4" x14ac:dyDescent="0.25">
      <c r="A175">
        <f t="shared" ca="1" si="75"/>
        <v>14.1361713617598</v>
      </c>
      <c r="D175">
        <f t="shared" ca="1" si="76"/>
        <v>16.282674407720648</v>
      </c>
    </row>
    <row r="176" spans="1:4" x14ac:dyDescent="0.25">
      <c r="A176">
        <f t="shared" ca="1" si="75"/>
        <v>0.36952438664927456</v>
      </c>
      <c r="D176">
        <f t="shared" ca="1" si="76"/>
        <v>-13.456891990168318</v>
      </c>
    </row>
    <row r="177" spans="1:4" x14ac:dyDescent="0.25">
      <c r="A177">
        <f t="shared" ca="1" si="75"/>
        <v>17.648767556833675</v>
      </c>
      <c r="D177">
        <f t="shared" ca="1" si="76"/>
        <v>-5.1418765147511127</v>
      </c>
    </row>
    <row r="178" spans="1:4" x14ac:dyDescent="0.25">
      <c r="A178">
        <f t="shared" ca="1" si="75"/>
        <v>0.27768438696051589</v>
      </c>
      <c r="D178">
        <f t="shared" ca="1" si="76"/>
        <v>7.4738225718996434</v>
      </c>
    </row>
    <row r="179" spans="1:4" x14ac:dyDescent="0.25">
      <c r="A179">
        <f t="shared" ca="1" si="75"/>
        <v>17.749643237378088</v>
      </c>
      <c r="D179">
        <f t="shared" ca="1" si="76"/>
        <v>-17.544228999371672</v>
      </c>
    </row>
    <row r="180" spans="1:4" x14ac:dyDescent="0.25">
      <c r="A180">
        <f t="shared" ca="1" si="75"/>
        <v>-14.892867544470729</v>
      </c>
      <c r="D180">
        <f t="shared" ca="1" si="76"/>
        <v>2.028003921979201</v>
      </c>
    </row>
    <row r="181" spans="1:4" x14ac:dyDescent="0.25">
      <c r="A181">
        <f t="shared" ca="1" si="75"/>
        <v>15.697150159092509</v>
      </c>
      <c r="D181">
        <f t="shared" ca="1" si="76"/>
        <v>6.7599325932026648</v>
      </c>
    </row>
    <row r="182" spans="1:4" x14ac:dyDescent="0.25">
      <c r="A182">
        <f t="shared" ca="1" si="75"/>
        <v>-13.664600498760825</v>
      </c>
      <c r="D182">
        <f t="shared" ca="1" si="76"/>
        <v>-7.595677436388419</v>
      </c>
    </row>
    <row r="183" spans="1:4" x14ac:dyDescent="0.25">
      <c r="A183">
        <f t="shared" ca="1" si="75"/>
        <v>-8.779041693205496</v>
      </c>
      <c r="D183">
        <f t="shared" ca="1" si="76"/>
        <v>-0.64910360816638235</v>
      </c>
    </row>
    <row r="184" spans="1:4" x14ac:dyDescent="0.25">
      <c r="A184">
        <f t="shared" ca="1" si="75"/>
        <v>11.746866444660498</v>
      </c>
      <c r="D184">
        <f t="shared" ca="1" si="76"/>
        <v>3.6089764124319612</v>
      </c>
    </row>
    <row r="185" spans="1:4" x14ac:dyDescent="0.25">
      <c r="A185">
        <f t="shared" ca="1" si="75"/>
        <v>-15.144360844871386</v>
      </c>
      <c r="D185">
        <f t="shared" ca="1" si="76"/>
        <v>-0.36883303749038876</v>
      </c>
    </row>
    <row r="186" spans="1:4" x14ac:dyDescent="0.25">
      <c r="A186">
        <f t="shared" ca="1" si="75"/>
        <v>10.675501118905217</v>
      </c>
      <c r="D186">
        <f t="shared" ca="1" si="76"/>
        <v>14.24754156868757</v>
      </c>
    </row>
    <row r="187" spans="1:4" x14ac:dyDescent="0.25">
      <c r="A187">
        <f t="shared" ca="1" si="75"/>
        <v>9.8767142073306147</v>
      </c>
      <c r="D187">
        <f t="shared" ca="1" si="76"/>
        <v>-30.442317794740074</v>
      </c>
    </row>
    <row r="188" spans="1:4" x14ac:dyDescent="0.25">
      <c r="A188">
        <f t="shared" ca="1" si="75"/>
        <v>10.806951874745149</v>
      </c>
      <c r="D188">
        <f t="shared" ca="1" si="76"/>
        <v>17.301693752049111</v>
      </c>
    </row>
    <row r="189" spans="1:4" x14ac:dyDescent="0.25">
      <c r="A189">
        <f t="shared" ca="1" si="75"/>
        <v>-14.086538371229011</v>
      </c>
      <c r="D189">
        <f t="shared" ca="1" si="76"/>
        <v>20.11571238611775</v>
      </c>
    </row>
    <row r="190" spans="1:4" x14ac:dyDescent="0.25">
      <c r="A190">
        <f t="shared" ca="1" si="75"/>
        <v>-11.750187800001356</v>
      </c>
      <c r="D190">
        <f t="shared" ca="1" si="76"/>
        <v>7.8601031539839017</v>
      </c>
    </row>
    <row r="191" spans="1:4" x14ac:dyDescent="0.25">
      <c r="A191">
        <f t="shared" ca="1" si="75"/>
        <v>-14.918437150165776</v>
      </c>
      <c r="D191">
        <f t="shared" ca="1" si="76"/>
        <v>-12.908972508567814</v>
      </c>
    </row>
    <row r="192" spans="1:4" x14ac:dyDescent="0.25">
      <c r="A192">
        <f t="shared" ca="1" si="75"/>
        <v>-4.8466662975090493</v>
      </c>
      <c r="D192">
        <f t="shared" ca="1" si="76"/>
        <v>8.6462142717768948</v>
      </c>
    </row>
    <row r="193" spans="1:4" x14ac:dyDescent="0.25">
      <c r="A193">
        <f t="shared" ca="1" si="75"/>
        <v>3.2547729046953791</v>
      </c>
      <c r="D193">
        <f t="shared" ca="1" si="76"/>
        <v>-10.282933871767392</v>
      </c>
    </row>
    <row r="194" spans="1:4" x14ac:dyDescent="0.25">
      <c r="A194">
        <f t="shared" ca="1" si="75"/>
        <v>-5.3459897043464881</v>
      </c>
      <c r="D194">
        <f t="shared" ca="1" si="76"/>
        <v>-2.7599328189272914</v>
      </c>
    </row>
    <row r="195" spans="1:4" x14ac:dyDescent="0.25">
      <c r="A195">
        <f t="shared" ca="1" si="75"/>
        <v>-8.0392675539810057</v>
      </c>
      <c r="D195">
        <f t="shared" ca="1" si="76"/>
        <v>8.496785497721957</v>
      </c>
    </row>
    <row r="196" spans="1:4" x14ac:dyDescent="0.25">
      <c r="A196">
        <f t="shared" ca="1" si="75"/>
        <v>-5.2016023615080886</v>
      </c>
      <c r="D196">
        <f t="shared" ca="1" si="76"/>
        <v>-15.361673687270105</v>
      </c>
    </row>
    <row r="197" spans="1:4" x14ac:dyDescent="0.25">
      <c r="A197">
        <f t="shared" ca="1" si="75"/>
        <v>6.6401422551577696</v>
      </c>
      <c r="D197">
        <f t="shared" ca="1" si="76"/>
        <v>1.2194845678386215</v>
      </c>
    </row>
    <row r="198" spans="1:4" x14ac:dyDescent="0.25">
      <c r="A198">
        <f t="shared" ca="1" si="75"/>
        <v>-18.312885025936794</v>
      </c>
      <c r="D198">
        <f t="shared" ca="1" si="76"/>
        <v>-10.00952802178398</v>
      </c>
    </row>
    <row r="199" spans="1:4" x14ac:dyDescent="0.25">
      <c r="A199">
        <f t="shared" ca="1" si="75"/>
        <v>10.148032464302787</v>
      </c>
      <c r="D199">
        <f t="shared" ca="1" si="76"/>
        <v>5.929421350881416</v>
      </c>
    </row>
    <row r="200" spans="1:4" x14ac:dyDescent="0.25">
      <c r="A200">
        <f t="shared" ca="1" si="75"/>
        <v>11.722260959565645</v>
      </c>
      <c r="D200">
        <f t="shared" ca="1" si="76"/>
        <v>0.99364792011139103</v>
      </c>
    </row>
    <row r="201" spans="1:4" x14ac:dyDescent="0.25">
      <c r="A201">
        <f t="shared" ca="1" si="75"/>
        <v>-13.414721521044715</v>
      </c>
      <c r="D201">
        <f t="shared" ca="1" si="76"/>
        <v>11.800167688723448</v>
      </c>
    </row>
    <row r="202" spans="1:4" x14ac:dyDescent="0.25">
      <c r="A202">
        <f t="shared" ca="1" si="75"/>
        <v>-2.5743307964731521</v>
      </c>
      <c r="D202">
        <f t="shared" ca="1" si="76"/>
        <v>11.257003083576393</v>
      </c>
    </row>
    <row r="203" spans="1:4" x14ac:dyDescent="0.25">
      <c r="A203">
        <f t="shared" ca="1" si="75"/>
        <v>10.802801804351265</v>
      </c>
      <c r="D203">
        <f t="shared" ca="1" si="76"/>
        <v>-14.009043550521957</v>
      </c>
    </row>
    <row r="204" spans="1:4" x14ac:dyDescent="0.25">
      <c r="A204">
        <f t="shared" ca="1" si="75"/>
        <v>-7.0625662561554794</v>
      </c>
      <c r="D204">
        <f t="shared" ca="1" si="76"/>
        <v>23.73912068241971</v>
      </c>
    </row>
    <row r="205" spans="1:4" x14ac:dyDescent="0.25">
      <c r="A205">
        <f t="shared" ca="1" si="75"/>
        <v>-5.334548404600497</v>
      </c>
      <c r="D205">
        <f t="shared" ca="1" si="76"/>
        <v>13.859670090260854</v>
      </c>
    </row>
    <row r="206" spans="1:4" x14ac:dyDescent="0.25">
      <c r="A206">
        <f t="shared" ca="1" si="75"/>
        <v>-15.207143805242893</v>
      </c>
      <c r="D206">
        <f t="shared" ca="1" si="76"/>
        <v>3.5833544319623498</v>
      </c>
    </row>
    <row r="207" spans="1:4" x14ac:dyDescent="0.25">
      <c r="A207">
        <f t="shared" ca="1" si="75"/>
        <v>18.107980133884482</v>
      </c>
      <c r="D207">
        <f t="shared" ca="1" si="76"/>
        <v>-3.5054313052956783</v>
      </c>
    </row>
    <row r="208" spans="1:4" x14ac:dyDescent="0.25">
      <c r="A208">
        <f t="shared" ca="1" si="75"/>
        <v>-4.1308491853208373</v>
      </c>
      <c r="D208">
        <f t="shared" ca="1" si="76"/>
        <v>7.1756387675648803</v>
      </c>
    </row>
    <row r="209" spans="1:4" x14ac:dyDescent="0.25">
      <c r="A209">
        <f t="shared" ca="1" si="75"/>
        <v>-4.7637853675136661</v>
      </c>
      <c r="D209">
        <f t="shared" ca="1" si="76"/>
        <v>1.17766781558362</v>
      </c>
    </row>
    <row r="210" spans="1:4" x14ac:dyDescent="0.25">
      <c r="A210">
        <f t="shared" ca="1" si="75"/>
        <v>-1.9657716610429894</v>
      </c>
      <c r="D210">
        <f t="shared" ca="1" si="76"/>
        <v>-14.789135188668576</v>
      </c>
    </row>
    <row r="211" spans="1:4" x14ac:dyDescent="0.25">
      <c r="A211">
        <f t="shared" ca="1" si="75"/>
        <v>13.114053883143761</v>
      </c>
      <c r="D211">
        <f t="shared" ca="1" si="76"/>
        <v>15.408431549673582</v>
      </c>
    </row>
    <row r="212" spans="1:4" x14ac:dyDescent="0.25">
      <c r="A212">
        <f t="shared" ca="1" si="75"/>
        <v>-19.797326805754619</v>
      </c>
      <c r="D212">
        <f t="shared" ca="1" si="76"/>
        <v>-2.8182622230779977</v>
      </c>
    </row>
    <row r="213" spans="1:4" x14ac:dyDescent="0.25">
      <c r="A213">
        <f t="shared" ca="1" si="75"/>
        <v>5.9778153872898692</v>
      </c>
      <c r="D213">
        <f t="shared" ca="1" si="76"/>
        <v>-13.851308591104557</v>
      </c>
    </row>
    <row r="214" spans="1:4" x14ac:dyDescent="0.25">
      <c r="A214">
        <f t="shared" ca="1" si="75"/>
        <v>14.194463535217174</v>
      </c>
      <c r="D214">
        <f t="shared" ca="1" si="76"/>
        <v>6.1474980305552949</v>
      </c>
    </row>
    <row r="215" spans="1:4" x14ac:dyDescent="0.25">
      <c r="A215">
        <f t="shared" ca="1" si="75"/>
        <v>-14.003013092810807</v>
      </c>
      <c r="D215">
        <f t="shared" ca="1" si="76"/>
        <v>1.2937324527086524</v>
      </c>
    </row>
    <row r="216" spans="1:4" x14ac:dyDescent="0.25">
      <c r="A216">
        <f t="shared" ca="1" si="75"/>
        <v>17.973988164393006</v>
      </c>
      <c r="D216">
        <f t="shared" ca="1" si="76"/>
        <v>3.6145024868723707</v>
      </c>
    </row>
    <row r="217" spans="1:4" x14ac:dyDescent="0.25">
      <c r="A217">
        <f t="shared" ca="1" si="75"/>
        <v>-3.5390790209284724</v>
      </c>
      <c r="D217">
        <f t="shared" ca="1" si="76"/>
        <v>-7.0936930405522967</v>
      </c>
    </row>
    <row r="218" spans="1:4" x14ac:dyDescent="0.25">
      <c r="A218">
        <f t="shared" ref="A218:A281" ca="1" si="77">RAND()*(18.25-(-21.07))+(-21.07)</f>
        <v>-3.4941081547001467</v>
      </c>
      <c r="D218">
        <f t="shared" ref="D218:D281" ca="1" si="78">(NORMINV(RAND(),0.0571,$B$38))</f>
        <v>13.099991048226457</v>
      </c>
    </row>
    <row r="219" spans="1:4" x14ac:dyDescent="0.25">
      <c r="A219">
        <f t="shared" ca="1" si="77"/>
        <v>12.721215908465297</v>
      </c>
      <c r="D219">
        <f t="shared" ca="1" si="78"/>
        <v>-12.603781675486383</v>
      </c>
    </row>
    <row r="220" spans="1:4" x14ac:dyDescent="0.25">
      <c r="A220">
        <f t="shared" ca="1" si="77"/>
        <v>-15.409623776956032</v>
      </c>
      <c r="D220">
        <f t="shared" ca="1" si="78"/>
        <v>23.954952325495277</v>
      </c>
    </row>
    <row r="221" spans="1:4" x14ac:dyDescent="0.25">
      <c r="A221">
        <f t="shared" ca="1" si="77"/>
        <v>14.698240944842212</v>
      </c>
      <c r="D221">
        <f t="shared" ca="1" si="78"/>
        <v>2.2670437877929119</v>
      </c>
    </row>
    <row r="222" spans="1:4" x14ac:dyDescent="0.25">
      <c r="A222">
        <f t="shared" ca="1" si="77"/>
        <v>-4.1366817975192127</v>
      </c>
      <c r="D222">
        <f t="shared" ca="1" si="78"/>
        <v>-3.5075262711341759</v>
      </c>
    </row>
    <row r="223" spans="1:4" x14ac:dyDescent="0.25">
      <c r="A223">
        <f t="shared" ca="1" si="77"/>
        <v>8.5162138367823061</v>
      </c>
      <c r="D223">
        <f t="shared" ca="1" si="78"/>
        <v>-11.866651405411805</v>
      </c>
    </row>
    <row r="224" spans="1:4" x14ac:dyDescent="0.25">
      <c r="A224">
        <f t="shared" ca="1" si="77"/>
        <v>10.950465643359998</v>
      </c>
      <c r="D224">
        <f t="shared" ca="1" si="78"/>
        <v>-4.6797774291852354</v>
      </c>
    </row>
    <row r="225" spans="1:4" x14ac:dyDescent="0.25">
      <c r="A225">
        <f t="shared" ca="1" si="77"/>
        <v>10.058038813024396</v>
      </c>
      <c r="D225">
        <f t="shared" ca="1" si="78"/>
        <v>7.6351135523130287</v>
      </c>
    </row>
    <row r="226" spans="1:4" x14ac:dyDescent="0.25">
      <c r="A226">
        <f t="shared" ca="1" si="77"/>
        <v>17.071080352509604</v>
      </c>
      <c r="D226">
        <f t="shared" ca="1" si="78"/>
        <v>3.8024519330150941</v>
      </c>
    </row>
    <row r="227" spans="1:4" x14ac:dyDescent="0.25">
      <c r="A227">
        <f t="shared" ca="1" si="77"/>
        <v>2.6443686950867047</v>
      </c>
      <c r="D227">
        <f t="shared" ca="1" si="78"/>
        <v>-2.9401558978512572</v>
      </c>
    </row>
    <row r="228" spans="1:4" x14ac:dyDescent="0.25">
      <c r="A228">
        <f t="shared" ca="1" si="77"/>
        <v>-5.5001306628221087</v>
      </c>
      <c r="D228">
        <f t="shared" ca="1" si="78"/>
        <v>-16.639322885294501</v>
      </c>
    </row>
    <row r="229" spans="1:4" x14ac:dyDescent="0.25">
      <c r="A229">
        <f t="shared" ca="1" si="77"/>
        <v>-12.127414816868997</v>
      </c>
      <c r="D229">
        <f t="shared" ca="1" si="78"/>
        <v>-6.0867093775726691</v>
      </c>
    </row>
    <row r="230" spans="1:4" x14ac:dyDescent="0.25">
      <c r="A230">
        <f t="shared" ca="1" si="77"/>
        <v>12.1195564877709</v>
      </c>
      <c r="D230">
        <f t="shared" ca="1" si="78"/>
        <v>18.420488066218045</v>
      </c>
    </row>
    <row r="231" spans="1:4" x14ac:dyDescent="0.25">
      <c r="A231">
        <f t="shared" ca="1" si="77"/>
        <v>16.828634889973188</v>
      </c>
      <c r="D231">
        <f t="shared" ca="1" si="78"/>
        <v>-4.0403189595920157</v>
      </c>
    </row>
    <row r="232" spans="1:4" x14ac:dyDescent="0.25">
      <c r="A232">
        <f t="shared" ca="1" si="77"/>
        <v>-1.7979641409863589</v>
      </c>
      <c r="D232">
        <f t="shared" ca="1" si="78"/>
        <v>-5.7649240051759296</v>
      </c>
    </row>
    <row r="233" spans="1:4" x14ac:dyDescent="0.25">
      <c r="A233">
        <f t="shared" ca="1" si="77"/>
        <v>-3.3666938704743608</v>
      </c>
      <c r="D233">
        <f t="shared" ca="1" si="78"/>
        <v>32.452145175870868</v>
      </c>
    </row>
    <row r="234" spans="1:4" x14ac:dyDescent="0.25">
      <c r="A234">
        <f t="shared" ca="1" si="77"/>
        <v>-18.197635149600181</v>
      </c>
      <c r="D234">
        <f t="shared" ca="1" si="78"/>
        <v>16.820693758234444</v>
      </c>
    </row>
    <row r="235" spans="1:4" x14ac:dyDescent="0.25">
      <c r="A235">
        <f t="shared" ca="1" si="77"/>
        <v>-18.335124552321975</v>
      </c>
      <c r="D235">
        <f t="shared" ca="1" si="78"/>
        <v>4.9805374691694162</v>
      </c>
    </row>
    <row r="236" spans="1:4" x14ac:dyDescent="0.25">
      <c r="A236">
        <f t="shared" ca="1" si="77"/>
        <v>17.050159216968289</v>
      </c>
      <c r="D236">
        <f t="shared" ca="1" si="78"/>
        <v>-17.620606492918125</v>
      </c>
    </row>
    <row r="237" spans="1:4" x14ac:dyDescent="0.25">
      <c r="A237">
        <f t="shared" ca="1" si="77"/>
        <v>-7.3187979997371517</v>
      </c>
      <c r="D237">
        <f t="shared" ca="1" si="78"/>
        <v>15.954380672658054</v>
      </c>
    </row>
    <row r="238" spans="1:4" x14ac:dyDescent="0.25">
      <c r="A238">
        <f t="shared" ca="1" si="77"/>
        <v>14.173576048593226</v>
      </c>
      <c r="D238">
        <f t="shared" ca="1" si="78"/>
        <v>3.4737645063664702</v>
      </c>
    </row>
    <row r="239" spans="1:4" x14ac:dyDescent="0.25">
      <c r="A239">
        <f t="shared" ca="1" si="77"/>
        <v>3.8386515682938338</v>
      </c>
      <c r="D239">
        <f t="shared" ca="1" si="78"/>
        <v>3.4357442567940217</v>
      </c>
    </row>
    <row r="240" spans="1:4" x14ac:dyDescent="0.25">
      <c r="A240">
        <f t="shared" ca="1" si="77"/>
        <v>12.483283426454754</v>
      </c>
      <c r="D240">
        <f t="shared" ca="1" si="78"/>
        <v>14.405347686199585</v>
      </c>
    </row>
    <row r="241" spans="1:4" x14ac:dyDescent="0.25">
      <c r="A241">
        <f t="shared" ca="1" si="77"/>
        <v>-18.495463574463532</v>
      </c>
      <c r="D241">
        <f t="shared" ca="1" si="78"/>
        <v>-2.6225909123756552</v>
      </c>
    </row>
    <row r="242" spans="1:4" x14ac:dyDescent="0.25">
      <c r="A242">
        <f t="shared" ca="1" si="77"/>
        <v>-7.4327303892725638</v>
      </c>
      <c r="D242">
        <f t="shared" ca="1" si="78"/>
        <v>-12.625904292218129</v>
      </c>
    </row>
    <row r="243" spans="1:4" x14ac:dyDescent="0.25">
      <c r="A243">
        <f t="shared" ca="1" si="77"/>
        <v>13.309188738203446</v>
      </c>
      <c r="D243">
        <f t="shared" ca="1" si="78"/>
        <v>3.1806667429700362</v>
      </c>
    </row>
    <row r="244" spans="1:4" x14ac:dyDescent="0.25">
      <c r="A244">
        <f t="shared" ca="1" si="77"/>
        <v>-5.1009511915773711</v>
      </c>
      <c r="D244">
        <f t="shared" ca="1" si="78"/>
        <v>-8.8548633189627353</v>
      </c>
    </row>
    <row r="245" spans="1:4" x14ac:dyDescent="0.25">
      <c r="A245">
        <f t="shared" ca="1" si="77"/>
        <v>3.7432429339225415</v>
      </c>
      <c r="D245">
        <f t="shared" ca="1" si="78"/>
        <v>-11.222076664925133</v>
      </c>
    </row>
    <row r="246" spans="1:4" x14ac:dyDescent="0.25">
      <c r="A246">
        <f t="shared" ca="1" si="77"/>
        <v>-11.791509337301472</v>
      </c>
      <c r="D246">
        <f t="shared" ca="1" si="78"/>
        <v>-4.8720355137697435</v>
      </c>
    </row>
    <row r="247" spans="1:4" x14ac:dyDescent="0.25">
      <c r="A247">
        <f t="shared" ca="1" si="77"/>
        <v>-8.7141281486403912</v>
      </c>
      <c r="D247">
        <f t="shared" ca="1" si="78"/>
        <v>-6.6292984079143027</v>
      </c>
    </row>
    <row r="248" spans="1:4" x14ac:dyDescent="0.25">
      <c r="A248">
        <f t="shared" ca="1" si="77"/>
        <v>-15.687987530571423</v>
      </c>
      <c r="D248">
        <f t="shared" ca="1" si="78"/>
        <v>-10.46204775170459</v>
      </c>
    </row>
    <row r="249" spans="1:4" x14ac:dyDescent="0.25">
      <c r="A249">
        <f t="shared" ca="1" si="77"/>
        <v>-20.906289337946198</v>
      </c>
      <c r="D249">
        <f t="shared" ca="1" si="78"/>
        <v>12.601203743097544</v>
      </c>
    </row>
    <row r="250" spans="1:4" x14ac:dyDescent="0.25">
      <c r="A250">
        <f t="shared" ca="1" si="77"/>
        <v>9.1591811384873694</v>
      </c>
      <c r="D250">
        <f t="shared" ca="1" si="78"/>
        <v>2.0012177872202783</v>
      </c>
    </row>
    <row r="251" spans="1:4" x14ac:dyDescent="0.25">
      <c r="A251">
        <f t="shared" ca="1" si="77"/>
        <v>11.819138322022845</v>
      </c>
      <c r="D251">
        <f t="shared" ca="1" si="78"/>
        <v>1.2544970654676597</v>
      </c>
    </row>
    <row r="252" spans="1:4" x14ac:dyDescent="0.25">
      <c r="A252">
        <f t="shared" ca="1" si="77"/>
        <v>14.687052779737719</v>
      </c>
      <c r="D252">
        <f t="shared" ca="1" si="78"/>
        <v>6.6928280080788269</v>
      </c>
    </row>
    <row r="253" spans="1:4" x14ac:dyDescent="0.25">
      <c r="A253">
        <f t="shared" ca="1" si="77"/>
        <v>-3.6852843329251783</v>
      </c>
      <c r="D253">
        <f t="shared" ca="1" si="78"/>
        <v>27.547860887729886</v>
      </c>
    </row>
    <row r="254" spans="1:4" x14ac:dyDescent="0.25">
      <c r="A254">
        <f t="shared" ca="1" si="77"/>
        <v>1.9600159568353277</v>
      </c>
      <c r="D254">
        <f t="shared" ca="1" si="78"/>
        <v>-18.628043467041667</v>
      </c>
    </row>
    <row r="255" spans="1:4" x14ac:dyDescent="0.25">
      <c r="A255">
        <f t="shared" ca="1" si="77"/>
        <v>-8.9520031546144523</v>
      </c>
      <c r="D255">
        <f t="shared" ca="1" si="78"/>
        <v>8.3140162714760759</v>
      </c>
    </row>
    <row r="256" spans="1:4" x14ac:dyDescent="0.25">
      <c r="A256">
        <f t="shared" ca="1" si="77"/>
        <v>-7.6997097125617646</v>
      </c>
      <c r="D256">
        <f t="shared" ca="1" si="78"/>
        <v>7.9560335857463667</v>
      </c>
    </row>
    <row r="257" spans="1:4" x14ac:dyDescent="0.25">
      <c r="A257">
        <f t="shared" ca="1" si="77"/>
        <v>-4.9467205748095679</v>
      </c>
      <c r="D257">
        <f t="shared" ca="1" si="78"/>
        <v>-0.87553751556547221</v>
      </c>
    </row>
    <row r="258" spans="1:4" x14ac:dyDescent="0.25">
      <c r="A258">
        <f t="shared" ca="1" si="77"/>
        <v>5.1496264680966988</v>
      </c>
      <c r="D258">
        <f t="shared" ca="1" si="78"/>
        <v>-32.020188817594402</v>
      </c>
    </row>
    <row r="259" spans="1:4" x14ac:dyDescent="0.25">
      <c r="A259">
        <f t="shared" ca="1" si="77"/>
        <v>-9.8337545878908994</v>
      </c>
      <c r="D259">
        <f t="shared" ca="1" si="78"/>
        <v>-5.7845917134894353</v>
      </c>
    </row>
    <row r="260" spans="1:4" x14ac:dyDescent="0.25">
      <c r="A260">
        <f t="shared" ca="1" si="77"/>
        <v>-3.3329150000689758</v>
      </c>
      <c r="D260">
        <f t="shared" ca="1" si="78"/>
        <v>-6.995737807198573</v>
      </c>
    </row>
    <row r="261" spans="1:4" x14ac:dyDescent="0.25">
      <c r="A261">
        <f t="shared" ca="1" si="77"/>
        <v>4.7489698358543606</v>
      </c>
      <c r="D261">
        <f t="shared" ca="1" si="78"/>
        <v>1.381629466886475</v>
      </c>
    </row>
    <row r="262" spans="1:4" x14ac:dyDescent="0.25">
      <c r="A262">
        <f t="shared" ca="1" si="77"/>
        <v>-1.5889002046847871</v>
      </c>
      <c r="D262">
        <f t="shared" ca="1" si="78"/>
        <v>-8.9591848502664355</v>
      </c>
    </row>
    <row r="263" spans="1:4" x14ac:dyDescent="0.25">
      <c r="A263">
        <f t="shared" ca="1" si="77"/>
        <v>-0.12744930182823921</v>
      </c>
      <c r="D263">
        <f t="shared" ca="1" si="78"/>
        <v>-13.525390942701632</v>
      </c>
    </row>
    <row r="264" spans="1:4" x14ac:dyDescent="0.25">
      <c r="A264">
        <f t="shared" ca="1" si="77"/>
        <v>8.1195448571376367</v>
      </c>
      <c r="D264">
        <f t="shared" ca="1" si="78"/>
        <v>4.4769651349601416</v>
      </c>
    </row>
    <row r="265" spans="1:4" x14ac:dyDescent="0.25">
      <c r="A265">
        <f t="shared" ca="1" si="77"/>
        <v>-12.770764627864308</v>
      </c>
      <c r="D265">
        <f t="shared" ca="1" si="78"/>
        <v>20.224031501968327</v>
      </c>
    </row>
    <row r="266" spans="1:4" x14ac:dyDescent="0.25">
      <c r="A266">
        <f t="shared" ca="1" si="77"/>
        <v>15.385460638588192</v>
      </c>
      <c r="D266">
        <f t="shared" ca="1" si="78"/>
        <v>-1.1347042793279587</v>
      </c>
    </row>
    <row r="267" spans="1:4" x14ac:dyDescent="0.25">
      <c r="A267">
        <f t="shared" ca="1" si="77"/>
        <v>-4.0552414493509943</v>
      </c>
      <c r="D267">
        <f t="shared" ca="1" si="78"/>
        <v>8.9874686551292431</v>
      </c>
    </row>
    <row r="268" spans="1:4" x14ac:dyDescent="0.25">
      <c r="A268">
        <f t="shared" ca="1" si="77"/>
        <v>2.8033291564520937</v>
      </c>
      <c r="D268">
        <f t="shared" ca="1" si="78"/>
        <v>-18.01056304681849</v>
      </c>
    </row>
    <row r="269" spans="1:4" x14ac:dyDescent="0.25">
      <c r="A269">
        <f t="shared" ca="1" si="77"/>
        <v>-16.757224677872642</v>
      </c>
      <c r="D269">
        <f t="shared" ca="1" si="78"/>
        <v>8.9495535953712757</v>
      </c>
    </row>
    <row r="270" spans="1:4" x14ac:dyDescent="0.25">
      <c r="A270">
        <f t="shared" ca="1" si="77"/>
        <v>6.3912656473849232</v>
      </c>
      <c r="D270">
        <f t="shared" ca="1" si="78"/>
        <v>-18.540282279537777</v>
      </c>
    </row>
    <row r="271" spans="1:4" x14ac:dyDescent="0.25">
      <c r="A271">
        <f t="shared" ca="1" si="77"/>
        <v>-4.6281405819899462</v>
      </c>
      <c r="D271">
        <f t="shared" ca="1" si="78"/>
        <v>-8.444026315547104</v>
      </c>
    </row>
    <row r="272" spans="1:4" x14ac:dyDescent="0.25">
      <c r="A272">
        <f t="shared" ca="1" si="77"/>
        <v>-6.7940073402570089</v>
      </c>
      <c r="D272">
        <f t="shared" ca="1" si="78"/>
        <v>-3.9652619253438859</v>
      </c>
    </row>
    <row r="273" spans="1:4" x14ac:dyDescent="0.25">
      <c r="A273">
        <f t="shared" ca="1" si="77"/>
        <v>-20.59293395918785</v>
      </c>
      <c r="D273">
        <f t="shared" ca="1" si="78"/>
        <v>4.6026640788525022</v>
      </c>
    </row>
    <row r="274" spans="1:4" x14ac:dyDescent="0.25">
      <c r="A274">
        <f t="shared" ca="1" si="77"/>
        <v>12.990604499583419</v>
      </c>
      <c r="D274">
        <f t="shared" ca="1" si="78"/>
        <v>-10.359822680784797</v>
      </c>
    </row>
    <row r="275" spans="1:4" x14ac:dyDescent="0.25">
      <c r="A275">
        <f t="shared" ca="1" si="77"/>
        <v>13.026119050203263</v>
      </c>
      <c r="D275">
        <f t="shared" ca="1" si="78"/>
        <v>6.7406878171806257</v>
      </c>
    </row>
    <row r="276" spans="1:4" x14ac:dyDescent="0.25">
      <c r="A276">
        <f t="shared" ca="1" si="77"/>
        <v>-20.238059095355183</v>
      </c>
      <c r="D276">
        <f t="shared" ca="1" si="78"/>
        <v>-0.3074106244603893</v>
      </c>
    </row>
    <row r="277" spans="1:4" x14ac:dyDescent="0.25">
      <c r="A277">
        <f t="shared" ca="1" si="77"/>
        <v>1.8757945455710789</v>
      </c>
      <c r="D277">
        <f t="shared" ca="1" si="78"/>
        <v>6.5133983521502739</v>
      </c>
    </row>
    <row r="278" spans="1:4" x14ac:dyDescent="0.25">
      <c r="A278">
        <f t="shared" ca="1" si="77"/>
        <v>-16.868480029997922</v>
      </c>
      <c r="D278">
        <f t="shared" ca="1" si="78"/>
        <v>0.70956080640760144</v>
      </c>
    </row>
    <row r="279" spans="1:4" x14ac:dyDescent="0.25">
      <c r="A279">
        <f t="shared" ca="1" si="77"/>
        <v>1.7796650210978981</v>
      </c>
      <c r="D279">
        <f t="shared" ca="1" si="78"/>
        <v>-5.443540163677949</v>
      </c>
    </row>
    <row r="280" spans="1:4" x14ac:dyDescent="0.25">
      <c r="A280">
        <f t="shared" ca="1" si="77"/>
        <v>5.7736869469980299</v>
      </c>
      <c r="D280">
        <f t="shared" ca="1" si="78"/>
        <v>4.0721112366558483</v>
      </c>
    </row>
    <row r="281" spans="1:4" x14ac:dyDescent="0.25">
      <c r="A281">
        <f t="shared" ca="1" si="77"/>
        <v>-2.1557261396230309</v>
      </c>
      <c r="D281">
        <f t="shared" ca="1" si="78"/>
        <v>-3.6965088918848066</v>
      </c>
    </row>
    <row r="282" spans="1:4" x14ac:dyDescent="0.25">
      <c r="A282">
        <f t="shared" ref="A282:A345" ca="1" si="79">RAND()*(18.25-(-21.07))+(-21.07)</f>
        <v>-13.256188813185577</v>
      </c>
      <c r="D282">
        <f t="shared" ref="D282:D345" ca="1" si="80">(NORMINV(RAND(),0.0571,$B$38))</f>
        <v>-0.64270945372791732</v>
      </c>
    </row>
    <row r="283" spans="1:4" x14ac:dyDescent="0.25">
      <c r="A283">
        <f t="shared" ca="1" si="79"/>
        <v>3.825204860287446</v>
      </c>
      <c r="D283">
        <f t="shared" ca="1" si="80"/>
        <v>4.9629401000916999</v>
      </c>
    </row>
    <row r="284" spans="1:4" x14ac:dyDescent="0.25">
      <c r="A284">
        <f t="shared" ca="1" si="79"/>
        <v>1.8924480679421478</v>
      </c>
      <c r="D284">
        <f t="shared" ca="1" si="80"/>
        <v>-3.6078953114377517</v>
      </c>
    </row>
    <row r="285" spans="1:4" x14ac:dyDescent="0.25">
      <c r="A285">
        <f t="shared" ca="1" si="79"/>
        <v>-10.374202025655284</v>
      </c>
      <c r="D285">
        <f t="shared" ca="1" si="80"/>
        <v>4.2403007695321753</v>
      </c>
    </row>
    <row r="286" spans="1:4" x14ac:dyDescent="0.25">
      <c r="A286">
        <f t="shared" ca="1" si="79"/>
        <v>8.5243390531834997</v>
      </c>
      <c r="D286">
        <f t="shared" ca="1" si="80"/>
        <v>4.8306824605981662</v>
      </c>
    </row>
    <row r="287" spans="1:4" x14ac:dyDescent="0.25">
      <c r="A287">
        <f t="shared" ca="1" si="79"/>
        <v>-3.5590888568249603</v>
      </c>
      <c r="D287">
        <f t="shared" ca="1" si="80"/>
        <v>3.062690602715338</v>
      </c>
    </row>
    <row r="288" spans="1:4" x14ac:dyDescent="0.25">
      <c r="A288">
        <f t="shared" ca="1" si="79"/>
        <v>7.5776451395640052</v>
      </c>
      <c r="D288">
        <f t="shared" ca="1" si="80"/>
        <v>3.6661632972350469</v>
      </c>
    </row>
    <row r="289" spans="1:4" x14ac:dyDescent="0.25">
      <c r="A289">
        <f t="shared" ca="1" si="79"/>
        <v>-16.527082838892682</v>
      </c>
      <c r="D289">
        <f t="shared" ca="1" si="80"/>
        <v>3.1549755150018415</v>
      </c>
    </row>
    <row r="290" spans="1:4" x14ac:dyDescent="0.25">
      <c r="A290">
        <f t="shared" ca="1" si="79"/>
        <v>12.797626027269644</v>
      </c>
      <c r="D290">
        <f t="shared" ca="1" si="80"/>
        <v>-8.4058794768494511</v>
      </c>
    </row>
    <row r="291" spans="1:4" x14ac:dyDescent="0.25">
      <c r="A291">
        <f t="shared" ca="1" si="79"/>
        <v>-15.713790535652381</v>
      </c>
      <c r="D291">
        <f t="shared" ca="1" si="80"/>
        <v>-2.2663749161089526</v>
      </c>
    </row>
    <row r="292" spans="1:4" x14ac:dyDescent="0.25">
      <c r="A292">
        <f t="shared" ca="1" si="79"/>
        <v>14.058712099466781</v>
      </c>
      <c r="D292">
        <f t="shared" ca="1" si="80"/>
        <v>0.88184491249131025</v>
      </c>
    </row>
    <row r="293" spans="1:4" x14ac:dyDescent="0.25">
      <c r="A293">
        <f t="shared" ca="1" si="79"/>
        <v>-1.5252643736514813</v>
      </c>
      <c r="D293">
        <f t="shared" ca="1" si="80"/>
        <v>4.5624067552059788</v>
      </c>
    </row>
    <row r="294" spans="1:4" x14ac:dyDescent="0.25">
      <c r="A294">
        <f t="shared" ca="1" si="79"/>
        <v>-3.5048832672715484</v>
      </c>
      <c r="D294">
        <f t="shared" ca="1" si="80"/>
        <v>-24.092864502558356</v>
      </c>
    </row>
    <row r="295" spans="1:4" x14ac:dyDescent="0.25">
      <c r="A295">
        <f t="shared" ca="1" si="79"/>
        <v>7.6962880226669128</v>
      </c>
      <c r="D295">
        <f t="shared" ca="1" si="80"/>
        <v>-4.3383960751870063</v>
      </c>
    </row>
    <row r="296" spans="1:4" x14ac:dyDescent="0.25">
      <c r="A296">
        <f t="shared" ca="1" si="79"/>
        <v>12.538228167402714</v>
      </c>
      <c r="D296">
        <f t="shared" ca="1" si="80"/>
        <v>-1.6965752444473716</v>
      </c>
    </row>
    <row r="297" spans="1:4" x14ac:dyDescent="0.25">
      <c r="A297">
        <f t="shared" ca="1" si="79"/>
        <v>-12.485640216316053</v>
      </c>
      <c r="D297">
        <f t="shared" ca="1" si="80"/>
        <v>4.3287070002893744</v>
      </c>
    </row>
    <row r="298" spans="1:4" x14ac:dyDescent="0.25">
      <c r="A298">
        <f t="shared" ca="1" si="79"/>
        <v>-2.9888677810646662</v>
      </c>
      <c r="D298">
        <f t="shared" ca="1" si="80"/>
        <v>-11.829149312693211</v>
      </c>
    </row>
    <row r="299" spans="1:4" x14ac:dyDescent="0.25">
      <c r="A299">
        <f t="shared" ca="1" si="79"/>
        <v>16.501718667530206</v>
      </c>
      <c r="D299">
        <f t="shared" ca="1" si="80"/>
        <v>-15.381651620665986</v>
      </c>
    </row>
    <row r="300" spans="1:4" x14ac:dyDescent="0.25">
      <c r="A300">
        <f t="shared" ca="1" si="79"/>
        <v>-16.959420908118595</v>
      </c>
      <c r="D300">
        <f t="shared" ca="1" si="80"/>
        <v>-2.7346114544562723</v>
      </c>
    </row>
    <row r="301" spans="1:4" x14ac:dyDescent="0.25">
      <c r="A301">
        <f t="shared" ca="1" si="79"/>
        <v>1.1365827634376693</v>
      </c>
      <c r="D301">
        <f t="shared" ca="1" si="80"/>
        <v>-10.497435373406859</v>
      </c>
    </row>
    <row r="302" spans="1:4" x14ac:dyDescent="0.25">
      <c r="A302">
        <f t="shared" ca="1" si="79"/>
        <v>1.1267381684170132</v>
      </c>
      <c r="D302">
        <f t="shared" ca="1" si="80"/>
        <v>5.3017890488939283</v>
      </c>
    </row>
    <row r="303" spans="1:4" x14ac:dyDescent="0.25">
      <c r="A303">
        <f t="shared" ca="1" si="79"/>
        <v>13.592025389317079</v>
      </c>
      <c r="D303">
        <f t="shared" ca="1" si="80"/>
        <v>8.0768939328885434</v>
      </c>
    </row>
    <row r="304" spans="1:4" x14ac:dyDescent="0.25">
      <c r="A304">
        <f t="shared" ca="1" si="79"/>
        <v>13.794351396986315</v>
      </c>
      <c r="D304">
        <f t="shared" ca="1" si="80"/>
        <v>13.596565508634178</v>
      </c>
    </row>
    <row r="305" spans="1:4" x14ac:dyDescent="0.25">
      <c r="A305">
        <f t="shared" ca="1" si="79"/>
        <v>-1.5458100992926482</v>
      </c>
      <c r="D305">
        <f t="shared" ca="1" si="80"/>
        <v>3.0353460368990279</v>
      </c>
    </row>
    <row r="306" spans="1:4" x14ac:dyDescent="0.25">
      <c r="A306">
        <f t="shared" ca="1" si="79"/>
        <v>-19.120340182029405</v>
      </c>
      <c r="D306">
        <f t="shared" ca="1" si="80"/>
        <v>6.9389982826935634</v>
      </c>
    </row>
    <row r="307" spans="1:4" x14ac:dyDescent="0.25">
      <c r="A307">
        <f t="shared" ca="1" si="79"/>
        <v>-11.042096437174935</v>
      </c>
      <c r="D307">
        <f t="shared" ca="1" si="80"/>
        <v>12.434459936976324</v>
      </c>
    </row>
    <row r="308" spans="1:4" x14ac:dyDescent="0.25">
      <c r="A308">
        <f t="shared" ca="1" si="79"/>
        <v>-6.5265039609725051</v>
      </c>
      <c r="D308">
        <f t="shared" ca="1" si="80"/>
        <v>-12.381361757967797</v>
      </c>
    </row>
    <row r="309" spans="1:4" x14ac:dyDescent="0.25">
      <c r="A309">
        <f t="shared" ca="1" si="79"/>
        <v>4.8597066863550786</v>
      </c>
      <c r="D309">
        <f t="shared" ca="1" si="80"/>
        <v>3.5683325392307217</v>
      </c>
    </row>
    <row r="310" spans="1:4" x14ac:dyDescent="0.25">
      <c r="A310">
        <f t="shared" ca="1" si="79"/>
        <v>0.47009916567505883</v>
      </c>
      <c r="D310">
        <f t="shared" ca="1" si="80"/>
        <v>25.985458920415333</v>
      </c>
    </row>
    <row r="311" spans="1:4" x14ac:dyDescent="0.25">
      <c r="A311">
        <f t="shared" ca="1" si="79"/>
        <v>-2.7709378141592325</v>
      </c>
      <c r="D311">
        <f t="shared" ca="1" si="80"/>
        <v>-4.8525956292525958</v>
      </c>
    </row>
    <row r="312" spans="1:4" x14ac:dyDescent="0.25">
      <c r="A312">
        <f t="shared" ca="1" si="79"/>
        <v>-20.44508787115733</v>
      </c>
      <c r="D312">
        <f t="shared" ca="1" si="80"/>
        <v>-5.042954919611951</v>
      </c>
    </row>
    <row r="313" spans="1:4" x14ac:dyDescent="0.25">
      <c r="A313">
        <f t="shared" ca="1" si="79"/>
        <v>-11.014751742829006</v>
      </c>
      <c r="D313">
        <f t="shared" ca="1" si="80"/>
        <v>-7.9847528295597652</v>
      </c>
    </row>
    <row r="314" spans="1:4" x14ac:dyDescent="0.25">
      <c r="A314">
        <f t="shared" ca="1" si="79"/>
        <v>7.8207102363711805</v>
      </c>
      <c r="D314">
        <f t="shared" ca="1" si="80"/>
        <v>-14.96607396942097</v>
      </c>
    </row>
    <row r="315" spans="1:4" x14ac:dyDescent="0.25">
      <c r="A315">
        <f t="shared" ca="1" si="79"/>
        <v>-1.6178348732008203</v>
      </c>
      <c r="D315">
        <f t="shared" ca="1" si="80"/>
        <v>1.7660765845322539</v>
      </c>
    </row>
    <row r="316" spans="1:4" x14ac:dyDescent="0.25">
      <c r="A316">
        <f t="shared" ca="1" si="79"/>
        <v>3.2071162372724054</v>
      </c>
      <c r="D316">
        <f t="shared" ca="1" si="80"/>
        <v>4.0171542588827709</v>
      </c>
    </row>
    <row r="317" spans="1:4" x14ac:dyDescent="0.25">
      <c r="A317">
        <f t="shared" ca="1" si="79"/>
        <v>4.2604602151388242</v>
      </c>
      <c r="D317">
        <f t="shared" ca="1" si="80"/>
        <v>-11.822827315453633</v>
      </c>
    </row>
    <row r="318" spans="1:4" x14ac:dyDescent="0.25">
      <c r="A318">
        <f t="shared" ca="1" si="79"/>
        <v>-18.834693823932767</v>
      </c>
      <c r="D318">
        <f t="shared" ca="1" si="80"/>
        <v>0.77226430046366779</v>
      </c>
    </row>
    <row r="319" spans="1:4" x14ac:dyDescent="0.25">
      <c r="A319">
        <f t="shared" ca="1" si="79"/>
        <v>6.1559946096988511</v>
      </c>
      <c r="D319">
        <f t="shared" ca="1" si="80"/>
        <v>-14.616974152085248</v>
      </c>
    </row>
    <row r="320" spans="1:4" x14ac:dyDescent="0.25">
      <c r="A320">
        <f t="shared" ca="1" si="79"/>
        <v>1.1993427369367637</v>
      </c>
      <c r="D320">
        <f t="shared" ca="1" si="80"/>
        <v>5.8078733427113303</v>
      </c>
    </row>
    <row r="321" spans="1:4" x14ac:dyDescent="0.25">
      <c r="A321">
        <f t="shared" ca="1" si="79"/>
        <v>10.933004699475191</v>
      </c>
      <c r="D321">
        <f t="shared" ca="1" si="80"/>
        <v>-18.361049291636562</v>
      </c>
    </row>
    <row r="322" spans="1:4" x14ac:dyDescent="0.25">
      <c r="A322">
        <f t="shared" ca="1" si="79"/>
        <v>-3.5805655062365211</v>
      </c>
      <c r="D322">
        <f t="shared" ca="1" si="80"/>
        <v>-1.8100102874149135</v>
      </c>
    </row>
    <row r="323" spans="1:4" x14ac:dyDescent="0.25">
      <c r="A323">
        <f t="shared" ca="1" si="79"/>
        <v>-1.2660115592019459</v>
      </c>
      <c r="D323">
        <f t="shared" ca="1" si="80"/>
        <v>-0.87817992514376508</v>
      </c>
    </row>
    <row r="324" spans="1:4" x14ac:dyDescent="0.25">
      <c r="A324">
        <f t="shared" ca="1" si="79"/>
        <v>12.260383662355537</v>
      </c>
      <c r="D324">
        <f t="shared" ca="1" si="80"/>
        <v>3.9109014021136246</v>
      </c>
    </row>
    <row r="325" spans="1:4" x14ac:dyDescent="0.25">
      <c r="A325">
        <f t="shared" ca="1" si="79"/>
        <v>-8.7000880127638442</v>
      </c>
      <c r="D325">
        <f t="shared" ca="1" si="80"/>
        <v>-3.8232380167728208</v>
      </c>
    </row>
    <row r="326" spans="1:4" x14ac:dyDescent="0.25">
      <c r="A326">
        <f t="shared" ca="1" si="79"/>
        <v>3.9771824415994033</v>
      </c>
      <c r="D326">
        <f t="shared" ca="1" si="80"/>
        <v>1.4697602471506261</v>
      </c>
    </row>
    <row r="327" spans="1:4" x14ac:dyDescent="0.25">
      <c r="A327">
        <f t="shared" ca="1" si="79"/>
        <v>17.992714388003996</v>
      </c>
      <c r="D327">
        <f t="shared" ca="1" si="80"/>
        <v>6.8906307674735263</v>
      </c>
    </row>
    <row r="328" spans="1:4" x14ac:dyDescent="0.25">
      <c r="A328">
        <f t="shared" ca="1" si="79"/>
        <v>17.559728276874132</v>
      </c>
      <c r="D328">
        <f t="shared" ca="1" si="80"/>
        <v>-27.056951611981184</v>
      </c>
    </row>
    <row r="329" spans="1:4" x14ac:dyDescent="0.25">
      <c r="A329">
        <f t="shared" ca="1" si="79"/>
        <v>-11.865319475824824</v>
      </c>
      <c r="D329">
        <f t="shared" ca="1" si="80"/>
        <v>-3.7851000558856889</v>
      </c>
    </row>
    <row r="330" spans="1:4" x14ac:dyDescent="0.25">
      <c r="A330">
        <f t="shared" ca="1" si="79"/>
        <v>13.681993516978629</v>
      </c>
      <c r="D330">
        <f t="shared" ca="1" si="80"/>
        <v>15.534145299503319</v>
      </c>
    </row>
    <row r="331" spans="1:4" x14ac:dyDescent="0.25">
      <c r="A331">
        <f t="shared" ca="1" si="79"/>
        <v>2.2890619884609578</v>
      </c>
      <c r="D331">
        <f t="shared" ca="1" si="80"/>
        <v>-7.7811455095033253</v>
      </c>
    </row>
    <row r="332" spans="1:4" x14ac:dyDescent="0.25">
      <c r="A332">
        <f t="shared" ca="1" si="79"/>
        <v>6.9160202220026008</v>
      </c>
      <c r="D332">
        <f t="shared" ca="1" si="80"/>
        <v>28.538261516537972</v>
      </c>
    </row>
    <row r="333" spans="1:4" x14ac:dyDescent="0.25">
      <c r="A333">
        <f t="shared" ca="1" si="79"/>
        <v>2.9174384724592173</v>
      </c>
      <c r="D333">
        <f t="shared" ca="1" si="80"/>
        <v>8.3725164002955488</v>
      </c>
    </row>
    <row r="334" spans="1:4" x14ac:dyDescent="0.25">
      <c r="A334">
        <f t="shared" ca="1" si="79"/>
        <v>7.1926759806631821</v>
      </c>
      <c r="D334">
        <f t="shared" ca="1" si="80"/>
        <v>-3.9877221687606568</v>
      </c>
    </row>
    <row r="335" spans="1:4" x14ac:dyDescent="0.25">
      <c r="A335">
        <f t="shared" ca="1" si="79"/>
        <v>11.581502108039722</v>
      </c>
      <c r="D335">
        <f t="shared" ca="1" si="80"/>
        <v>2.6711318923678364</v>
      </c>
    </row>
    <row r="336" spans="1:4" x14ac:dyDescent="0.25">
      <c r="A336">
        <f t="shared" ca="1" si="79"/>
        <v>9.1968632590484169</v>
      </c>
      <c r="D336">
        <f t="shared" ca="1" si="80"/>
        <v>3.8898254573503155</v>
      </c>
    </row>
    <row r="337" spans="1:4" x14ac:dyDescent="0.25">
      <c r="A337">
        <f t="shared" ca="1" si="79"/>
        <v>-5.18213764614209</v>
      </c>
      <c r="D337">
        <f t="shared" ca="1" si="80"/>
        <v>-1.107513070131567</v>
      </c>
    </row>
    <row r="338" spans="1:4" x14ac:dyDescent="0.25">
      <c r="A338">
        <f t="shared" ca="1" si="79"/>
        <v>-11.439284834095117</v>
      </c>
      <c r="D338">
        <f t="shared" ca="1" si="80"/>
        <v>8.4480794756840947</v>
      </c>
    </row>
    <row r="339" spans="1:4" x14ac:dyDescent="0.25">
      <c r="A339">
        <f t="shared" ca="1" si="79"/>
        <v>-19.944947362462976</v>
      </c>
      <c r="D339">
        <f t="shared" ca="1" si="80"/>
        <v>-9.2021971637074049</v>
      </c>
    </row>
    <row r="340" spans="1:4" x14ac:dyDescent="0.25">
      <c r="A340">
        <f t="shared" ca="1" si="79"/>
        <v>-7.2902792998974668</v>
      </c>
      <c r="D340">
        <f t="shared" ca="1" si="80"/>
        <v>10.891193116425253</v>
      </c>
    </row>
    <row r="341" spans="1:4" x14ac:dyDescent="0.25">
      <c r="A341">
        <f t="shared" ca="1" si="79"/>
        <v>-11.196754613808663</v>
      </c>
      <c r="D341">
        <f t="shared" ca="1" si="80"/>
        <v>-9.0053128116619252</v>
      </c>
    </row>
    <row r="342" spans="1:4" x14ac:dyDescent="0.25">
      <c r="A342">
        <f t="shared" ca="1" si="79"/>
        <v>-3.7108170781309475</v>
      </c>
      <c r="D342">
        <f t="shared" ca="1" si="80"/>
        <v>5.792848888261946</v>
      </c>
    </row>
    <row r="343" spans="1:4" x14ac:dyDescent="0.25">
      <c r="A343">
        <f t="shared" ca="1" si="79"/>
        <v>-5.4408917339386544</v>
      </c>
      <c r="D343">
        <f t="shared" ca="1" si="80"/>
        <v>0.40050161384581878</v>
      </c>
    </row>
    <row r="344" spans="1:4" x14ac:dyDescent="0.25">
      <c r="A344">
        <f t="shared" ca="1" si="79"/>
        <v>1.3083479064227248</v>
      </c>
      <c r="D344">
        <f t="shared" ca="1" si="80"/>
        <v>12.900579901463493</v>
      </c>
    </row>
    <row r="345" spans="1:4" x14ac:dyDescent="0.25">
      <c r="A345">
        <f t="shared" ca="1" si="79"/>
        <v>6.9258742107941416</v>
      </c>
      <c r="D345">
        <f t="shared" ca="1" si="80"/>
        <v>17.89883689112213</v>
      </c>
    </row>
    <row r="346" spans="1:4" x14ac:dyDescent="0.25">
      <c r="A346">
        <f t="shared" ref="A346:A409" ca="1" si="81">RAND()*(18.25-(-21.07))+(-21.07)</f>
        <v>6.2198474618034183</v>
      </c>
      <c r="D346">
        <f t="shared" ref="D346:D409" ca="1" si="82">(NORMINV(RAND(),0.0571,$B$38))</f>
        <v>-11.056918681985884</v>
      </c>
    </row>
    <row r="347" spans="1:4" x14ac:dyDescent="0.25">
      <c r="A347">
        <f t="shared" ca="1" si="81"/>
        <v>1.1220620098389453</v>
      </c>
      <c r="D347">
        <f t="shared" ca="1" si="82"/>
        <v>-12.754366670292953</v>
      </c>
    </row>
    <row r="348" spans="1:4" x14ac:dyDescent="0.25">
      <c r="A348">
        <f t="shared" ca="1" si="81"/>
        <v>9.3184826602294173</v>
      </c>
      <c r="D348">
        <f t="shared" ca="1" si="82"/>
        <v>-3.2545419084741689</v>
      </c>
    </row>
    <row r="349" spans="1:4" x14ac:dyDescent="0.25">
      <c r="A349">
        <f t="shared" ca="1" si="81"/>
        <v>-3.7111785068375198</v>
      </c>
      <c r="D349">
        <f t="shared" ca="1" si="82"/>
        <v>-3.3472464152371253</v>
      </c>
    </row>
    <row r="350" spans="1:4" x14ac:dyDescent="0.25">
      <c r="A350">
        <f t="shared" ca="1" si="81"/>
        <v>9.7562431060816905</v>
      </c>
      <c r="D350">
        <f t="shared" ca="1" si="82"/>
        <v>10.682278411763729</v>
      </c>
    </row>
    <row r="351" spans="1:4" x14ac:dyDescent="0.25">
      <c r="A351">
        <f t="shared" ca="1" si="81"/>
        <v>-6.4802756113754416</v>
      </c>
      <c r="D351">
        <f t="shared" ca="1" si="82"/>
        <v>-6.1519175916283171</v>
      </c>
    </row>
    <row r="352" spans="1:4" x14ac:dyDescent="0.25">
      <c r="A352">
        <f t="shared" ca="1" si="81"/>
        <v>-6.1526244150217018</v>
      </c>
      <c r="D352">
        <f t="shared" ca="1" si="82"/>
        <v>2.4674689679225108</v>
      </c>
    </row>
    <row r="353" spans="1:4" x14ac:dyDescent="0.25">
      <c r="A353">
        <f t="shared" ca="1" si="81"/>
        <v>5.2339873826173893</v>
      </c>
      <c r="D353">
        <f t="shared" ca="1" si="82"/>
        <v>-12.484038560852872</v>
      </c>
    </row>
    <row r="354" spans="1:4" x14ac:dyDescent="0.25">
      <c r="A354">
        <f t="shared" ca="1" si="81"/>
        <v>5.1063860158970726</v>
      </c>
      <c r="D354">
        <f t="shared" ca="1" si="82"/>
        <v>10.777021800748944</v>
      </c>
    </row>
    <row r="355" spans="1:4" x14ac:dyDescent="0.25">
      <c r="A355">
        <f t="shared" ca="1" si="81"/>
        <v>15.96056525704828</v>
      </c>
      <c r="D355">
        <f t="shared" ca="1" si="82"/>
        <v>-3.3906904447680066</v>
      </c>
    </row>
    <row r="356" spans="1:4" x14ac:dyDescent="0.25">
      <c r="A356">
        <f t="shared" ca="1" si="81"/>
        <v>-2.3424281141537797</v>
      </c>
      <c r="D356">
        <f t="shared" ca="1" si="82"/>
        <v>12.973940112603236</v>
      </c>
    </row>
    <row r="357" spans="1:4" x14ac:dyDescent="0.25">
      <c r="A357">
        <f t="shared" ca="1" si="81"/>
        <v>-0.59180351596657488</v>
      </c>
      <c r="D357">
        <f t="shared" ca="1" si="82"/>
        <v>-8.0073639667814884</v>
      </c>
    </row>
    <row r="358" spans="1:4" x14ac:dyDescent="0.25">
      <c r="A358">
        <f t="shared" ca="1" si="81"/>
        <v>10.092946470760129</v>
      </c>
      <c r="D358">
        <f t="shared" ca="1" si="82"/>
        <v>-3.1798054067131001</v>
      </c>
    </row>
    <row r="359" spans="1:4" x14ac:dyDescent="0.25">
      <c r="A359">
        <f t="shared" ca="1" si="81"/>
        <v>-18.171250970074045</v>
      </c>
      <c r="D359">
        <f t="shared" ca="1" si="82"/>
        <v>-14.759037388896811</v>
      </c>
    </row>
    <row r="360" spans="1:4" x14ac:dyDescent="0.25">
      <c r="A360">
        <f t="shared" ca="1" si="81"/>
        <v>-15.054001264113454</v>
      </c>
      <c r="D360">
        <f t="shared" ca="1" si="82"/>
        <v>-19.955629870988009</v>
      </c>
    </row>
    <row r="361" spans="1:4" x14ac:dyDescent="0.25">
      <c r="A361">
        <f t="shared" ca="1" si="81"/>
        <v>14.986767259847184</v>
      </c>
      <c r="D361">
        <f t="shared" ca="1" si="82"/>
        <v>1.6174732154351747</v>
      </c>
    </row>
    <row r="362" spans="1:4" x14ac:dyDescent="0.25">
      <c r="A362">
        <f t="shared" ca="1" si="81"/>
        <v>10.052180902959513</v>
      </c>
      <c r="D362">
        <f t="shared" ca="1" si="82"/>
        <v>-10.541609319329591</v>
      </c>
    </row>
    <row r="363" spans="1:4" x14ac:dyDescent="0.25">
      <c r="A363">
        <f t="shared" ca="1" si="81"/>
        <v>14.074280463292475</v>
      </c>
      <c r="D363">
        <f t="shared" ca="1" si="82"/>
        <v>14.657978659561795</v>
      </c>
    </row>
    <row r="364" spans="1:4" x14ac:dyDescent="0.25">
      <c r="A364">
        <f t="shared" ca="1" si="81"/>
        <v>-4.9127073952154277</v>
      </c>
      <c r="D364">
        <f t="shared" ca="1" si="82"/>
        <v>-2.9170185546321794</v>
      </c>
    </row>
    <row r="365" spans="1:4" x14ac:dyDescent="0.25">
      <c r="A365">
        <f t="shared" ca="1" si="81"/>
        <v>9.068510130257053</v>
      </c>
      <c r="D365">
        <f t="shared" ca="1" si="82"/>
        <v>-8.7077507399678886</v>
      </c>
    </row>
    <row r="366" spans="1:4" x14ac:dyDescent="0.25">
      <c r="A366">
        <f t="shared" ca="1" si="81"/>
        <v>10.362894749160166</v>
      </c>
      <c r="D366">
        <f t="shared" ca="1" si="82"/>
        <v>-20.033465506235167</v>
      </c>
    </row>
    <row r="367" spans="1:4" x14ac:dyDescent="0.25">
      <c r="A367">
        <f t="shared" ca="1" si="81"/>
        <v>12.550418310494656</v>
      </c>
      <c r="D367">
        <f t="shared" ca="1" si="82"/>
        <v>-21.60198814874526</v>
      </c>
    </row>
    <row r="368" spans="1:4" x14ac:dyDescent="0.25">
      <c r="A368">
        <f t="shared" ca="1" si="81"/>
        <v>17.211960880393612</v>
      </c>
      <c r="D368">
        <f t="shared" ca="1" si="82"/>
        <v>17.44679051945047</v>
      </c>
    </row>
    <row r="369" spans="1:4" x14ac:dyDescent="0.25">
      <c r="A369">
        <f t="shared" ca="1" si="81"/>
        <v>8.055119547821878</v>
      </c>
      <c r="D369">
        <f t="shared" ca="1" si="82"/>
        <v>-13.056119196191734</v>
      </c>
    </row>
    <row r="370" spans="1:4" x14ac:dyDescent="0.25">
      <c r="A370">
        <f t="shared" ca="1" si="81"/>
        <v>0.8869012759352195</v>
      </c>
      <c r="D370">
        <f t="shared" ca="1" si="82"/>
        <v>-26.357776963317995</v>
      </c>
    </row>
    <row r="371" spans="1:4" x14ac:dyDescent="0.25">
      <c r="A371">
        <f t="shared" ca="1" si="81"/>
        <v>13.415662801924697</v>
      </c>
      <c r="D371">
        <f t="shared" ca="1" si="82"/>
        <v>-1.7772899082985245</v>
      </c>
    </row>
    <row r="372" spans="1:4" x14ac:dyDescent="0.25">
      <c r="A372">
        <f t="shared" ca="1" si="81"/>
        <v>8.0412177410590076</v>
      </c>
      <c r="D372">
        <f t="shared" ca="1" si="82"/>
        <v>-0.86864196672391125</v>
      </c>
    </row>
    <row r="373" spans="1:4" x14ac:dyDescent="0.25">
      <c r="A373">
        <f t="shared" ca="1" si="81"/>
        <v>-5.854899588220654</v>
      </c>
      <c r="D373">
        <f t="shared" ca="1" si="82"/>
        <v>19.163467970202589</v>
      </c>
    </row>
    <row r="374" spans="1:4" x14ac:dyDescent="0.25">
      <c r="A374">
        <f t="shared" ca="1" si="81"/>
        <v>15.78038421519328</v>
      </c>
      <c r="D374">
        <f t="shared" ca="1" si="82"/>
        <v>-3.8889807138906263</v>
      </c>
    </row>
    <row r="375" spans="1:4" x14ac:dyDescent="0.25">
      <c r="A375">
        <f t="shared" ca="1" si="81"/>
        <v>-19.729995291914502</v>
      </c>
      <c r="D375">
        <f t="shared" ca="1" si="82"/>
        <v>23.616499936802217</v>
      </c>
    </row>
    <row r="376" spans="1:4" x14ac:dyDescent="0.25">
      <c r="A376">
        <f t="shared" ca="1" si="81"/>
        <v>-19.540509742948885</v>
      </c>
      <c r="D376">
        <f t="shared" ca="1" si="82"/>
        <v>-4.3255441724501935</v>
      </c>
    </row>
    <row r="377" spans="1:4" x14ac:dyDescent="0.25">
      <c r="A377">
        <f t="shared" ca="1" si="81"/>
        <v>-0.19483386767036492</v>
      </c>
      <c r="D377">
        <f t="shared" ca="1" si="82"/>
        <v>5.1184267009754771</v>
      </c>
    </row>
    <row r="378" spans="1:4" x14ac:dyDescent="0.25">
      <c r="A378">
        <f t="shared" ca="1" si="81"/>
        <v>4.6973789205211389</v>
      </c>
      <c r="D378">
        <f t="shared" ca="1" si="82"/>
        <v>9.9145025551262158</v>
      </c>
    </row>
    <row r="379" spans="1:4" x14ac:dyDescent="0.25">
      <c r="A379">
        <f t="shared" ca="1" si="81"/>
        <v>11.726515686334224</v>
      </c>
      <c r="D379">
        <f t="shared" ca="1" si="82"/>
        <v>-7.1358488702516105</v>
      </c>
    </row>
    <row r="380" spans="1:4" x14ac:dyDescent="0.25">
      <c r="A380">
        <f t="shared" ca="1" si="81"/>
        <v>-4.27640318409739</v>
      </c>
      <c r="D380">
        <f t="shared" ca="1" si="82"/>
        <v>-16.417868056021348</v>
      </c>
    </row>
    <row r="381" spans="1:4" x14ac:dyDescent="0.25">
      <c r="A381">
        <f t="shared" ca="1" si="81"/>
        <v>-16.14932687329328</v>
      </c>
      <c r="D381">
        <f t="shared" ca="1" si="82"/>
        <v>11.088107176354351</v>
      </c>
    </row>
    <row r="382" spans="1:4" x14ac:dyDescent="0.25">
      <c r="A382">
        <f t="shared" ca="1" si="81"/>
        <v>2.1713325500247294E-2</v>
      </c>
      <c r="D382">
        <f t="shared" ca="1" si="82"/>
        <v>-10.682557811815062</v>
      </c>
    </row>
    <row r="383" spans="1:4" x14ac:dyDescent="0.25">
      <c r="A383">
        <f t="shared" ca="1" si="81"/>
        <v>16.557136405042911</v>
      </c>
      <c r="D383">
        <f t="shared" ca="1" si="82"/>
        <v>-3.821996256531869</v>
      </c>
    </row>
    <row r="384" spans="1:4" x14ac:dyDescent="0.25">
      <c r="A384">
        <f t="shared" ca="1" si="81"/>
        <v>-2.3970991104816726</v>
      </c>
      <c r="D384">
        <f t="shared" ca="1" si="82"/>
        <v>12.812227455912865</v>
      </c>
    </row>
    <row r="385" spans="1:4" x14ac:dyDescent="0.25">
      <c r="A385">
        <f t="shared" ca="1" si="81"/>
        <v>-3.6695296175559307</v>
      </c>
      <c r="D385">
        <f t="shared" ca="1" si="82"/>
        <v>-0.88829187319672898</v>
      </c>
    </row>
    <row r="386" spans="1:4" x14ac:dyDescent="0.25">
      <c r="A386">
        <f t="shared" ca="1" si="81"/>
        <v>3.1910335763217041</v>
      </c>
      <c r="D386">
        <f t="shared" ca="1" si="82"/>
        <v>-7.7986735585430091</v>
      </c>
    </row>
    <row r="387" spans="1:4" x14ac:dyDescent="0.25">
      <c r="A387">
        <f t="shared" ca="1" si="81"/>
        <v>-7.9038914575051233</v>
      </c>
      <c r="D387">
        <f t="shared" ca="1" si="82"/>
        <v>-5.6641947218983724</v>
      </c>
    </row>
    <row r="388" spans="1:4" x14ac:dyDescent="0.25">
      <c r="A388">
        <f t="shared" ca="1" si="81"/>
        <v>10.836974991025862</v>
      </c>
      <c r="D388">
        <f t="shared" ca="1" si="82"/>
        <v>-4.5215112229192487</v>
      </c>
    </row>
    <row r="389" spans="1:4" x14ac:dyDescent="0.25">
      <c r="A389">
        <f t="shared" ca="1" si="81"/>
        <v>11.928797009907129</v>
      </c>
      <c r="D389">
        <f t="shared" ca="1" si="82"/>
        <v>20.015781995917564</v>
      </c>
    </row>
    <row r="390" spans="1:4" x14ac:dyDescent="0.25">
      <c r="A390">
        <f t="shared" ca="1" si="81"/>
        <v>8.2454195398001531</v>
      </c>
      <c r="D390">
        <f t="shared" ca="1" si="82"/>
        <v>9.1071555629691776</v>
      </c>
    </row>
    <row r="391" spans="1:4" x14ac:dyDescent="0.25">
      <c r="A391">
        <f t="shared" ca="1" si="81"/>
        <v>10.483248825915439</v>
      </c>
      <c r="D391">
        <f t="shared" ca="1" si="82"/>
        <v>-10.264069503197286</v>
      </c>
    </row>
    <row r="392" spans="1:4" x14ac:dyDescent="0.25">
      <c r="A392">
        <f t="shared" ca="1" si="81"/>
        <v>-2.0695415846612768</v>
      </c>
      <c r="D392">
        <f t="shared" ca="1" si="82"/>
        <v>-4.3451758552734754</v>
      </c>
    </row>
    <row r="393" spans="1:4" x14ac:dyDescent="0.25">
      <c r="A393">
        <f t="shared" ca="1" si="81"/>
        <v>9.0233235223157884</v>
      </c>
      <c r="D393">
        <f t="shared" ca="1" si="82"/>
        <v>-4.9405216319037404</v>
      </c>
    </row>
    <row r="394" spans="1:4" x14ac:dyDescent="0.25">
      <c r="A394">
        <f t="shared" ca="1" si="81"/>
        <v>-14.636212458535661</v>
      </c>
      <c r="D394">
        <f t="shared" ca="1" si="82"/>
        <v>-6.8312299429173295</v>
      </c>
    </row>
    <row r="395" spans="1:4" x14ac:dyDescent="0.25">
      <c r="A395">
        <f t="shared" ca="1" si="81"/>
        <v>-0.41713749981745707</v>
      </c>
      <c r="D395">
        <f t="shared" ca="1" si="82"/>
        <v>1.0919280772372728</v>
      </c>
    </row>
    <row r="396" spans="1:4" x14ac:dyDescent="0.25">
      <c r="A396">
        <f t="shared" ca="1" si="81"/>
        <v>-4.9188451411151313</v>
      </c>
      <c r="D396">
        <f t="shared" ca="1" si="82"/>
        <v>-4.3221689262180432</v>
      </c>
    </row>
    <row r="397" spans="1:4" x14ac:dyDescent="0.25">
      <c r="A397">
        <f t="shared" ca="1" si="81"/>
        <v>17.771085521538133</v>
      </c>
      <c r="D397">
        <f t="shared" ca="1" si="82"/>
        <v>3.4701848030368958</v>
      </c>
    </row>
    <row r="398" spans="1:4" x14ac:dyDescent="0.25">
      <c r="A398">
        <f t="shared" ca="1" si="81"/>
        <v>12.637200551900335</v>
      </c>
      <c r="D398">
        <f t="shared" ca="1" si="82"/>
        <v>7.4885497876515768</v>
      </c>
    </row>
    <row r="399" spans="1:4" x14ac:dyDescent="0.25">
      <c r="A399">
        <f t="shared" ca="1" si="81"/>
        <v>-4.1800960390102659</v>
      </c>
      <c r="D399">
        <f t="shared" ca="1" si="82"/>
        <v>9.641506810367158</v>
      </c>
    </row>
    <row r="400" spans="1:4" x14ac:dyDescent="0.25">
      <c r="A400">
        <f t="shared" ca="1" si="81"/>
        <v>-6.8453480623851846</v>
      </c>
      <c r="D400">
        <f t="shared" ca="1" si="82"/>
        <v>10.139098426342644</v>
      </c>
    </row>
    <row r="401" spans="1:4" x14ac:dyDescent="0.25">
      <c r="A401">
        <f t="shared" ca="1" si="81"/>
        <v>-4.0126136375942778</v>
      </c>
      <c r="D401">
        <f t="shared" ca="1" si="82"/>
        <v>-14.203489158171115</v>
      </c>
    </row>
    <row r="402" spans="1:4" x14ac:dyDescent="0.25">
      <c r="A402">
        <f t="shared" ca="1" si="81"/>
        <v>-11.93165675755332</v>
      </c>
      <c r="D402">
        <f t="shared" ca="1" si="82"/>
        <v>-4.8380294630471257</v>
      </c>
    </row>
    <row r="403" spans="1:4" x14ac:dyDescent="0.25">
      <c r="A403">
        <f t="shared" ca="1" si="81"/>
        <v>11.947728924682004</v>
      </c>
      <c r="D403">
        <f t="shared" ca="1" si="82"/>
        <v>-3.9949547848584359</v>
      </c>
    </row>
    <row r="404" spans="1:4" x14ac:dyDescent="0.25">
      <c r="A404">
        <f t="shared" ca="1" si="81"/>
        <v>-13.525929428311271</v>
      </c>
      <c r="D404">
        <f t="shared" ca="1" si="82"/>
        <v>-3.9190503898626696</v>
      </c>
    </row>
    <row r="405" spans="1:4" x14ac:dyDescent="0.25">
      <c r="A405">
        <f t="shared" ca="1" si="81"/>
        <v>7.0630794237564949</v>
      </c>
      <c r="D405">
        <f t="shared" ca="1" si="82"/>
        <v>13.066947297833011</v>
      </c>
    </row>
    <row r="406" spans="1:4" x14ac:dyDescent="0.25">
      <c r="A406">
        <f t="shared" ca="1" si="81"/>
        <v>-9.2007732721620297</v>
      </c>
      <c r="D406">
        <f t="shared" ca="1" si="82"/>
        <v>6.6620787354645081</v>
      </c>
    </row>
    <row r="407" spans="1:4" x14ac:dyDescent="0.25">
      <c r="A407">
        <f t="shared" ca="1" si="81"/>
        <v>-20.355766207042024</v>
      </c>
      <c r="D407">
        <f t="shared" ca="1" si="82"/>
        <v>-7.5592603309626289</v>
      </c>
    </row>
    <row r="408" spans="1:4" x14ac:dyDescent="0.25">
      <c r="A408">
        <f t="shared" ca="1" si="81"/>
        <v>-13.680889875388704</v>
      </c>
      <c r="D408">
        <f t="shared" ca="1" si="82"/>
        <v>-5.4962701851677247</v>
      </c>
    </row>
    <row r="409" spans="1:4" x14ac:dyDescent="0.25">
      <c r="A409">
        <f t="shared" ca="1" si="81"/>
        <v>-10.404372415348785</v>
      </c>
      <c r="D409">
        <f t="shared" ca="1" si="82"/>
        <v>-23.255862417859124</v>
      </c>
    </row>
    <row r="410" spans="1:4" x14ac:dyDescent="0.25">
      <c r="A410">
        <f t="shared" ref="A410:A473" ca="1" si="83">RAND()*(18.25-(-21.07))+(-21.07)</f>
        <v>-11.066078505182206</v>
      </c>
      <c r="D410">
        <f t="shared" ref="D410:D473" ca="1" si="84">(NORMINV(RAND(),0.0571,$B$38))</f>
        <v>4.7835783645956731</v>
      </c>
    </row>
    <row r="411" spans="1:4" x14ac:dyDescent="0.25">
      <c r="A411">
        <f t="shared" ca="1" si="83"/>
        <v>-0.44413366180271296</v>
      </c>
      <c r="D411">
        <f t="shared" ca="1" si="84"/>
        <v>7.3535747416774857</v>
      </c>
    </row>
    <row r="412" spans="1:4" x14ac:dyDescent="0.25">
      <c r="A412">
        <f t="shared" ca="1" si="83"/>
        <v>-12.418542752210175</v>
      </c>
      <c r="D412">
        <f t="shared" ca="1" si="84"/>
        <v>-18.298842602142972</v>
      </c>
    </row>
    <row r="413" spans="1:4" x14ac:dyDescent="0.25">
      <c r="A413">
        <f t="shared" ca="1" si="83"/>
        <v>13.800133887593375</v>
      </c>
      <c r="D413">
        <f t="shared" ca="1" si="84"/>
        <v>8.270779628434056</v>
      </c>
    </row>
    <row r="414" spans="1:4" x14ac:dyDescent="0.25">
      <c r="A414">
        <f t="shared" ca="1" si="83"/>
        <v>-16.425559240000524</v>
      </c>
      <c r="D414">
        <f t="shared" ca="1" si="84"/>
        <v>-3.6735791320486029</v>
      </c>
    </row>
    <row r="415" spans="1:4" x14ac:dyDescent="0.25">
      <c r="A415">
        <f t="shared" ca="1" si="83"/>
        <v>-5.8574891529230815</v>
      </c>
      <c r="D415">
        <f t="shared" ca="1" si="84"/>
        <v>10.962255231698363</v>
      </c>
    </row>
    <row r="416" spans="1:4" x14ac:dyDescent="0.25">
      <c r="A416">
        <f t="shared" ca="1" si="83"/>
        <v>18.040496515622721</v>
      </c>
      <c r="D416">
        <f t="shared" ca="1" si="84"/>
        <v>9.1238338685980089</v>
      </c>
    </row>
    <row r="417" spans="1:4" x14ac:dyDescent="0.25">
      <c r="A417">
        <f t="shared" ca="1" si="83"/>
        <v>-10.235417477720366</v>
      </c>
      <c r="D417">
        <f t="shared" ca="1" si="84"/>
        <v>14.578463138853147</v>
      </c>
    </row>
    <row r="418" spans="1:4" x14ac:dyDescent="0.25">
      <c r="A418">
        <f t="shared" ca="1" si="83"/>
        <v>-20.234942836095382</v>
      </c>
      <c r="D418">
        <f t="shared" ca="1" si="84"/>
        <v>0.46780112278335229</v>
      </c>
    </row>
    <row r="419" spans="1:4" x14ac:dyDescent="0.25">
      <c r="A419">
        <f t="shared" ca="1" si="83"/>
        <v>12.683020672211292</v>
      </c>
      <c r="D419">
        <f t="shared" ca="1" si="84"/>
        <v>8.643621291553556</v>
      </c>
    </row>
    <row r="420" spans="1:4" x14ac:dyDescent="0.25">
      <c r="A420">
        <f t="shared" ca="1" si="83"/>
        <v>0.12671801258846216</v>
      </c>
      <c r="D420">
        <f t="shared" ca="1" si="84"/>
        <v>0.70218453442190354</v>
      </c>
    </row>
    <row r="421" spans="1:4" x14ac:dyDescent="0.25">
      <c r="A421">
        <f t="shared" ca="1" si="83"/>
        <v>15.231953971267274</v>
      </c>
      <c r="D421">
        <f t="shared" ca="1" si="84"/>
        <v>5.0734023997227471</v>
      </c>
    </row>
    <row r="422" spans="1:4" x14ac:dyDescent="0.25">
      <c r="A422">
        <f t="shared" ca="1" si="83"/>
        <v>15.417601413840671</v>
      </c>
      <c r="D422">
        <f t="shared" ca="1" si="84"/>
        <v>-11.378716559353085</v>
      </c>
    </row>
    <row r="423" spans="1:4" x14ac:dyDescent="0.25">
      <c r="A423">
        <f t="shared" ca="1" si="83"/>
        <v>-13.952959272308462</v>
      </c>
      <c r="D423">
        <f t="shared" ca="1" si="84"/>
        <v>-21.996073732493873</v>
      </c>
    </row>
    <row r="424" spans="1:4" x14ac:dyDescent="0.25">
      <c r="A424">
        <f t="shared" ca="1" si="83"/>
        <v>3.0684518014508626</v>
      </c>
      <c r="D424">
        <f t="shared" ca="1" si="84"/>
        <v>14.8266587267711</v>
      </c>
    </row>
    <row r="425" spans="1:4" x14ac:dyDescent="0.25">
      <c r="A425">
        <f t="shared" ca="1" si="83"/>
        <v>-11.960301525861119</v>
      </c>
      <c r="D425">
        <f t="shared" ca="1" si="84"/>
        <v>-4.6118772000050727</v>
      </c>
    </row>
    <row r="426" spans="1:4" x14ac:dyDescent="0.25">
      <c r="A426">
        <f t="shared" ca="1" si="83"/>
        <v>6.3752966000925539</v>
      </c>
      <c r="D426">
        <f t="shared" ca="1" si="84"/>
        <v>-7.4813884395720409</v>
      </c>
    </row>
    <row r="427" spans="1:4" x14ac:dyDescent="0.25">
      <c r="A427">
        <f t="shared" ca="1" si="83"/>
        <v>-18.254309557259862</v>
      </c>
      <c r="D427">
        <f t="shared" ca="1" si="84"/>
        <v>-13.412045765072854</v>
      </c>
    </row>
    <row r="428" spans="1:4" x14ac:dyDescent="0.25">
      <c r="A428">
        <f t="shared" ca="1" si="83"/>
        <v>10.783430295898381</v>
      </c>
      <c r="D428">
        <f t="shared" ca="1" si="84"/>
        <v>0.72948662323728297</v>
      </c>
    </row>
    <row r="429" spans="1:4" x14ac:dyDescent="0.25">
      <c r="A429">
        <f t="shared" ca="1" si="83"/>
        <v>12.0573407838151</v>
      </c>
      <c r="D429">
        <f t="shared" ca="1" si="84"/>
        <v>-19.549251967345924</v>
      </c>
    </row>
    <row r="430" spans="1:4" x14ac:dyDescent="0.25">
      <c r="A430">
        <f t="shared" ca="1" si="83"/>
        <v>2.9672855101475122</v>
      </c>
      <c r="D430">
        <f t="shared" ca="1" si="84"/>
        <v>11.184266146266896</v>
      </c>
    </row>
    <row r="431" spans="1:4" x14ac:dyDescent="0.25">
      <c r="A431">
        <f t="shared" ca="1" si="83"/>
        <v>12.339148650958535</v>
      </c>
      <c r="D431">
        <f t="shared" ca="1" si="84"/>
        <v>-3.5924676758819372</v>
      </c>
    </row>
    <row r="432" spans="1:4" x14ac:dyDescent="0.25">
      <c r="A432">
        <f t="shared" ca="1" si="83"/>
        <v>-2.6327604689523767</v>
      </c>
      <c r="D432">
        <f t="shared" ca="1" si="84"/>
        <v>-5.0752215222868378</v>
      </c>
    </row>
    <row r="433" spans="1:4" x14ac:dyDescent="0.25">
      <c r="A433">
        <f t="shared" ca="1" si="83"/>
        <v>-2.0246663837902865</v>
      </c>
      <c r="D433">
        <f t="shared" ca="1" si="84"/>
        <v>6.1344735921876383</v>
      </c>
    </row>
    <row r="434" spans="1:4" x14ac:dyDescent="0.25">
      <c r="A434">
        <f t="shared" ca="1" si="83"/>
        <v>-1.337991852480112</v>
      </c>
      <c r="D434">
        <f t="shared" ca="1" si="84"/>
        <v>-5.3333041099437226</v>
      </c>
    </row>
    <row r="435" spans="1:4" x14ac:dyDescent="0.25">
      <c r="A435">
        <f t="shared" ca="1" si="83"/>
        <v>12.007562259159016</v>
      </c>
      <c r="D435">
        <f t="shared" ca="1" si="84"/>
        <v>-6.3065981157497086</v>
      </c>
    </row>
    <row r="436" spans="1:4" x14ac:dyDescent="0.25">
      <c r="A436">
        <f t="shared" ca="1" si="83"/>
        <v>11.04914908325798</v>
      </c>
      <c r="D436">
        <f t="shared" ca="1" si="84"/>
        <v>-15.539186130271801</v>
      </c>
    </row>
    <row r="437" spans="1:4" x14ac:dyDescent="0.25">
      <c r="A437">
        <f t="shared" ca="1" si="83"/>
        <v>13.570277781484016</v>
      </c>
      <c r="D437">
        <f t="shared" ca="1" si="84"/>
        <v>-15.52334476927313</v>
      </c>
    </row>
    <row r="438" spans="1:4" x14ac:dyDescent="0.25">
      <c r="A438">
        <f t="shared" ca="1" si="83"/>
        <v>2.6364395102899145</v>
      </c>
      <c r="D438">
        <f t="shared" ca="1" si="84"/>
        <v>10.398619081710546</v>
      </c>
    </row>
    <row r="439" spans="1:4" x14ac:dyDescent="0.25">
      <c r="A439">
        <f t="shared" ca="1" si="83"/>
        <v>8.4217686106185496</v>
      </c>
      <c r="D439">
        <f t="shared" ca="1" si="84"/>
        <v>-1.7420626658689589</v>
      </c>
    </row>
    <row r="440" spans="1:4" x14ac:dyDescent="0.25">
      <c r="A440">
        <f t="shared" ca="1" si="83"/>
        <v>-9.6559077472253652</v>
      </c>
      <c r="D440">
        <f t="shared" ca="1" si="84"/>
        <v>-16.24247375017076</v>
      </c>
    </row>
    <row r="441" spans="1:4" x14ac:dyDescent="0.25">
      <c r="A441">
        <f t="shared" ca="1" si="83"/>
        <v>-3.4834013735043321</v>
      </c>
      <c r="D441">
        <f t="shared" ca="1" si="84"/>
        <v>-2.232827594870038</v>
      </c>
    </row>
    <row r="442" spans="1:4" x14ac:dyDescent="0.25">
      <c r="A442">
        <f t="shared" ca="1" si="83"/>
        <v>-3.8338696755441859</v>
      </c>
      <c r="D442">
        <f t="shared" ca="1" si="84"/>
        <v>17.525549051825148</v>
      </c>
    </row>
    <row r="443" spans="1:4" x14ac:dyDescent="0.25">
      <c r="A443">
        <f t="shared" ca="1" si="83"/>
        <v>-10.471096048602968</v>
      </c>
      <c r="D443">
        <f t="shared" ca="1" si="84"/>
        <v>-17.069359006286597</v>
      </c>
    </row>
    <row r="444" spans="1:4" x14ac:dyDescent="0.25">
      <c r="A444">
        <f t="shared" ca="1" si="83"/>
        <v>-6.6041612269116108</v>
      </c>
      <c r="D444">
        <f t="shared" ca="1" si="84"/>
        <v>6.8667763402693502</v>
      </c>
    </row>
    <row r="445" spans="1:4" x14ac:dyDescent="0.25">
      <c r="A445">
        <f t="shared" ca="1" si="83"/>
        <v>-19.981028988372245</v>
      </c>
      <c r="D445">
        <f t="shared" ca="1" si="84"/>
        <v>6.7549097844955766</v>
      </c>
    </row>
    <row r="446" spans="1:4" x14ac:dyDescent="0.25">
      <c r="A446">
        <f t="shared" ca="1" si="83"/>
        <v>16.057694830326433</v>
      </c>
      <c r="D446">
        <f t="shared" ca="1" si="84"/>
        <v>19.4281112304324</v>
      </c>
    </row>
    <row r="447" spans="1:4" x14ac:dyDescent="0.25">
      <c r="A447">
        <f t="shared" ca="1" si="83"/>
        <v>10.190117619450188</v>
      </c>
      <c r="D447">
        <f t="shared" ca="1" si="84"/>
        <v>6.1013280914077477</v>
      </c>
    </row>
    <row r="448" spans="1:4" x14ac:dyDescent="0.25">
      <c r="A448">
        <f t="shared" ca="1" si="83"/>
        <v>8.6044550134967466</v>
      </c>
      <c r="D448">
        <f t="shared" ca="1" si="84"/>
        <v>-8.203995266325502E-2</v>
      </c>
    </row>
    <row r="449" spans="1:4" x14ac:dyDescent="0.25">
      <c r="A449">
        <f t="shared" ca="1" si="83"/>
        <v>-18.975100043540845</v>
      </c>
      <c r="D449">
        <f t="shared" ca="1" si="84"/>
        <v>5.5568621716139903</v>
      </c>
    </row>
    <row r="450" spans="1:4" x14ac:dyDescent="0.25">
      <c r="A450">
        <f t="shared" ca="1" si="83"/>
        <v>11.317339273767196</v>
      </c>
      <c r="D450">
        <f t="shared" ca="1" si="84"/>
        <v>-6.8433634662743961</v>
      </c>
    </row>
    <row r="451" spans="1:4" x14ac:dyDescent="0.25">
      <c r="A451">
        <f t="shared" ca="1" si="83"/>
        <v>-13.251037456801864</v>
      </c>
      <c r="D451">
        <f t="shared" ca="1" si="84"/>
        <v>4.4884081638314264</v>
      </c>
    </row>
    <row r="452" spans="1:4" x14ac:dyDescent="0.25">
      <c r="A452">
        <f t="shared" ca="1" si="83"/>
        <v>9.4515033677471045</v>
      </c>
      <c r="D452">
        <f t="shared" ca="1" si="84"/>
        <v>-17.312534128787696</v>
      </c>
    </row>
    <row r="453" spans="1:4" x14ac:dyDescent="0.25">
      <c r="A453">
        <f t="shared" ca="1" si="83"/>
        <v>-14.410354059362355</v>
      </c>
      <c r="D453">
        <f t="shared" ca="1" si="84"/>
        <v>12.543575912617085</v>
      </c>
    </row>
    <row r="454" spans="1:4" x14ac:dyDescent="0.25">
      <c r="A454">
        <f t="shared" ca="1" si="83"/>
        <v>0.84815556032664219</v>
      </c>
      <c r="D454">
        <f t="shared" ca="1" si="84"/>
        <v>-19.033926353337034</v>
      </c>
    </row>
    <row r="455" spans="1:4" x14ac:dyDescent="0.25">
      <c r="A455">
        <f t="shared" ca="1" si="83"/>
        <v>-5.9911747391123455</v>
      </c>
      <c r="D455">
        <f t="shared" ca="1" si="84"/>
        <v>-14.797047676038675</v>
      </c>
    </row>
    <row r="456" spans="1:4" x14ac:dyDescent="0.25">
      <c r="A456">
        <f t="shared" ca="1" si="83"/>
        <v>-17.557503158289297</v>
      </c>
      <c r="D456">
        <f t="shared" ca="1" si="84"/>
        <v>-0.77922651734777493</v>
      </c>
    </row>
    <row r="457" spans="1:4" x14ac:dyDescent="0.25">
      <c r="A457">
        <f t="shared" ca="1" si="83"/>
        <v>-8.7958517153736278</v>
      </c>
      <c r="D457">
        <f t="shared" ca="1" si="84"/>
        <v>13.625063734398895</v>
      </c>
    </row>
    <row r="458" spans="1:4" x14ac:dyDescent="0.25">
      <c r="A458">
        <f t="shared" ca="1" si="83"/>
        <v>-8.8881686874656669</v>
      </c>
      <c r="D458">
        <f t="shared" ca="1" si="84"/>
        <v>-12.940574701546346</v>
      </c>
    </row>
    <row r="459" spans="1:4" x14ac:dyDescent="0.25">
      <c r="A459">
        <f t="shared" ca="1" si="83"/>
        <v>-8.5099021780071773</v>
      </c>
      <c r="D459">
        <f t="shared" ca="1" si="84"/>
        <v>-17.561930143357944</v>
      </c>
    </row>
    <row r="460" spans="1:4" x14ac:dyDescent="0.25">
      <c r="A460">
        <f t="shared" ca="1" si="83"/>
        <v>-10.149102916229308</v>
      </c>
      <c r="D460">
        <f t="shared" ca="1" si="84"/>
        <v>17.057287620446402</v>
      </c>
    </row>
    <row r="461" spans="1:4" x14ac:dyDescent="0.25">
      <c r="A461">
        <f t="shared" ca="1" si="83"/>
        <v>-7.6866863551526805</v>
      </c>
      <c r="D461">
        <f t="shared" ca="1" si="84"/>
        <v>3.2522021319475818</v>
      </c>
    </row>
    <row r="462" spans="1:4" x14ac:dyDescent="0.25">
      <c r="A462">
        <f t="shared" ca="1" si="83"/>
        <v>-8.6223552111063348</v>
      </c>
      <c r="D462">
        <f t="shared" ca="1" si="84"/>
        <v>-23.288841761841475</v>
      </c>
    </row>
    <row r="463" spans="1:4" x14ac:dyDescent="0.25">
      <c r="A463">
        <f t="shared" ca="1" si="83"/>
        <v>5.4335295355021849</v>
      </c>
      <c r="D463">
        <f t="shared" ca="1" si="84"/>
        <v>-11.469326671312093</v>
      </c>
    </row>
    <row r="464" spans="1:4" x14ac:dyDescent="0.25">
      <c r="A464">
        <f t="shared" ca="1" si="83"/>
        <v>-1.3483004385535224</v>
      </c>
      <c r="D464">
        <f t="shared" ca="1" si="84"/>
        <v>23.465721084385592</v>
      </c>
    </row>
    <row r="465" spans="1:4" x14ac:dyDescent="0.25">
      <c r="A465">
        <f t="shared" ca="1" si="83"/>
        <v>7.6539761563709092</v>
      </c>
      <c r="D465">
        <f t="shared" ca="1" si="84"/>
        <v>1.484490419318953</v>
      </c>
    </row>
    <row r="466" spans="1:4" x14ac:dyDescent="0.25">
      <c r="A466">
        <f t="shared" ca="1" si="83"/>
        <v>-5.1065458278651299</v>
      </c>
      <c r="D466">
        <f t="shared" ca="1" si="84"/>
        <v>22.839893460348449</v>
      </c>
    </row>
    <row r="467" spans="1:4" x14ac:dyDescent="0.25">
      <c r="A467">
        <f t="shared" ca="1" si="83"/>
        <v>-16.18839010812135</v>
      </c>
      <c r="D467">
        <f t="shared" ca="1" si="84"/>
        <v>-0.81253459367938141</v>
      </c>
    </row>
    <row r="468" spans="1:4" x14ac:dyDescent="0.25">
      <c r="A468">
        <f t="shared" ca="1" si="83"/>
        <v>13.957766760046084</v>
      </c>
      <c r="D468">
        <f t="shared" ca="1" si="84"/>
        <v>1.9331475537084408</v>
      </c>
    </row>
    <row r="469" spans="1:4" x14ac:dyDescent="0.25">
      <c r="A469">
        <f t="shared" ca="1" si="83"/>
        <v>-18.07544817557363</v>
      </c>
      <c r="D469">
        <f t="shared" ca="1" si="84"/>
        <v>-2.2694274433897541</v>
      </c>
    </row>
    <row r="470" spans="1:4" x14ac:dyDescent="0.25">
      <c r="A470">
        <f t="shared" ca="1" si="83"/>
        <v>-5.2569931928597633</v>
      </c>
      <c r="D470">
        <f t="shared" ca="1" si="84"/>
        <v>-10.548009936438277</v>
      </c>
    </row>
    <row r="471" spans="1:4" x14ac:dyDescent="0.25">
      <c r="A471">
        <f t="shared" ca="1" si="83"/>
        <v>0.70371791215377399</v>
      </c>
      <c r="D471">
        <f t="shared" ca="1" si="84"/>
        <v>13.605844309321755</v>
      </c>
    </row>
    <row r="472" spans="1:4" x14ac:dyDescent="0.25">
      <c r="A472">
        <f t="shared" ca="1" si="83"/>
        <v>3.2431454042877128</v>
      </c>
      <c r="D472">
        <f t="shared" ca="1" si="84"/>
        <v>-18.383594319922416</v>
      </c>
    </row>
    <row r="473" spans="1:4" x14ac:dyDescent="0.25">
      <c r="A473">
        <f t="shared" ca="1" si="83"/>
        <v>-8.8935652369252605</v>
      </c>
      <c r="D473">
        <f t="shared" ca="1" si="84"/>
        <v>-2.8071999829565892</v>
      </c>
    </row>
    <row r="474" spans="1:4" x14ac:dyDescent="0.25">
      <c r="A474">
        <f t="shared" ref="A474:A537" ca="1" si="85">RAND()*(18.25-(-21.07))+(-21.07)</f>
        <v>1.1787893063694668</v>
      </c>
      <c r="D474">
        <f t="shared" ref="D474:D537" ca="1" si="86">(NORMINV(RAND(),0.0571,$B$38))</f>
        <v>4.491452950258223</v>
      </c>
    </row>
    <row r="475" spans="1:4" x14ac:dyDescent="0.25">
      <c r="A475">
        <f t="shared" ca="1" si="85"/>
        <v>-2.668624494030766</v>
      </c>
      <c r="D475">
        <f t="shared" ca="1" si="86"/>
        <v>13.473368908422295</v>
      </c>
    </row>
    <row r="476" spans="1:4" x14ac:dyDescent="0.25">
      <c r="A476">
        <f t="shared" ca="1" si="85"/>
        <v>-16.470661523112732</v>
      </c>
      <c r="D476">
        <f t="shared" ca="1" si="86"/>
        <v>-10.384983391034778</v>
      </c>
    </row>
    <row r="477" spans="1:4" x14ac:dyDescent="0.25">
      <c r="A477">
        <f t="shared" ca="1" si="85"/>
        <v>-6.7256025755450537</v>
      </c>
      <c r="D477">
        <f t="shared" ca="1" si="86"/>
        <v>-5.0886991147948635</v>
      </c>
    </row>
    <row r="478" spans="1:4" x14ac:dyDescent="0.25">
      <c r="A478">
        <f t="shared" ca="1" si="85"/>
        <v>18.204095314911754</v>
      </c>
      <c r="D478">
        <f t="shared" ca="1" si="86"/>
        <v>-1.3343138069356006</v>
      </c>
    </row>
    <row r="479" spans="1:4" x14ac:dyDescent="0.25">
      <c r="A479">
        <f t="shared" ca="1" si="85"/>
        <v>-2.0367698652181758</v>
      </c>
      <c r="D479">
        <f t="shared" ca="1" si="86"/>
        <v>3.4709473282719432</v>
      </c>
    </row>
    <row r="480" spans="1:4" x14ac:dyDescent="0.25">
      <c r="A480">
        <f t="shared" ca="1" si="85"/>
        <v>-11.284319835380499</v>
      </c>
      <c r="D480">
        <f t="shared" ca="1" si="86"/>
        <v>8.2259021389995777</v>
      </c>
    </row>
    <row r="481" spans="1:4" x14ac:dyDescent="0.25">
      <c r="A481">
        <f t="shared" ca="1" si="85"/>
        <v>-2.0836893238435188</v>
      </c>
      <c r="D481">
        <f t="shared" ca="1" si="86"/>
        <v>2.8654875581501504</v>
      </c>
    </row>
    <row r="482" spans="1:4" x14ac:dyDescent="0.25">
      <c r="A482">
        <f t="shared" ca="1" si="85"/>
        <v>-12.412728551629645</v>
      </c>
      <c r="D482">
        <f t="shared" ca="1" si="86"/>
        <v>13.028169233290617</v>
      </c>
    </row>
    <row r="483" spans="1:4" x14ac:dyDescent="0.25">
      <c r="A483">
        <f t="shared" ca="1" si="85"/>
        <v>17.368769779024298</v>
      </c>
      <c r="D483">
        <f t="shared" ca="1" si="86"/>
        <v>-6.0349570594754924</v>
      </c>
    </row>
    <row r="484" spans="1:4" x14ac:dyDescent="0.25">
      <c r="A484">
        <f t="shared" ca="1" si="85"/>
        <v>17.47383284839033</v>
      </c>
      <c r="D484">
        <f t="shared" ca="1" si="86"/>
        <v>-10.126680333208967</v>
      </c>
    </row>
    <row r="485" spans="1:4" x14ac:dyDescent="0.25">
      <c r="A485">
        <f t="shared" ca="1" si="85"/>
        <v>7.4788109771509461</v>
      </c>
      <c r="D485">
        <f t="shared" ca="1" si="86"/>
        <v>-5.5325593314870138</v>
      </c>
    </row>
    <row r="486" spans="1:4" x14ac:dyDescent="0.25">
      <c r="A486">
        <f t="shared" ca="1" si="85"/>
        <v>-1.1591275808958841</v>
      </c>
      <c r="D486">
        <f t="shared" ca="1" si="86"/>
        <v>4.5482282450429272</v>
      </c>
    </row>
    <row r="487" spans="1:4" x14ac:dyDescent="0.25">
      <c r="A487">
        <f t="shared" ca="1" si="85"/>
        <v>-17.773526071799751</v>
      </c>
      <c r="D487">
        <f t="shared" ca="1" si="86"/>
        <v>-13.220039869537885</v>
      </c>
    </row>
    <row r="488" spans="1:4" x14ac:dyDescent="0.25">
      <c r="A488">
        <f t="shared" ca="1" si="85"/>
        <v>-4.99612775331493</v>
      </c>
      <c r="D488">
        <f t="shared" ca="1" si="86"/>
        <v>-1.1507049772186968</v>
      </c>
    </row>
    <row r="489" spans="1:4" x14ac:dyDescent="0.25">
      <c r="A489">
        <f t="shared" ca="1" si="85"/>
        <v>-2.7549666702839666</v>
      </c>
      <c r="D489">
        <f t="shared" ca="1" si="86"/>
        <v>-13.805596383490888</v>
      </c>
    </row>
    <row r="490" spans="1:4" x14ac:dyDescent="0.25">
      <c r="A490">
        <f t="shared" ca="1" si="85"/>
        <v>12.132849268822966</v>
      </c>
      <c r="D490">
        <f t="shared" ca="1" si="86"/>
        <v>5.7849129043580785</v>
      </c>
    </row>
    <row r="491" spans="1:4" x14ac:dyDescent="0.25">
      <c r="A491">
        <f t="shared" ca="1" si="85"/>
        <v>-7.2416270928758912</v>
      </c>
      <c r="D491">
        <f t="shared" ca="1" si="86"/>
        <v>7.3813631119816175E-2</v>
      </c>
    </row>
    <row r="492" spans="1:4" x14ac:dyDescent="0.25">
      <c r="A492">
        <f t="shared" ca="1" si="85"/>
        <v>-12.615024743339985</v>
      </c>
      <c r="D492">
        <f t="shared" ca="1" si="86"/>
        <v>-13.879636146024074</v>
      </c>
    </row>
    <row r="493" spans="1:4" x14ac:dyDescent="0.25">
      <c r="A493">
        <f t="shared" ca="1" si="85"/>
        <v>-16.591931717657225</v>
      </c>
      <c r="D493">
        <f t="shared" ca="1" si="86"/>
        <v>-8.191658836280137</v>
      </c>
    </row>
    <row r="494" spans="1:4" x14ac:dyDescent="0.25">
      <c r="A494">
        <f t="shared" ca="1" si="85"/>
        <v>-6.2357089027881702</v>
      </c>
      <c r="D494">
        <f t="shared" ca="1" si="86"/>
        <v>-7.6101071697862874</v>
      </c>
    </row>
    <row r="495" spans="1:4" x14ac:dyDescent="0.25">
      <c r="A495">
        <f t="shared" ca="1" si="85"/>
        <v>-3.7269080942382402</v>
      </c>
      <c r="D495">
        <f t="shared" ca="1" si="86"/>
        <v>-7.4451656238964592</v>
      </c>
    </row>
    <row r="496" spans="1:4" x14ac:dyDescent="0.25">
      <c r="A496">
        <f t="shared" ca="1" si="85"/>
        <v>5.6353987072143639</v>
      </c>
      <c r="D496">
        <f t="shared" ca="1" si="86"/>
        <v>4.445006474195492</v>
      </c>
    </row>
    <row r="497" spans="1:4" x14ac:dyDescent="0.25">
      <c r="A497">
        <f t="shared" ca="1" si="85"/>
        <v>5.2174545730289665</v>
      </c>
      <c r="D497">
        <f t="shared" ca="1" si="86"/>
        <v>24.176060223250811</v>
      </c>
    </row>
    <row r="498" spans="1:4" x14ac:dyDescent="0.25">
      <c r="A498">
        <f t="shared" ca="1" si="85"/>
        <v>-7.190888359809458</v>
      </c>
      <c r="D498">
        <f t="shared" ca="1" si="86"/>
        <v>6.992313864398346</v>
      </c>
    </row>
    <row r="499" spans="1:4" x14ac:dyDescent="0.25">
      <c r="A499">
        <f t="shared" ca="1" si="85"/>
        <v>8.993064468936943</v>
      </c>
      <c r="D499">
        <f t="shared" ca="1" si="86"/>
        <v>-19.022855930884461</v>
      </c>
    </row>
    <row r="500" spans="1:4" x14ac:dyDescent="0.25">
      <c r="A500">
        <f t="shared" ca="1" si="85"/>
        <v>-6.4595841204144637</v>
      </c>
      <c r="D500">
        <f t="shared" ca="1" si="86"/>
        <v>-14.632136497130283</v>
      </c>
    </row>
    <row r="501" spans="1:4" x14ac:dyDescent="0.25">
      <c r="A501">
        <f t="shared" ca="1" si="85"/>
        <v>-0.69620538972477419</v>
      </c>
      <c r="D501">
        <f t="shared" ca="1" si="86"/>
        <v>-9.1559763303800228</v>
      </c>
    </row>
    <row r="502" spans="1:4" x14ac:dyDescent="0.25">
      <c r="A502">
        <f t="shared" ca="1" si="85"/>
        <v>3.6032876640247089</v>
      </c>
      <c r="D502">
        <f t="shared" ca="1" si="86"/>
        <v>-7.4090139390554386</v>
      </c>
    </row>
    <row r="503" spans="1:4" x14ac:dyDescent="0.25">
      <c r="A503">
        <f t="shared" ca="1" si="85"/>
        <v>-17.343047172545596</v>
      </c>
      <c r="D503">
        <f t="shared" ca="1" si="86"/>
        <v>9.3917234310135225</v>
      </c>
    </row>
    <row r="504" spans="1:4" x14ac:dyDescent="0.25">
      <c r="A504">
        <f t="shared" ca="1" si="85"/>
        <v>7.1475888013106221</v>
      </c>
      <c r="D504">
        <f t="shared" ca="1" si="86"/>
        <v>9.975141533095373</v>
      </c>
    </row>
    <row r="505" spans="1:4" x14ac:dyDescent="0.25">
      <c r="A505">
        <f t="shared" ca="1" si="85"/>
        <v>-9.7733894256480429</v>
      </c>
      <c r="D505">
        <f t="shared" ca="1" si="86"/>
        <v>-1.1097360454730318</v>
      </c>
    </row>
    <row r="506" spans="1:4" x14ac:dyDescent="0.25">
      <c r="A506">
        <f t="shared" ca="1" si="85"/>
        <v>10.57945092927816</v>
      </c>
      <c r="D506">
        <f t="shared" ca="1" si="86"/>
        <v>-26.015514599561655</v>
      </c>
    </row>
    <row r="507" spans="1:4" x14ac:dyDescent="0.25">
      <c r="A507">
        <f t="shared" ca="1" si="85"/>
        <v>-14.753959684792763</v>
      </c>
      <c r="D507">
        <f t="shared" ca="1" si="86"/>
        <v>13.44465110991981</v>
      </c>
    </row>
    <row r="508" spans="1:4" x14ac:dyDescent="0.25">
      <c r="A508">
        <f t="shared" ca="1" si="85"/>
        <v>3.8466309526612008</v>
      </c>
      <c r="D508">
        <f t="shared" ca="1" si="86"/>
        <v>8.213376843344653</v>
      </c>
    </row>
    <row r="509" spans="1:4" x14ac:dyDescent="0.25">
      <c r="A509">
        <f t="shared" ca="1" si="85"/>
        <v>-4.4970655029067501</v>
      </c>
      <c r="D509">
        <f t="shared" ca="1" si="86"/>
        <v>-4.580414378880362</v>
      </c>
    </row>
    <row r="510" spans="1:4" x14ac:dyDescent="0.25">
      <c r="A510">
        <f t="shared" ca="1" si="85"/>
        <v>-10.69689733674239</v>
      </c>
      <c r="D510">
        <f t="shared" ca="1" si="86"/>
        <v>2.5851846816036823</v>
      </c>
    </row>
    <row r="511" spans="1:4" x14ac:dyDescent="0.25">
      <c r="A511">
        <f t="shared" ca="1" si="85"/>
        <v>7.9332461287001728</v>
      </c>
      <c r="D511">
        <f t="shared" ca="1" si="86"/>
        <v>7.6908842383815674</v>
      </c>
    </row>
    <row r="512" spans="1:4" x14ac:dyDescent="0.25">
      <c r="A512">
        <f t="shared" ca="1" si="85"/>
        <v>-2.4887123681322123</v>
      </c>
      <c r="D512">
        <f t="shared" ca="1" si="86"/>
        <v>5.5190505199217981</v>
      </c>
    </row>
    <row r="513" spans="1:4" x14ac:dyDescent="0.25">
      <c r="A513">
        <f t="shared" ca="1" si="85"/>
        <v>-18.771296472949146</v>
      </c>
      <c r="D513">
        <f t="shared" ca="1" si="86"/>
        <v>-10.720387459066718</v>
      </c>
    </row>
    <row r="514" spans="1:4" x14ac:dyDescent="0.25">
      <c r="A514">
        <f t="shared" ca="1" si="85"/>
        <v>-2.0890099381035547</v>
      </c>
      <c r="D514">
        <f t="shared" ca="1" si="86"/>
        <v>3.2145793451093838</v>
      </c>
    </row>
    <row r="515" spans="1:4" x14ac:dyDescent="0.25">
      <c r="A515">
        <f t="shared" ca="1" si="85"/>
        <v>-9.9994607808039149E-2</v>
      </c>
      <c r="D515">
        <f t="shared" ca="1" si="86"/>
        <v>-0.27115065282960088</v>
      </c>
    </row>
    <row r="516" spans="1:4" x14ac:dyDescent="0.25">
      <c r="A516">
        <f t="shared" ca="1" si="85"/>
        <v>-20.679301536912366</v>
      </c>
      <c r="D516">
        <f t="shared" ca="1" si="86"/>
        <v>8.8336819360718088</v>
      </c>
    </row>
    <row r="517" spans="1:4" x14ac:dyDescent="0.25">
      <c r="A517">
        <f t="shared" ca="1" si="85"/>
        <v>10.706498903073353</v>
      </c>
      <c r="D517">
        <f t="shared" ca="1" si="86"/>
        <v>-7.5812713901067612</v>
      </c>
    </row>
    <row r="518" spans="1:4" x14ac:dyDescent="0.25">
      <c r="A518">
        <f t="shared" ca="1" si="85"/>
        <v>1.439042197160596</v>
      </c>
      <c r="D518">
        <f t="shared" ca="1" si="86"/>
        <v>-7.0512540169153608</v>
      </c>
    </row>
    <row r="519" spans="1:4" x14ac:dyDescent="0.25">
      <c r="A519">
        <f t="shared" ca="1" si="85"/>
        <v>7.0273965842667359</v>
      </c>
      <c r="D519">
        <f t="shared" ca="1" si="86"/>
        <v>-5.7038535480904828</v>
      </c>
    </row>
    <row r="520" spans="1:4" x14ac:dyDescent="0.25">
      <c r="A520">
        <f t="shared" ca="1" si="85"/>
        <v>-1.1777038260180852</v>
      </c>
      <c r="D520">
        <f t="shared" ca="1" si="86"/>
        <v>-2.2185891354065816</v>
      </c>
    </row>
    <row r="521" spans="1:4" x14ac:dyDescent="0.25">
      <c r="A521">
        <f t="shared" ca="1" si="85"/>
        <v>15.051335184971286</v>
      </c>
      <c r="D521">
        <f t="shared" ca="1" si="86"/>
        <v>-0.79505842271112936</v>
      </c>
    </row>
    <row r="522" spans="1:4" x14ac:dyDescent="0.25">
      <c r="A522">
        <f t="shared" ca="1" si="85"/>
        <v>13.821750317554653</v>
      </c>
      <c r="D522">
        <f t="shared" ca="1" si="86"/>
        <v>8.8274274545501044</v>
      </c>
    </row>
    <row r="523" spans="1:4" x14ac:dyDescent="0.25">
      <c r="A523">
        <f t="shared" ca="1" si="85"/>
        <v>-0.47363796378345668</v>
      </c>
      <c r="D523">
        <f t="shared" ca="1" si="86"/>
        <v>5.2168665253294639</v>
      </c>
    </row>
    <row r="524" spans="1:4" x14ac:dyDescent="0.25">
      <c r="A524">
        <f t="shared" ca="1" si="85"/>
        <v>9.3511207703512085</v>
      </c>
      <c r="D524">
        <f t="shared" ca="1" si="86"/>
        <v>1.8017012773623571</v>
      </c>
    </row>
    <row r="525" spans="1:4" x14ac:dyDescent="0.25">
      <c r="A525">
        <f t="shared" ca="1" si="85"/>
        <v>-9.8794175488063463</v>
      </c>
      <c r="D525">
        <f t="shared" ca="1" si="86"/>
        <v>-6.7753152471121085</v>
      </c>
    </row>
    <row r="526" spans="1:4" x14ac:dyDescent="0.25">
      <c r="A526">
        <f t="shared" ca="1" si="85"/>
        <v>-9.7119255890843039</v>
      </c>
      <c r="D526">
        <f t="shared" ca="1" si="86"/>
        <v>-9.233548044620381</v>
      </c>
    </row>
    <row r="527" spans="1:4" x14ac:dyDescent="0.25">
      <c r="A527">
        <f t="shared" ca="1" si="85"/>
        <v>-5.5767354167283649</v>
      </c>
      <c r="D527">
        <f t="shared" ca="1" si="86"/>
        <v>-26.464170536837464</v>
      </c>
    </row>
    <row r="528" spans="1:4" x14ac:dyDescent="0.25">
      <c r="A528">
        <f t="shared" ca="1" si="85"/>
        <v>-1.3442008541892925</v>
      </c>
      <c r="D528">
        <f t="shared" ca="1" si="86"/>
        <v>-3.1281271972843911</v>
      </c>
    </row>
    <row r="529" spans="1:4" x14ac:dyDescent="0.25">
      <c r="A529">
        <f t="shared" ca="1" si="85"/>
        <v>-17.055696179592037</v>
      </c>
      <c r="D529">
        <f t="shared" ca="1" si="86"/>
        <v>-21.545658504521949</v>
      </c>
    </row>
    <row r="530" spans="1:4" x14ac:dyDescent="0.25">
      <c r="A530">
        <f t="shared" ca="1" si="85"/>
        <v>-11.073815227752075</v>
      </c>
      <c r="D530">
        <f t="shared" ca="1" si="86"/>
        <v>11.350882528993592</v>
      </c>
    </row>
    <row r="531" spans="1:4" x14ac:dyDescent="0.25">
      <c r="A531">
        <f t="shared" ca="1" si="85"/>
        <v>-5.4263018039766511</v>
      </c>
      <c r="D531">
        <f t="shared" ca="1" si="86"/>
        <v>-1.9921016846644373</v>
      </c>
    </row>
    <row r="532" spans="1:4" x14ac:dyDescent="0.25">
      <c r="A532">
        <f t="shared" ca="1" si="85"/>
        <v>4.9505679850727837</v>
      </c>
      <c r="D532">
        <f t="shared" ca="1" si="86"/>
        <v>27.881672912970853</v>
      </c>
    </row>
    <row r="533" spans="1:4" x14ac:dyDescent="0.25">
      <c r="A533">
        <f t="shared" ca="1" si="85"/>
        <v>-10.221598637676212</v>
      </c>
      <c r="D533">
        <f t="shared" ca="1" si="86"/>
        <v>-9.2819601790799648</v>
      </c>
    </row>
    <row r="534" spans="1:4" x14ac:dyDescent="0.25">
      <c r="A534">
        <f t="shared" ca="1" si="85"/>
        <v>-15.060931063570425</v>
      </c>
      <c r="D534">
        <f t="shared" ca="1" si="86"/>
        <v>-1.3515353559113654</v>
      </c>
    </row>
    <row r="535" spans="1:4" x14ac:dyDescent="0.25">
      <c r="A535">
        <f t="shared" ca="1" si="85"/>
        <v>2.024998859515307</v>
      </c>
      <c r="D535">
        <f t="shared" ca="1" si="86"/>
        <v>-5.0615634050102667</v>
      </c>
    </row>
    <row r="536" spans="1:4" x14ac:dyDescent="0.25">
      <c r="A536">
        <f t="shared" ca="1" si="85"/>
        <v>-6.8694285100487917E-2</v>
      </c>
      <c r="D536">
        <f t="shared" ca="1" si="86"/>
        <v>-11.750978931755119</v>
      </c>
    </row>
    <row r="537" spans="1:4" x14ac:dyDescent="0.25">
      <c r="A537">
        <f t="shared" ca="1" si="85"/>
        <v>1.9450621746468784</v>
      </c>
      <c r="D537">
        <f t="shared" ca="1" si="86"/>
        <v>-10.103845933444202</v>
      </c>
    </row>
    <row r="538" spans="1:4" x14ac:dyDescent="0.25">
      <c r="A538">
        <f t="shared" ref="A538:A601" ca="1" si="87">RAND()*(18.25-(-21.07))+(-21.07)</f>
        <v>-4.9596913253500219</v>
      </c>
      <c r="D538">
        <f t="shared" ref="D538:D601" ca="1" si="88">(NORMINV(RAND(),0.0571,$B$38))</f>
        <v>-5.1923932249865432</v>
      </c>
    </row>
    <row r="539" spans="1:4" x14ac:dyDescent="0.25">
      <c r="A539">
        <f t="shared" ca="1" si="87"/>
        <v>17.736348712702316</v>
      </c>
      <c r="D539">
        <f t="shared" ca="1" si="88"/>
        <v>4.8380688992817129</v>
      </c>
    </row>
    <row r="540" spans="1:4" x14ac:dyDescent="0.25">
      <c r="A540">
        <f t="shared" ca="1" si="87"/>
        <v>-7.5635781935521251</v>
      </c>
      <c r="D540">
        <f t="shared" ca="1" si="88"/>
        <v>-8.0219986647222576</v>
      </c>
    </row>
    <row r="541" spans="1:4" x14ac:dyDescent="0.25">
      <c r="A541">
        <f t="shared" ca="1" si="87"/>
        <v>12.931697071151703</v>
      </c>
      <c r="D541">
        <f t="shared" ca="1" si="88"/>
        <v>1.7615179935272327</v>
      </c>
    </row>
    <row r="542" spans="1:4" x14ac:dyDescent="0.25">
      <c r="A542">
        <f t="shared" ca="1" si="87"/>
        <v>-13.367827549985279</v>
      </c>
      <c r="D542">
        <f t="shared" ca="1" si="88"/>
        <v>2.1541680363216882</v>
      </c>
    </row>
    <row r="543" spans="1:4" x14ac:dyDescent="0.25">
      <c r="A543">
        <f t="shared" ca="1" si="87"/>
        <v>2.6110956063903821</v>
      </c>
      <c r="D543">
        <f t="shared" ca="1" si="88"/>
        <v>-8.30423501251671E-2</v>
      </c>
    </row>
    <row r="544" spans="1:4" x14ac:dyDescent="0.25">
      <c r="A544">
        <f t="shared" ca="1" si="87"/>
        <v>17.889527661602365</v>
      </c>
      <c r="D544">
        <f t="shared" ca="1" si="88"/>
        <v>4.5490056691486158</v>
      </c>
    </row>
    <row r="545" spans="1:4" x14ac:dyDescent="0.25">
      <c r="A545">
        <f t="shared" ca="1" si="87"/>
        <v>-2.3276250570401089</v>
      </c>
      <c r="D545">
        <f t="shared" ca="1" si="88"/>
        <v>-6.6574331271754916</v>
      </c>
    </row>
    <row r="546" spans="1:4" x14ac:dyDescent="0.25">
      <c r="A546">
        <f t="shared" ca="1" si="87"/>
        <v>-20.100673767362405</v>
      </c>
      <c r="D546">
        <f t="shared" ca="1" si="88"/>
        <v>11.567755762731098</v>
      </c>
    </row>
    <row r="547" spans="1:4" x14ac:dyDescent="0.25">
      <c r="A547">
        <f t="shared" ca="1" si="87"/>
        <v>-10.806719592860317</v>
      </c>
      <c r="D547">
        <f t="shared" ca="1" si="88"/>
        <v>-4.0447323374018174</v>
      </c>
    </row>
    <row r="548" spans="1:4" x14ac:dyDescent="0.25">
      <c r="A548">
        <f t="shared" ca="1" si="87"/>
        <v>-12.572560400821635</v>
      </c>
      <c r="D548">
        <f t="shared" ca="1" si="88"/>
        <v>1.0130294035435099</v>
      </c>
    </row>
    <row r="549" spans="1:4" x14ac:dyDescent="0.25">
      <c r="A549">
        <f t="shared" ca="1" si="87"/>
        <v>9.3513841841406382</v>
      </c>
      <c r="D549">
        <f t="shared" ca="1" si="88"/>
        <v>-3.2171630940712896</v>
      </c>
    </row>
    <row r="550" spans="1:4" x14ac:dyDescent="0.25">
      <c r="A550">
        <f t="shared" ca="1" si="87"/>
        <v>-16.356165996669972</v>
      </c>
      <c r="D550">
        <f t="shared" ca="1" si="88"/>
        <v>-7.2058078623388511</v>
      </c>
    </row>
    <row r="551" spans="1:4" x14ac:dyDescent="0.25">
      <c r="A551">
        <f t="shared" ca="1" si="87"/>
        <v>-19.167410829807508</v>
      </c>
      <c r="D551">
        <f t="shared" ca="1" si="88"/>
        <v>-14.18433192318084</v>
      </c>
    </row>
    <row r="552" spans="1:4" x14ac:dyDescent="0.25">
      <c r="A552">
        <f t="shared" ca="1" si="87"/>
        <v>3.3916371537809766</v>
      </c>
      <c r="D552">
        <f t="shared" ca="1" si="88"/>
        <v>2.8441118028891301</v>
      </c>
    </row>
    <row r="553" spans="1:4" x14ac:dyDescent="0.25">
      <c r="A553">
        <f t="shared" ca="1" si="87"/>
        <v>11.544088732506587</v>
      </c>
      <c r="D553">
        <f t="shared" ca="1" si="88"/>
        <v>3.2464923235802385</v>
      </c>
    </row>
    <row r="554" spans="1:4" x14ac:dyDescent="0.25">
      <c r="A554">
        <f t="shared" ca="1" si="87"/>
        <v>4.8319760164649423</v>
      </c>
      <c r="D554">
        <f t="shared" ca="1" si="88"/>
        <v>8.2257105700061963</v>
      </c>
    </row>
    <row r="555" spans="1:4" x14ac:dyDescent="0.25">
      <c r="A555">
        <f t="shared" ca="1" si="87"/>
        <v>-3.3010586650481315</v>
      </c>
      <c r="D555">
        <f t="shared" ca="1" si="88"/>
        <v>10.342768058674745</v>
      </c>
    </row>
    <row r="556" spans="1:4" x14ac:dyDescent="0.25">
      <c r="A556">
        <f t="shared" ca="1" si="87"/>
        <v>8.5014135675910971</v>
      </c>
      <c r="D556">
        <f t="shared" ca="1" si="88"/>
        <v>-12.022235372750398</v>
      </c>
    </row>
    <row r="557" spans="1:4" x14ac:dyDescent="0.25">
      <c r="A557">
        <f t="shared" ca="1" si="87"/>
        <v>10.971864202388112</v>
      </c>
      <c r="D557">
        <f t="shared" ca="1" si="88"/>
        <v>9.6882131252143786</v>
      </c>
    </row>
    <row r="558" spans="1:4" x14ac:dyDescent="0.25">
      <c r="A558">
        <f t="shared" ca="1" si="87"/>
        <v>-6.8451398536164803</v>
      </c>
      <c r="D558">
        <f t="shared" ca="1" si="88"/>
        <v>-4.0152387453529688</v>
      </c>
    </row>
    <row r="559" spans="1:4" x14ac:dyDescent="0.25">
      <c r="A559">
        <f t="shared" ca="1" si="87"/>
        <v>13.350198914075101</v>
      </c>
      <c r="D559">
        <f t="shared" ca="1" si="88"/>
        <v>-29.47745356594622</v>
      </c>
    </row>
    <row r="560" spans="1:4" x14ac:dyDescent="0.25">
      <c r="A560">
        <f t="shared" ca="1" si="87"/>
        <v>-13.896600545020085</v>
      </c>
      <c r="D560">
        <f t="shared" ca="1" si="88"/>
        <v>2.5808930064170705</v>
      </c>
    </row>
    <row r="561" spans="1:4" x14ac:dyDescent="0.25">
      <c r="A561">
        <f t="shared" ca="1" si="87"/>
        <v>15.605555160180423</v>
      </c>
      <c r="D561">
        <f t="shared" ca="1" si="88"/>
        <v>-5.5365633978680959</v>
      </c>
    </row>
    <row r="562" spans="1:4" x14ac:dyDescent="0.25">
      <c r="A562">
        <f t="shared" ca="1" si="87"/>
        <v>-13.595011177087748</v>
      </c>
      <c r="D562">
        <f t="shared" ca="1" si="88"/>
        <v>-2.4354930351196562</v>
      </c>
    </row>
    <row r="563" spans="1:4" x14ac:dyDescent="0.25">
      <c r="A563">
        <f t="shared" ca="1" si="87"/>
        <v>-18.840227578466532</v>
      </c>
      <c r="D563">
        <f t="shared" ca="1" si="88"/>
        <v>-19.476896540649786</v>
      </c>
    </row>
    <row r="564" spans="1:4" x14ac:dyDescent="0.25">
      <c r="A564">
        <f t="shared" ca="1" si="87"/>
        <v>-2.5648072231451664</v>
      </c>
      <c r="D564">
        <f t="shared" ca="1" si="88"/>
        <v>-10.475759289603873</v>
      </c>
    </row>
    <row r="565" spans="1:4" x14ac:dyDescent="0.25">
      <c r="A565">
        <f t="shared" ca="1" si="87"/>
        <v>-10.367886550505634</v>
      </c>
      <c r="D565">
        <f t="shared" ca="1" si="88"/>
        <v>7.029815308367688</v>
      </c>
    </row>
    <row r="566" spans="1:4" x14ac:dyDescent="0.25">
      <c r="A566">
        <f t="shared" ca="1" si="87"/>
        <v>-16.995189862539252</v>
      </c>
      <c r="D566">
        <f t="shared" ca="1" si="88"/>
        <v>-8.6922409222774579</v>
      </c>
    </row>
    <row r="567" spans="1:4" x14ac:dyDescent="0.25">
      <c r="A567">
        <f t="shared" ca="1" si="87"/>
        <v>-6.9663575137092497</v>
      </c>
      <c r="D567">
        <f t="shared" ca="1" si="88"/>
        <v>18.197296218692497</v>
      </c>
    </row>
    <row r="568" spans="1:4" x14ac:dyDescent="0.25">
      <c r="A568">
        <f t="shared" ca="1" si="87"/>
        <v>14.599289679051466</v>
      </c>
      <c r="D568">
        <f t="shared" ca="1" si="88"/>
        <v>-3.9408555879602423</v>
      </c>
    </row>
    <row r="569" spans="1:4" x14ac:dyDescent="0.25">
      <c r="A569">
        <f t="shared" ca="1" si="87"/>
        <v>9.7823076303122036</v>
      </c>
      <c r="D569">
        <f t="shared" ca="1" si="88"/>
        <v>-1.5757119807046245</v>
      </c>
    </row>
    <row r="570" spans="1:4" x14ac:dyDescent="0.25">
      <c r="A570">
        <f t="shared" ca="1" si="87"/>
        <v>1.4018379679377837</v>
      </c>
      <c r="D570">
        <f t="shared" ca="1" si="88"/>
        <v>-13.193635566794127</v>
      </c>
    </row>
    <row r="571" spans="1:4" x14ac:dyDescent="0.25">
      <c r="A571">
        <f t="shared" ca="1" si="87"/>
        <v>-6.0557527972770373</v>
      </c>
      <c r="D571">
        <f t="shared" ca="1" si="88"/>
        <v>12.573903198848589</v>
      </c>
    </row>
    <row r="572" spans="1:4" x14ac:dyDescent="0.25">
      <c r="A572">
        <f t="shared" ca="1" si="87"/>
        <v>-9.453582301782097</v>
      </c>
      <c r="D572">
        <f t="shared" ca="1" si="88"/>
        <v>11.525259180909849</v>
      </c>
    </row>
    <row r="573" spans="1:4" x14ac:dyDescent="0.25">
      <c r="A573">
        <f t="shared" ca="1" si="87"/>
        <v>-18.851639871739277</v>
      </c>
      <c r="D573">
        <f t="shared" ca="1" si="88"/>
        <v>9.2642304491769476</v>
      </c>
    </row>
    <row r="574" spans="1:4" x14ac:dyDescent="0.25">
      <c r="A574">
        <f t="shared" ca="1" si="87"/>
        <v>-17.309603608772722</v>
      </c>
      <c r="D574">
        <f t="shared" ca="1" si="88"/>
        <v>7.4261404756424554</v>
      </c>
    </row>
    <row r="575" spans="1:4" x14ac:dyDescent="0.25">
      <c r="A575">
        <f t="shared" ca="1" si="87"/>
        <v>-5.6120726255346813</v>
      </c>
      <c r="D575">
        <f t="shared" ca="1" si="88"/>
        <v>1.5743448960653761</v>
      </c>
    </row>
    <row r="576" spans="1:4" x14ac:dyDescent="0.25">
      <c r="A576">
        <f t="shared" ca="1" si="87"/>
        <v>-14.009901588566555</v>
      </c>
      <c r="D576">
        <f t="shared" ca="1" si="88"/>
        <v>8.8061972709274023</v>
      </c>
    </row>
    <row r="577" spans="1:4" x14ac:dyDescent="0.25">
      <c r="A577">
        <f t="shared" ca="1" si="87"/>
        <v>16.20055801345535</v>
      </c>
      <c r="D577">
        <f t="shared" ca="1" si="88"/>
        <v>-4.7313655432521573</v>
      </c>
    </row>
    <row r="578" spans="1:4" x14ac:dyDescent="0.25">
      <c r="A578">
        <f t="shared" ca="1" si="87"/>
        <v>-11.225353178069465</v>
      </c>
      <c r="D578">
        <f t="shared" ca="1" si="88"/>
        <v>-12.567674689439503</v>
      </c>
    </row>
    <row r="579" spans="1:4" x14ac:dyDescent="0.25">
      <c r="A579">
        <f t="shared" ca="1" si="87"/>
        <v>-9.068088857812846</v>
      </c>
      <c r="D579">
        <f t="shared" ca="1" si="88"/>
        <v>-0.65053286265723631</v>
      </c>
    </row>
    <row r="580" spans="1:4" x14ac:dyDescent="0.25">
      <c r="A580">
        <f t="shared" ca="1" si="87"/>
        <v>-14.392335211571208</v>
      </c>
      <c r="D580">
        <f t="shared" ca="1" si="88"/>
        <v>1.9764405942222512</v>
      </c>
    </row>
    <row r="581" spans="1:4" x14ac:dyDescent="0.25">
      <c r="A581">
        <f t="shared" ca="1" si="87"/>
        <v>-11.804160078559663</v>
      </c>
      <c r="D581">
        <f t="shared" ca="1" si="88"/>
        <v>13.184728593089959</v>
      </c>
    </row>
    <row r="582" spans="1:4" x14ac:dyDescent="0.25">
      <c r="A582">
        <f t="shared" ca="1" si="87"/>
        <v>3.8115083637307556</v>
      </c>
      <c r="D582">
        <f t="shared" ca="1" si="88"/>
        <v>20.311731242161233</v>
      </c>
    </row>
    <row r="583" spans="1:4" x14ac:dyDescent="0.25">
      <c r="A583">
        <f t="shared" ca="1" si="87"/>
        <v>-19.458059786312731</v>
      </c>
      <c r="D583">
        <f t="shared" ca="1" si="88"/>
        <v>-21.344967094940188</v>
      </c>
    </row>
    <row r="584" spans="1:4" x14ac:dyDescent="0.25">
      <c r="A584">
        <f t="shared" ca="1" si="87"/>
        <v>-15.219562044230688</v>
      </c>
      <c r="D584">
        <f t="shared" ca="1" si="88"/>
        <v>14.831045078902097</v>
      </c>
    </row>
    <row r="585" spans="1:4" x14ac:dyDescent="0.25">
      <c r="A585">
        <f t="shared" ca="1" si="87"/>
        <v>-12.936661147068353</v>
      </c>
      <c r="D585">
        <f t="shared" ca="1" si="88"/>
        <v>-3.6944649331979531</v>
      </c>
    </row>
    <row r="586" spans="1:4" x14ac:dyDescent="0.25">
      <c r="A586">
        <f t="shared" ca="1" si="87"/>
        <v>-3.7407368459319486</v>
      </c>
      <c r="D586">
        <f t="shared" ca="1" si="88"/>
        <v>4.6891769515238995</v>
      </c>
    </row>
    <row r="587" spans="1:4" x14ac:dyDescent="0.25">
      <c r="A587">
        <f t="shared" ca="1" si="87"/>
        <v>-19.788430586826006</v>
      </c>
      <c r="D587">
        <f t="shared" ca="1" si="88"/>
        <v>2.0341628126883857</v>
      </c>
    </row>
    <row r="588" spans="1:4" x14ac:dyDescent="0.25">
      <c r="A588">
        <f t="shared" ca="1" si="87"/>
        <v>-6.4615264003711808</v>
      </c>
      <c r="D588">
        <f t="shared" ca="1" si="88"/>
        <v>8.9586433410424586</v>
      </c>
    </row>
    <row r="589" spans="1:4" x14ac:dyDescent="0.25">
      <c r="A589">
        <f t="shared" ca="1" si="87"/>
        <v>-2.4718643331390666</v>
      </c>
      <c r="D589">
        <f t="shared" ca="1" si="88"/>
        <v>4.5155237415662173</v>
      </c>
    </row>
    <row r="590" spans="1:4" x14ac:dyDescent="0.25">
      <c r="A590">
        <f t="shared" ca="1" si="87"/>
        <v>-13.802781900098456</v>
      </c>
      <c r="D590">
        <f t="shared" ca="1" si="88"/>
        <v>8.5320461013005477</v>
      </c>
    </row>
    <row r="591" spans="1:4" x14ac:dyDescent="0.25">
      <c r="A591">
        <f t="shared" ca="1" si="87"/>
        <v>2.4175348016097651</v>
      </c>
      <c r="D591">
        <f t="shared" ca="1" si="88"/>
        <v>0.57799392455582832</v>
      </c>
    </row>
    <row r="592" spans="1:4" x14ac:dyDescent="0.25">
      <c r="A592">
        <f t="shared" ca="1" si="87"/>
        <v>10.177654526522751</v>
      </c>
      <c r="D592">
        <f t="shared" ca="1" si="88"/>
        <v>8.2637109069254517</v>
      </c>
    </row>
    <row r="593" spans="1:4" x14ac:dyDescent="0.25">
      <c r="A593">
        <f t="shared" ca="1" si="87"/>
        <v>9.7784813338913033</v>
      </c>
      <c r="D593">
        <f t="shared" ca="1" si="88"/>
        <v>24.945731422781012</v>
      </c>
    </row>
    <row r="594" spans="1:4" x14ac:dyDescent="0.25">
      <c r="A594">
        <f t="shared" ca="1" si="87"/>
        <v>-20.024305766248258</v>
      </c>
      <c r="D594">
        <f t="shared" ca="1" si="88"/>
        <v>8.3018816209904074</v>
      </c>
    </row>
    <row r="595" spans="1:4" x14ac:dyDescent="0.25">
      <c r="A595">
        <f t="shared" ca="1" si="87"/>
        <v>-8.6165452051898885</v>
      </c>
      <c r="D595">
        <f t="shared" ca="1" si="88"/>
        <v>24.627815293322094</v>
      </c>
    </row>
    <row r="596" spans="1:4" x14ac:dyDescent="0.25">
      <c r="A596">
        <f t="shared" ca="1" si="87"/>
        <v>1.7855060858103471</v>
      </c>
      <c r="D596">
        <f t="shared" ca="1" si="88"/>
        <v>0.57016957763038334</v>
      </c>
    </row>
    <row r="597" spans="1:4" x14ac:dyDescent="0.25">
      <c r="A597">
        <f t="shared" ca="1" si="87"/>
        <v>-4.2022479439355109</v>
      </c>
      <c r="D597">
        <f t="shared" ca="1" si="88"/>
        <v>10.965039609774415</v>
      </c>
    </row>
    <row r="598" spans="1:4" x14ac:dyDescent="0.25">
      <c r="A598">
        <f t="shared" ca="1" si="87"/>
        <v>-2.2714468320899783</v>
      </c>
      <c r="D598">
        <f t="shared" ca="1" si="88"/>
        <v>7.0219075460426641</v>
      </c>
    </row>
    <row r="599" spans="1:4" x14ac:dyDescent="0.25">
      <c r="A599">
        <f t="shared" ca="1" si="87"/>
        <v>-20.8232712379079</v>
      </c>
      <c r="D599">
        <f t="shared" ca="1" si="88"/>
        <v>-5.6269433071991415</v>
      </c>
    </row>
    <row r="600" spans="1:4" x14ac:dyDescent="0.25">
      <c r="A600">
        <f t="shared" ca="1" si="87"/>
        <v>-14.381220212812675</v>
      </c>
      <c r="D600">
        <f t="shared" ca="1" si="88"/>
        <v>-4.5246910416998158</v>
      </c>
    </row>
    <row r="601" spans="1:4" x14ac:dyDescent="0.25">
      <c r="A601">
        <f t="shared" ca="1" si="87"/>
        <v>0.45572100076582345</v>
      </c>
      <c r="D601">
        <f t="shared" ca="1" si="88"/>
        <v>13.744383841779682</v>
      </c>
    </row>
    <row r="602" spans="1:4" x14ac:dyDescent="0.25">
      <c r="A602">
        <f t="shared" ref="A602:A665" ca="1" si="89">RAND()*(18.25-(-21.07))+(-21.07)</f>
        <v>-7.009291082976846</v>
      </c>
      <c r="D602">
        <f t="shared" ref="D602:D665" ca="1" si="90">(NORMINV(RAND(),0.0571,$B$38))</f>
        <v>-4.2103907044536415</v>
      </c>
    </row>
    <row r="603" spans="1:4" x14ac:dyDescent="0.25">
      <c r="A603">
        <f t="shared" ca="1" si="89"/>
        <v>-10.459281388210458</v>
      </c>
      <c r="D603">
        <f t="shared" ca="1" si="90"/>
        <v>-0.30833207718899563</v>
      </c>
    </row>
    <row r="604" spans="1:4" x14ac:dyDescent="0.25">
      <c r="A604">
        <f t="shared" ca="1" si="89"/>
        <v>1.6015840043655487</v>
      </c>
      <c r="D604">
        <f t="shared" ca="1" si="90"/>
        <v>-10.393939522770289</v>
      </c>
    </row>
    <row r="605" spans="1:4" x14ac:dyDescent="0.25">
      <c r="A605">
        <f t="shared" ca="1" si="89"/>
        <v>11.371541396509024</v>
      </c>
      <c r="D605">
        <f t="shared" ca="1" si="90"/>
        <v>-8.9515002266122874</v>
      </c>
    </row>
    <row r="606" spans="1:4" x14ac:dyDescent="0.25">
      <c r="A606">
        <f t="shared" ca="1" si="89"/>
        <v>5.709739602203058</v>
      </c>
      <c r="D606">
        <f t="shared" ca="1" si="90"/>
        <v>-11.55331030823125</v>
      </c>
    </row>
    <row r="607" spans="1:4" x14ac:dyDescent="0.25">
      <c r="A607">
        <f t="shared" ca="1" si="89"/>
        <v>-0.83659941570310536</v>
      </c>
      <c r="D607">
        <f t="shared" ca="1" si="90"/>
        <v>15.271983246048663</v>
      </c>
    </row>
    <row r="608" spans="1:4" x14ac:dyDescent="0.25">
      <c r="A608">
        <f t="shared" ca="1" si="89"/>
        <v>-7.6279731978395997</v>
      </c>
      <c r="D608">
        <f t="shared" ca="1" si="90"/>
        <v>-12.415955509310633</v>
      </c>
    </row>
    <row r="609" spans="1:4" x14ac:dyDescent="0.25">
      <c r="A609">
        <f t="shared" ca="1" si="89"/>
        <v>-1.5829959446695625</v>
      </c>
      <c r="D609">
        <f t="shared" ca="1" si="90"/>
        <v>18.02845403941782</v>
      </c>
    </row>
    <row r="610" spans="1:4" x14ac:dyDescent="0.25">
      <c r="A610">
        <f t="shared" ca="1" si="89"/>
        <v>-20.507954332400921</v>
      </c>
      <c r="D610">
        <f t="shared" ca="1" si="90"/>
        <v>-8.5653395961828025</v>
      </c>
    </row>
    <row r="611" spans="1:4" x14ac:dyDescent="0.25">
      <c r="A611">
        <f t="shared" ca="1" si="89"/>
        <v>16.247463102416496</v>
      </c>
      <c r="D611">
        <f t="shared" ca="1" si="90"/>
        <v>-3.895595630211361</v>
      </c>
    </row>
    <row r="612" spans="1:4" x14ac:dyDescent="0.25">
      <c r="A612">
        <f t="shared" ca="1" si="89"/>
        <v>-13.485662108483538</v>
      </c>
      <c r="D612">
        <f t="shared" ca="1" si="90"/>
        <v>1.7946974560322435</v>
      </c>
    </row>
    <row r="613" spans="1:4" x14ac:dyDescent="0.25">
      <c r="A613">
        <f t="shared" ca="1" si="89"/>
        <v>-2.0450239895760767</v>
      </c>
      <c r="D613">
        <f t="shared" ca="1" si="90"/>
        <v>0.44301014818135315</v>
      </c>
    </row>
    <row r="614" spans="1:4" x14ac:dyDescent="0.25">
      <c r="A614">
        <f t="shared" ca="1" si="89"/>
        <v>15.15619673094379</v>
      </c>
      <c r="D614">
        <f t="shared" ca="1" si="90"/>
        <v>14.995346847102507</v>
      </c>
    </row>
    <row r="615" spans="1:4" x14ac:dyDescent="0.25">
      <c r="A615">
        <f t="shared" ca="1" si="89"/>
        <v>14.175332467057608</v>
      </c>
      <c r="D615">
        <f t="shared" ca="1" si="90"/>
        <v>-5.5031721476698134</v>
      </c>
    </row>
    <row r="616" spans="1:4" x14ac:dyDescent="0.25">
      <c r="A616">
        <f t="shared" ca="1" si="89"/>
        <v>-18.231157632393526</v>
      </c>
      <c r="D616">
        <f t="shared" ca="1" si="90"/>
        <v>-2.6289731641036549</v>
      </c>
    </row>
    <row r="617" spans="1:4" x14ac:dyDescent="0.25">
      <c r="A617">
        <f t="shared" ca="1" si="89"/>
        <v>1.7300128269272648</v>
      </c>
      <c r="D617">
        <f t="shared" ca="1" si="90"/>
        <v>14.545992950146941</v>
      </c>
    </row>
    <row r="618" spans="1:4" x14ac:dyDescent="0.25">
      <c r="A618">
        <f t="shared" ca="1" si="89"/>
        <v>-18.284318027568119</v>
      </c>
      <c r="D618">
        <f t="shared" ca="1" si="90"/>
        <v>3.2719527929262187</v>
      </c>
    </row>
    <row r="619" spans="1:4" x14ac:dyDescent="0.25">
      <c r="A619">
        <f t="shared" ca="1" si="89"/>
        <v>-8.1150877361527005</v>
      </c>
      <c r="D619">
        <f t="shared" ca="1" si="90"/>
        <v>7.861072126126003</v>
      </c>
    </row>
    <row r="620" spans="1:4" x14ac:dyDescent="0.25">
      <c r="A620">
        <f t="shared" ca="1" si="89"/>
        <v>-16.914304711002131</v>
      </c>
      <c r="D620">
        <f t="shared" ca="1" si="90"/>
        <v>-0.46779510711783873</v>
      </c>
    </row>
    <row r="621" spans="1:4" x14ac:dyDescent="0.25">
      <c r="A621">
        <f t="shared" ca="1" si="89"/>
        <v>-20.327855680065667</v>
      </c>
      <c r="D621">
        <f t="shared" ca="1" si="90"/>
        <v>-7.9398337201709719</v>
      </c>
    </row>
    <row r="622" spans="1:4" x14ac:dyDescent="0.25">
      <c r="A622">
        <f t="shared" ca="1" si="89"/>
        <v>-0.92008354647102664</v>
      </c>
      <c r="D622">
        <f t="shared" ca="1" si="90"/>
        <v>18.963128599957692</v>
      </c>
    </row>
    <row r="623" spans="1:4" x14ac:dyDescent="0.25">
      <c r="A623">
        <f t="shared" ca="1" si="89"/>
        <v>-19.985042529848439</v>
      </c>
      <c r="D623">
        <f t="shared" ca="1" si="90"/>
        <v>-20.264701648550158</v>
      </c>
    </row>
    <row r="624" spans="1:4" x14ac:dyDescent="0.25">
      <c r="A624">
        <f t="shared" ca="1" si="89"/>
        <v>-1.4315972449355208</v>
      </c>
      <c r="D624">
        <f t="shared" ca="1" si="90"/>
        <v>-8.9047237231211049</v>
      </c>
    </row>
    <row r="625" spans="1:4" x14ac:dyDescent="0.25">
      <c r="A625">
        <f t="shared" ca="1" si="89"/>
        <v>-17.271416580818162</v>
      </c>
      <c r="D625">
        <f t="shared" ca="1" si="90"/>
        <v>-3.6594575294539475</v>
      </c>
    </row>
    <row r="626" spans="1:4" x14ac:dyDescent="0.25">
      <c r="A626">
        <f t="shared" ca="1" si="89"/>
        <v>14.203180916924723</v>
      </c>
      <c r="D626">
        <f t="shared" ca="1" si="90"/>
        <v>-6.4457318748866932</v>
      </c>
    </row>
    <row r="627" spans="1:4" x14ac:dyDescent="0.25">
      <c r="A627">
        <f t="shared" ca="1" si="89"/>
        <v>-1.9849218562290645</v>
      </c>
      <c r="D627">
        <f t="shared" ca="1" si="90"/>
        <v>0.62244781767403545</v>
      </c>
    </row>
    <row r="628" spans="1:4" x14ac:dyDescent="0.25">
      <c r="A628">
        <f t="shared" ca="1" si="89"/>
        <v>5.2099411764102435</v>
      </c>
      <c r="D628">
        <f t="shared" ca="1" si="90"/>
        <v>10.388612093091847</v>
      </c>
    </row>
    <row r="629" spans="1:4" x14ac:dyDescent="0.25">
      <c r="A629">
        <f t="shared" ca="1" si="89"/>
        <v>-10.488018482993148</v>
      </c>
      <c r="D629">
        <f t="shared" ca="1" si="90"/>
        <v>11.233922431902599</v>
      </c>
    </row>
    <row r="630" spans="1:4" x14ac:dyDescent="0.25">
      <c r="A630">
        <f t="shared" ca="1" si="89"/>
        <v>-14.787241786519477</v>
      </c>
      <c r="D630">
        <f t="shared" ca="1" si="90"/>
        <v>8.8284332915073804</v>
      </c>
    </row>
    <row r="631" spans="1:4" x14ac:dyDescent="0.25">
      <c r="A631">
        <f t="shared" ca="1" si="89"/>
        <v>3.6498156996015609</v>
      </c>
      <c r="D631">
        <f t="shared" ca="1" si="90"/>
        <v>9.5894519327420831</v>
      </c>
    </row>
    <row r="632" spans="1:4" x14ac:dyDescent="0.25">
      <c r="A632">
        <f t="shared" ca="1" si="89"/>
        <v>4.7781111464041359</v>
      </c>
      <c r="D632">
        <f t="shared" ca="1" si="90"/>
        <v>-17.385937178561825</v>
      </c>
    </row>
    <row r="633" spans="1:4" x14ac:dyDescent="0.25">
      <c r="A633">
        <f t="shared" ca="1" si="89"/>
        <v>-11.14861741135074</v>
      </c>
      <c r="D633">
        <f t="shared" ca="1" si="90"/>
        <v>-15.174617875484753</v>
      </c>
    </row>
    <row r="634" spans="1:4" x14ac:dyDescent="0.25">
      <c r="A634">
        <f t="shared" ca="1" si="89"/>
        <v>2.9808138356337643</v>
      </c>
      <c r="D634">
        <f t="shared" ca="1" si="90"/>
        <v>3.135963225644844</v>
      </c>
    </row>
    <row r="635" spans="1:4" x14ac:dyDescent="0.25">
      <c r="A635">
        <f t="shared" ca="1" si="89"/>
        <v>1.0847781942896582</v>
      </c>
      <c r="D635">
        <f t="shared" ca="1" si="90"/>
        <v>-2.607017802031645</v>
      </c>
    </row>
    <row r="636" spans="1:4" x14ac:dyDescent="0.25">
      <c r="A636">
        <f t="shared" ca="1" si="89"/>
        <v>-0.84087609080576442</v>
      </c>
      <c r="D636">
        <f t="shared" ca="1" si="90"/>
        <v>12.976294543096282</v>
      </c>
    </row>
    <row r="637" spans="1:4" x14ac:dyDescent="0.25">
      <c r="A637">
        <f t="shared" ca="1" si="89"/>
        <v>-9.7606266395613392</v>
      </c>
      <c r="D637">
        <f t="shared" ca="1" si="90"/>
        <v>-28.960871972458747</v>
      </c>
    </row>
    <row r="638" spans="1:4" x14ac:dyDescent="0.25">
      <c r="A638">
        <f t="shared" ca="1" si="89"/>
        <v>-2.2321686157069784</v>
      </c>
      <c r="D638">
        <f t="shared" ca="1" si="90"/>
        <v>12.177499054624239</v>
      </c>
    </row>
    <row r="639" spans="1:4" x14ac:dyDescent="0.25">
      <c r="A639">
        <f t="shared" ca="1" si="89"/>
        <v>-15.533742322403608</v>
      </c>
      <c r="D639">
        <f t="shared" ca="1" si="90"/>
        <v>16.002266588757877</v>
      </c>
    </row>
    <row r="640" spans="1:4" x14ac:dyDescent="0.25">
      <c r="A640">
        <f t="shared" ca="1" si="89"/>
        <v>5.9107691831578215</v>
      </c>
      <c r="D640">
        <f t="shared" ca="1" si="90"/>
        <v>0.81508271993176507</v>
      </c>
    </row>
    <row r="641" spans="1:4" x14ac:dyDescent="0.25">
      <c r="A641">
        <f t="shared" ca="1" si="89"/>
        <v>-12.752244252203129</v>
      </c>
      <c r="D641">
        <f t="shared" ca="1" si="90"/>
        <v>4.3551152781908327</v>
      </c>
    </row>
    <row r="642" spans="1:4" x14ac:dyDescent="0.25">
      <c r="A642">
        <f t="shared" ca="1" si="89"/>
        <v>2.7285843635782356</v>
      </c>
      <c r="D642">
        <f t="shared" ca="1" si="90"/>
        <v>14.051027047936666</v>
      </c>
    </row>
    <row r="643" spans="1:4" x14ac:dyDescent="0.25">
      <c r="A643">
        <f t="shared" ca="1" si="89"/>
        <v>-6.0213993860339414</v>
      </c>
      <c r="D643">
        <f t="shared" ca="1" si="90"/>
        <v>7.7418757570569126</v>
      </c>
    </row>
    <row r="644" spans="1:4" x14ac:dyDescent="0.25">
      <c r="A644">
        <f t="shared" ca="1" si="89"/>
        <v>3.8444765437226422</v>
      </c>
      <c r="D644">
        <f t="shared" ca="1" si="90"/>
        <v>-19.436227671014809</v>
      </c>
    </row>
    <row r="645" spans="1:4" x14ac:dyDescent="0.25">
      <c r="A645">
        <f t="shared" ca="1" si="89"/>
        <v>5.118269474709269</v>
      </c>
      <c r="D645">
        <f t="shared" ca="1" si="90"/>
        <v>-4.9506575198138739E-2</v>
      </c>
    </row>
    <row r="646" spans="1:4" x14ac:dyDescent="0.25">
      <c r="A646">
        <f t="shared" ca="1" si="89"/>
        <v>-12.163696908274977</v>
      </c>
      <c r="D646">
        <f t="shared" ca="1" si="90"/>
        <v>13.328637553776019</v>
      </c>
    </row>
    <row r="647" spans="1:4" x14ac:dyDescent="0.25">
      <c r="A647">
        <f t="shared" ca="1" si="89"/>
        <v>-11.09363535917033</v>
      </c>
      <c r="D647">
        <f t="shared" ca="1" si="90"/>
        <v>5.1014819358489252</v>
      </c>
    </row>
    <row r="648" spans="1:4" x14ac:dyDescent="0.25">
      <c r="A648">
        <f t="shared" ca="1" si="89"/>
        <v>6.6491286473768731</v>
      </c>
      <c r="D648">
        <f t="shared" ca="1" si="90"/>
        <v>4.5489056412147395</v>
      </c>
    </row>
    <row r="649" spans="1:4" x14ac:dyDescent="0.25">
      <c r="A649">
        <f t="shared" ca="1" si="89"/>
        <v>-6.5119774289116865</v>
      </c>
      <c r="D649">
        <f t="shared" ca="1" si="90"/>
        <v>9.1387415017130724</v>
      </c>
    </row>
    <row r="650" spans="1:4" x14ac:dyDescent="0.25">
      <c r="A650">
        <f t="shared" ca="1" si="89"/>
        <v>18.055900525651452</v>
      </c>
      <c r="D650">
        <f t="shared" ca="1" si="90"/>
        <v>3.130630756847776</v>
      </c>
    </row>
    <row r="651" spans="1:4" x14ac:dyDescent="0.25">
      <c r="A651">
        <f t="shared" ca="1" si="89"/>
        <v>10.075049258468784</v>
      </c>
      <c r="D651">
        <f t="shared" ca="1" si="90"/>
        <v>-11.119193909794877</v>
      </c>
    </row>
    <row r="652" spans="1:4" x14ac:dyDescent="0.25">
      <c r="A652">
        <f t="shared" ca="1" si="89"/>
        <v>-11.914288980122526</v>
      </c>
      <c r="D652">
        <f t="shared" ca="1" si="90"/>
        <v>-15.844389814466052</v>
      </c>
    </row>
    <row r="653" spans="1:4" x14ac:dyDescent="0.25">
      <c r="A653">
        <f t="shared" ca="1" si="89"/>
        <v>3.1613266730433445</v>
      </c>
      <c r="D653">
        <f t="shared" ca="1" si="90"/>
        <v>-24.069349121097115</v>
      </c>
    </row>
    <row r="654" spans="1:4" x14ac:dyDescent="0.25">
      <c r="A654">
        <f t="shared" ca="1" si="89"/>
        <v>5.7891195758231788</v>
      </c>
      <c r="D654">
        <f t="shared" ca="1" si="90"/>
        <v>6.1577702845041804</v>
      </c>
    </row>
    <row r="655" spans="1:4" x14ac:dyDescent="0.25">
      <c r="A655">
        <f t="shared" ca="1" si="89"/>
        <v>-16.633872580998457</v>
      </c>
      <c r="D655">
        <f t="shared" ca="1" si="90"/>
        <v>-0.57833959432486071</v>
      </c>
    </row>
    <row r="656" spans="1:4" x14ac:dyDescent="0.25">
      <c r="A656">
        <f t="shared" ca="1" si="89"/>
        <v>-11.15474678893688</v>
      </c>
      <c r="D656">
        <f t="shared" ca="1" si="90"/>
        <v>-2.1945362847789687</v>
      </c>
    </row>
    <row r="657" spans="1:4" x14ac:dyDescent="0.25">
      <c r="A657">
        <f t="shared" ca="1" si="89"/>
        <v>-12.668698317127188</v>
      </c>
      <c r="D657">
        <f t="shared" ca="1" si="90"/>
        <v>10.531134065367791</v>
      </c>
    </row>
    <row r="658" spans="1:4" x14ac:dyDescent="0.25">
      <c r="A658">
        <f t="shared" ca="1" si="89"/>
        <v>5.9406324734154552</v>
      </c>
      <c r="D658">
        <f t="shared" ca="1" si="90"/>
        <v>2.484767000163024</v>
      </c>
    </row>
    <row r="659" spans="1:4" x14ac:dyDescent="0.25">
      <c r="A659">
        <f t="shared" ca="1" si="89"/>
        <v>18.09670788820813</v>
      </c>
      <c r="D659">
        <f t="shared" ca="1" si="90"/>
        <v>-10.93796146838784</v>
      </c>
    </row>
    <row r="660" spans="1:4" x14ac:dyDescent="0.25">
      <c r="A660">
        <f t="shared" ca="1" si="89"/>
        <v>16.374624240281975</v>
      </c>
      <c r="D660">
        <f t="shared" ca="1" si="90"/>
        <v>5.0734345516902204</v>
      </c>
    </row>
    <row r="661" spans="1:4" x14ac:dyDescent="0.25">
      <c r="A661">
        <f t="shared" ca="1" si="89"/>
        <v>-8.8394884723534783</v>
      </c>
      <c r="D661">
        <f t="shared" ca="1" si="90"/>
        <v>-4.2901883096632965</v>
      </c>
    </row>
    <row r="662" spans="1:4" x14ac:dyDescent="0.25">
      <c r="A662">
        <f t="shared" ca="1" si="89"/>
        <v>-2.4053827664031076</v>
      </c>
      <c r="D662">
        <f t="shared" ca="1" si="90"/>
        <v>15.228796441714033</v>
      </c>
    </row>
    <row r="663" spans="1:4" x14ac:dyDescent="0.25">
      <c r="A663">
        <f t="shared" ca="1" si="89"/>
        <v>14.004567726007004</v>
      </c>
      <c r="D663">
        <f t="shared" ca="1" si="90"/>
        <v>-18.074550911573684</v>
      </c>
    </row>
    <row r="664" spans="1:4" x14ac:dyDescent="0.25">
      <c r="A664">
        <f t="shared" ca="1" si="89"/>
        <v>2.650107795745491</v>
      </c>
      <c r="D664">
        <f t="shared" ca="1" si="90"/>
        <v>-3.9881397902359064</v>
      </c>
    </row>
    <row r="665" spans="1:4" x14ac:dyDescent="0.25">
      <c r="A665">
        <f t="shared" ca="1" si="89"/>
        <v>13.749129359100465</v>
      </c>
      <c r="D665">
        <f t="shared" ca="1" si="90"/>
        <v>-0.52488468331363958</v>
      </c>
    </row>
    <row r="666" spans="1:4" x14ac:dyDescent="0.25">
      <c r="A666">
        <f t="shared" ref="A666:A729" ca="1" si="91">RAND()*(18.25-(-21.07))+(-21.07)</f>
        <v>8.5303100959212124</v>
      </c>
      <c r="D666">
        <f t="shared" ref="D666:D729" ca="1" si="92">(NORMINV(RAND(),0.0571,$B$38))</f>
        <v>0.93885792326951523</v>
      </c>
    </row>
    <row r="667" spans="1:4" x14ac:dyDescent="0.25">
      <c r="A667">
        <f t="shared" ca="1" si="91"/>
        <v>-8.6629569028038329</v>
      </c>
      <c r="D667">
        <f t="shared" ca="1" si="92"/>
        <v>-6.8285288304084792</v>
      </c>
    </row>
    <row r="668" spans="1:4" x14ac:dyDescent="0.25">
      <c r="A668">
        <f t="shared" ca="1" si="91"/>
        <v>-18.969424745188121</v>
      </c>
      <c r="D668">
        <f t="shared" ca="1" si="92"/>
        <v>3.8644620521672657</v>
      </c>
    </row>
    <row r="669" spans="1:4" x14ac:dyDescent="0.25">
      <c r="A669">
        <f t="shared" ca="1" si="91"/>
        <v>18.225129530835339</v>
      </c>
      <c r="D669">
        <f t="shared" ca="1" si="92"/>
        <v>-3.0641689053911185</v>
      </c>
    </row>
    <row r="670" spans="1:4" x14ac:dyDescent="0.25">
      <c r="A670">
        <f t="shared" ca="1" si="91"/>
        <v>5.6925319689283107</v>
      </c>
      <c r="D670">
        <f t="shared" ca="1" si="92"/>
        <v>10.912172419051538</v>
      </c>
    </row>
    <row r="671" spans="1:4" x14ac:dyDescent="0.25">
      <c r="A671">
        <f t="shared" ca="1" si="91"/>
        <v>-3.4822913057761973</v>
      </c>
      <c r="D671">
        <f t="shared" ca="1" si="92"/>
        <v>12.324283522250902</v>
      </c>
    </row>
    <row r="672" spans="1:4" x14ac:dyDescent="0.25">
      <c r="A672">
        <f t="shared" ca="1" si="91"/>
        <v>-15.832049475936369</v>
      </c>
      <c r="D672">
        <f t="shared" ca="1" si="92"/>
        <v>-12.582150966495107</v>
      </c>
    </row>
    <row r="673" spans="1:4" x14ac:dyDescent="0.25">
      <c r="A673">
        <f t="shared" ca="1" si="91"/>
        <v>-1.4966915587730405</v>
      </c>
      <c r="D673">
        <f t="shared" ca="1" si="92"/>
        <v>-4.8417839758919055</v>
      </c>
    </row>
    <row r="674" spans="1:4" x14ac:dyDescent="0.25">
      <c r="A674">
        <f t="shared" ca="1" si="91"/>
        <v>-19.837382166085</v>
      </c>
      <c r="D674">
        <f t="shared" ca="1" si="92"/>
        <v>1.7768360400300918</v>
      </c>
    </row>
    <row r="675" spans="1:4" x14ac:dyDescent="0.25">
      <c r="A675">
        <f t="shared" ca="1" si="91"/>
        <v>11.974669372821644</v>
      </c>
      <c r="D675">
        <f t="shared" ca="1" si="92"/>
        <v>-3.9962133710587162</v>
      </c>
    </row>
    <row r="676" spans="1:4" x14ac:dyDescent="0.25">
      <c r="A676">
        <f t="shared" ca="1" si="91"/>
        <v>-14.49075793350786</v>
      </c>
      <c r="D676">
        <f t="shared" ca="1" si="92"/>
        <v>-18.547394126872142</v>
      </c>
    </row>
    <row r="677" spans="1:4" x14ac:dyDescent="0.25">
      <c r="A677">
        <f t="shared" ca="1" si="91"/>
        <v>13.857555017915011</v>
      </c>
      <c r="D677">
        <f t="shared" ca="1" si="92"/>
        <v>-9.4831569174718275</v>
      </c>
    </row>
    <row r="678" spans="1:4" x14ac:dyDescent="0.25">
      <c r="A678">
        <f t="shared" ca="1" si="91"/>
        <v>-7.0499522420351415</v>
      </c>
      <c r="D678">
        <f t="shared" ca="1" si="92"/>
        <v>8.2499074088965028</v>
      </c>
    </row>
    <row r="679" spans="1:4" x14ac:dyDescent="0.25">
      <c r="A679">
        <f t="shared" ca="1" si="91"/>
        <v>-14.665560689133038</v>
      </c>
      <c r="D679">
        <f t="shared" ca="1" si="92"/>
        <v>0.25337398051623933</v>
      </c>
    </row>
    <row r="680" spans="1:4" x14ac:dyDescent="0.25">
      <c r="A680">
        <f t="shared" ca="1" si="91"/>
        <v>10.156827626416824</v>
      </c>
      <c r="D680">
        <f t="shared" ca="1" si="92"/>
        <v>14.512980041053622</v>
      </c>
    </row>
    <row r="681" spans="1:4" x14ac:dyDescent="0.25">
      <c r="A681">
        <f t="shared" ca="1" si="91"/>
        <v>-19.209610762860681</v>
      </c>
      <c r="D681">
        <f t="shared" ca="1" si="92"/>
        <v>11.965454585525116</v>
      </c>
    </row>
    <row r="682" spans="1:4" x14ac:dyDescent="0.25">
      <c r="A682">
        <f t="shared" ca="1" si="91"/>
        <v>-14.996698289777868</v>
      </c>
      <c r="D682">
        <f t="shared" ca="1" si="92"/>
        <v>-13.887592875358338</v>
      </c>
    </row>
    <row r="683" spans="1:4" x14ac:dyDescent="0.25">
      <c r="A683">
        <f t="shared" ca="1" si="91"/>
        <v>-8.94349974977405</v>
      </c>
      <c r="D683">
        <f t="shared" ca="1" si="92"/>
        <v>-12.488890151747301</v>
      </c>
    </row>
    <row r="684" spans="1:4" x14ac:dyDescent="0.25">
      <c r="A684">
        <f t="shared" ca="1" si="91"/>
        <v>-16.086548058659318</v>
      </c>
      <c r="D684">
        <f t="shared" ca="1" si="92"/>
        <v>-0.78226704329393337</v>
      </c>
    </row>
    <row r="685" spans="1:4" x14ac:dyDescent="0.25">
      <c r="A685">
        <f t="shared" ca="1" si="91"/>
        <v>-9.1478880557960078</v>
      </c>
      <c r="D685">
        <f t="shared" ca="1" si="92"/>
        <v>-9.3314122170693263</v>
      </c>
    </row>
    <row r="686" spans="1:4" x14ac:dyDescent="0.25">
      <c r="A686">
        <f t="shared" ca="1" si="91"/>
        <v>11.645672676364775</v>
      </c>
      <c r="D686">
        <f t="shared" ca="1" si="92"/>
        <v>9.4073979989506693</v>
      </c>
    </row>
    <row r="687" spans="1:4" x14ac:dyDescent="0.25">
      <c r="A687">
        <f t="shared" ca="1" si="91"/>
        <v>1.9190011644837988</v>
      </c>
      <c r="D687">
        <f t="shared" ca="1" si="92"/>
        <v>1.5597285476182166</v>
      </c>
    </row>
    <row r="688" spans="1:4" x14ac:dyDescent="0.25">
      <c r="A688">
        <f t="shared" ca="1" si="91"/>
        <v>-15.218991033146086</v>
      </c>
      <c r="D688">
        <f t="shared" ca="1" si="92"/>
        <v>-13.271771675675902</v>
      </c>
    </row>
    <row r="689" spans="1:4" x14ac:dyDescent="0.25">
      <c r="A689">
        <f t="shared" ca="1" si="91"/>
        <v>9.598588443492261</v>
      </c>
      <c r="D689">
        <f t="shared" ca="1" si="92"/>
        <v>-1.3042970587923097</v>
      </c>
    </row>
    <row r="690" spans="1:4" x14ac:dyDescent="0.25">
      <c r="A690">
        <f t="shared" ca="1" si="91"/>
        <v>-10.212993632629983</v>
      </c>
      <c r="D690">
        <f t="shared" ca="1" si="92"/>
        <v>-3.7491333508063955</v>
      </c>
    </row>
    <row r="691" spans="1:4" x14ac:dyDescent="0.25">
      <c r="A691">
        <f t="shared" ca="1" si="91"/>
        <v>10.311684068910996</v>
      </c>
      <c r="D691">
        <f t="shared" ca="1" si="92"/>
        <v>29.055624993835306</v>
      </c>
    </row>
    <row r="692" spans="1:4" x14ac:dyDescent="0.25">
      <c r="A692">
        <f t="shared" ca="1" si="91"/>
        <v>-9.5101720390800093</v>
      </c>
      <c r="D692">
        <f t="shared" ca="1" si="92"/>
        <v>15.318857537382344</v>
      </c>
    </row>
    <row r="693" spans="1:4" x14ac:dyDescent="0.25">
      <c r="A693">
        <f t="shared" ca="1" si="91"/>
        <v>10.771686507648027</v>
      </c>
      <c r="D693">
        <f t="shared" ca="1" si="92"/>
        <v>-11.028330379692374</v>
      </c>
    </row>
    <row r="694" spans="1:4" x14ac:dyDescent="0.25">
      <c r="A694">
        <f t="shared" ca="1" si="91"/>
        <v>-17.606028164819467</v>
      </c>
      <c r="D694">
        <f t="shared" ca="1" si="92"/>
        <v>22.536033520875979</v>
      </c>
    </row>
    <row r="695" spans="1:4" x14ac:dyDescent="0.25">
      <c r="A695">
        <f t="shared" ca="1" si="91"/>
        <v>5.9442485660824538</v>
      </c>
      <c r="D695">
        <f t="shared" ca="1" si="92"/>
        <v>-6.4656511764331004</v>
      </c>
    </row>
    <row r="696" spans="1:4" x14ac:dyDescent="0.25">
      <c r="A696">
        <f t="shared" ca="1" si="91"/>
        <v>5.8760573950149499</v>
      </c>
      <c r="D696">
        <f t="shared" ca="1" si="92"/>
        <v>9.5849022783721978</v>
      </c>
    </row>
    <row r="697" spans="1:4" x14ac:dyDescent="0.25">
      <c r="A697">
        <f t="shared" ca="1" si="91"/>
        <v>3.7009438716723722</v>
      </c>
      <c r="D697">
        <f t="shared" ca="1" si="92"/>
        <v>-7.3018932904178824</v>
      </c>
    </row>
    <row r="698" spans="1:4" x14ac:dyDescent="0.25">
      <c r="A698">
        <f t="shared" ca="1" si="91"/>
        <v>-0.32970534581656352</v>
      </c>
      <c r="D698">
        <f t="shared" ca="1" si="92"/>
        <v>-7.2898047873558172</v>
      </c>
    </row>
    <row r="699" spans="1:4" x14ac:dyDescent="0.25">
      <c r="A699">
        <f t="shared" ca="1" si="91"/>
        <v>-8.3488927374300719</v>
      </c>
      <c r="D699">
        <f t="shared" ca="1" si="92"/>
        <v>-1.8257610920119252</v>
      </c>
    </row>
    <row r="700" spans="1:4" x14ac:dyDescent="0.25">
      <c r="A700">
        <f t="shared" ca="1" si="91"/>
        <v>2.7085075939696814</v>
      </c>
      <c r="D700">
        <f t="shared" ca="1" si="92"/>
        <v>2.2093132147835068</v>
      </c>
    </row>
    <row r="701" spans="1:4" x14ac:dyDescent="0.25">
      <c r="A701">
        <f t="shared" ca="1" si="91"/>
        <v>-15.747362081802521</v>
      </c>
      <c r="D701">
        <f t="shared" ca="1" si="92"/>
        <v>18.942402664433228</v>
      </c>
    </row>
    <row r="702" spans="1:4" x14ac:dyDescent="0.25">
      <c r="A702">
        <f t="shared" ca="1" si="91"/>
        <v>-20.784977294133668</v>
      </c>
      <c r="D702">
        <f t="shared" ca="1" si="92"/>
        <v>-5.0050262723713317</v>
      </c>
    </row>
    <row r="703" spans="1:4" x14ac:dyDescent="0.25">
      <c r="A703">
        <f t="shared" ca="1" si="91"/>
        <v>5.7194649921680671</v>
      </c>
      <c r="D703">
        <f t="shared" ca="1" si="92"/>
        <v>-3.0239074468637259</v>
      </c>
    </row>
    <row r="704" spans="1:4" x14ac:dyDescent="0.25">
      <c r="A704">
        <f t="shared" ca="1" si="91"/>
        <v>10.277485293059165</v>
      </c>
      <c r="D704">
        <f t="shared" ca="1" si="92"/>
        <v>-4.0307553517147126</v>
      </c>
    </row>
    <row r="705" spans="1:4" x14ac:dyDescent="0.25">
      <c r="A705">
        <f t="shared" ca="1" si="91"/>
        <v>-20.5700080976886</v>
      </c>
      <c r="D705">
        <f t="shared" ca="1" si="92"/>
        <v>-20.55879433853228</v>
      </c>
    </row>
    <row r="706" spans="1:4" x14ac:dyDescent="0.25">
      <c r="A706">
        <f t="shared" ca="1" si="91"/>
        <v>3.5785462962295931</v>
      </c>
      <c r="D706">
        <f t="shared" ca="1" si="92"/>
        <v>5.9510300935802309</v>
      </c>
    </row>
    <row r="707" spans="1:4" x14ac:dyDescent="0.25">
      <c r="A707">
        <f t="shared" ca="1" si="91"/>
        <v>-2.6806781353911084</v>
      </c>
      <c r="D707">
        <f t="shared" ca="1" si="92"/>
        <v>-1.3681184586074664</v>
      </c>
    </row>
    <row r="708" spans="1:4" x14ac:dyDescent="0.25">
      <c r="A708">
        <f t="shared" ca="1" si="91"/>
        <v>-15.948539693008732</v>
      </c>
      <c r="D708">
        <f t="shared" ca="1" si="92"/>
        <v>-15.397764055786588</v>
      </c>
    </row>
    <row r="709" spans="1:4" x14ac:dyDescent="0.25">
      <c r="A709">
        <f t="shared" ca="1" si="91"/>
        <v>1.2115371068816074</v>
      </c>
      <c r="D709">
        <f t="shared" ca="1" si="92"/>
        <v>-5.5625607757189144</v>
      </c>
    </row>
    <row r="710" spans="1:4" x14ac:dyDescent="0.25">
      <c r="A710">
        <f t="shared" ca="1" si="91"/>
        <v>2.113812082212398</v>
      </c>
      <c r="D710">
        <f t="shared" ca="1" si="92"/>
        <v>-5.4329889570266721</v>
      </c>
    </row>
    <row r="711" spans="1:4" x14ac:dyDescent="0.25">
      <c r="A711">
        <f t="shared" ca="1" si="91"/>
        <v>-0.15086042877506145</v>
      </c>
      <c r="D711">
        <f t="shared" ca="1" si="92"/>
        <v>-9.4731827139212132</v>
      </c>
    </row>
    <row r="712" spans="1:4" x14ac:dyDescent="0.25">
      <c r="A712">
        <f t="shared" ca="1" si="91"/>
        <v>-2.5433349814002213</v>
      </c>
      <c r="D712">
        <f t="shared" ca="1" si="92"/>
        <v>-25.314767562908582</v>
      </c>
    </row>
    <row r="713" spans="1:4" x14ac:dyDescent="0.25">
      <c r="A713">
        <f t="shared" ca="1" si="91"/>
        <v>-14.757215190711189</v>
      </c>
      <c r="D713">
        <f t="shared" ca="1" si="92"/>
        <v>-2.3475688789420337</v>
      </c>
    </row>
    <row r="714" spans="1:4" x14ac:dyDescent="0.25">
      <c r="A714">
        <f t="shared" ca="1" si="91"/>
        <v>11.512741929715112</v>
      </c>
      <c r="D714">
        <f t="shared" ca="1" si="92"/>
        <v>-11.305632554313616</v>
      </c>
    </row>
    <row r="715" spans="1:4" x14ac:dyDescent="0.25">
      <c r="A715">
        <f t="shared" ca="1" si="91"/>
        <v>-20.111455717548111</v>
      </c>
      <c r="D715">
        <f t="shared" ca="1" si="92"/>
        <v>4.8949938207727515</v>
      </c>
    </row>
    <row r="716" spans="1:4" x14ac:dyDescent="0.25">
      <c r="A716">
        <f t="shared" ca="1" si="91"/>
        <v>8.0189939284260205</v>
      </c>
      <c r="D716">
        <f t="shared" ca="1" si="92"/>
        <v>3.2600658777286657</v>
      </c>
    </row>
    <row r="717" spans="1:4" x14ac:dyDescent="0.25">
      <c r="A717">
        <f t="shared" ca="1" si="91"/>
        <v>-10.759303075741936</v>
      </c>
      <c r="D717">
        <f t="shared" ca="1" si="92"/>
        <v>2.5822887384599666</v>
      </c>
    </row>
    <row r="718" spans="1:4" x14ac:dyDescent="0.25">
      <c r="A718">
        <f t="shared" ca="1" si="91"/>
        <v>12.368083016184819</v>
      </c>
      <c r="D718">
        <f t="shared" ca="1" si="92"/>
        <v>-5.3901041276067589</v>
      </c>
    </row>
    <row r="719" spans="1:4" x14ac:dyDescent="0.25">
      <c r="A719">
        <f t="shared" ca="1" si="91"/>
        <v>-14.103686861998579</v>
      </c>
      <c r="D719">
        <f t="shared" ca="1" si="92"/>
        <v>19.914988368954756</v>
      </c>
    </row>
    <row r="720" spans="1:4" x14ac:dyDescent="0.25">
      <c r="A720">
        <f t="shared" ca="1" si="91"/>
        <v>-20.071773796890664</v>
      </c>
      <c r="D720">
        <f t="shared" ca="1" si="92"/>
        <v>4.3661111832736514</v>
      </c>
    </row>
    <row r="721" spans="1:4" x14ac:dyDescent="0.25">
      <c r="A721">
        <f t="shared" ca="1" si="91"/>
        <v>12.2038767302544</v>
      </c>
      <c r="D721">
        <f t="shared" ca="1" si="92"/>
        <v>-3.8267797175194347</v>
      </c>
    </row>
    <row r="722" spans="1:4" x14ac:dyDescent="0.25">
      <c r="A722">
        <f t="shared" ca="1" si="91"/>
        <v>-17.226401250055382</v>
      </c>
      <c r="D722">
        <f t="shared" ca="1" si="92"/>
        <v>-8.5428680876498415</v>
      </c>
    </row>
    <row r="723" spans="1:4" x14ac:dyDescent="0.25">
      <c r="A723">
        <f t="shared" ca="1" si="91"/>
        <v>-16.055426127328008</v>
      </c>
      <c r="D723">
        <f t="shared" ca="1" si="92"/>
        <v>11.131567416498706</v>
      </c>
    </row>
    <row r="724" spans="1:4" x14ac:dyDescent="0.25">
      <c r="A724">
        <f t="shared" ca="1" si="91"/>
        <v>-9.726975802322384</v>
      </c>
      <c r="D724">
        <f t="shared" ca="1" si="92"/>
        <v>-3.2334428023663291</v>
      </c>
    </row>
    <row r="725" spans="1:4" x14ac:dyDescent="0.25">
      <c r="A725">
        <f t="shared" ca="1" si="91"/>
        <v>1.6046215030854114</v>
      </c>
      <c r="D725">
        <f t="shared" ca="1" si="92"/>
        <v>2.9876444188123967</v>
      </c>
    </row>
    <row r="726" spans="1:4" x14ac:dyDescent="0.25">
      <c r="A726">
        <f t="shared" ca="1" si="91"/>
        <v>-11.390058587808927</v>
      </c>
      <c r="D726">
        <f t="shared" ca="1" si="92"/>
        <v>4.5730089162507195</v>
      </c>
    </row>
    <row r="727" spans="1:4" x14ac:dyDescent="0.25">
      <c r="A727">
        <f t="shared" ca="1" si="91"/>
        <v>4.9497698967606247</v>
      </c>
      <c r="D727">
        <f t="shared" ca="1" si="92"/>
        <v>9.8707909452012004</v>
      </c>
    </row>
    <row r="728" spans="1:4" x14ac:dyDescent="0.25">
      <c r="A728">
        <f t="shared" ca="1" si="91"/>
        <v>1.1536781368443627</v>
      </c>
      <c r="D728">
        <f t="shared" ca="1" si="92"/>
        <v>-3.9249667173121336</v>
      </c>
    </row>
    <row r="729" spans="1:4" x14ac:dyDescent="0.25">
      <c r="A729">
        <f t="shared" ca="1" si="91"/>
        <v>-2.3519715110346091</v>
      </c>
      <c r="D729">
        <f t="shared" ca="1" si="92"/>
        <v>7.7368983557373667</v>
      </c>
    </row>
    <row r="730" spans="1:4" x14ac:dyDescent="0.25">
      <c r="A730">
        <f t="shared" ref="A730:A793" ca="1" si="93">RAND()*(18.25-(-21.07))+(-21.07)</f>
        <v>3.9865131880021423</v>
      </c>
      <c r="D730">
        <f t="shared" ref="D730:D793" ca="1" si="94">(NORMINV(RAND(),0.0571,$B$38))</f>
        <v>-0.39731659492948596</v>
      </c>
    </row>
    <row r="731" spans="1:4" x14ac:dyDescent="0.25">
      <c r="A731">
        <f t="shared" ca="1" si="93"/>
        <v>-0.46870560117610083</v>
      </c>
      <c r="D731">
        <f t="shared" ca="1" si="94"/>
        <v>13.545969239035131</v>
      </c>
    </row>
    <row r="732" spans="1:4" x14ac:dyDescent="0.25">
      <c r="A732">
        <f t="shared" ca="1" si="93"/>
        <v>7.0042920231736794</v>
      </c>
      <c r="D732">
        <f t="shared" ca="1" si="94"/>
        <v>-1.8539010051959159</v>
      </c>
    </row>
    <row r="733" spans="1:4" x14ac:dyDescent="0.25">
      <c r="A733">
        <f t="shared" ca="1" si="93"/>
        <v>-10.441657571307196</v>
      </c>
      <c r="D733">
        <f t="shared" ca="1" si="94"/>
        <v>-15.171930646566199</v>
      </c>
    </row>
    <row r="734" spans="1:4" x14ac:dyDescent="0.25">
      <c r="A734">
        <f t="shared" ca="1" si="93"/>
        <v>-16.579578966355839</v>
      </c>
      <c r="D734">
        <f t="shared" ca="1" si="94"/>
        <v>1.6645828984315989</v>
      </c>
    </row>
    <row r="735" spans="1:4" x14ac:dyDescent="0.25">
      <c r="A735">
        <f t="shared" ca="1" si="93"/>
        <v>-5.3893401802516632</v>
      </c>
      <c r="D735">
        <f t="shared" ca="1" si="94"/>
        <v>3.2776682742697925</v>
      </c>
    </row>
    <row r="736" spans="1:4" x14ac:dyDescent="0.25">
      <c r="A736">
        <f t="shared" ca="1" si="93"/>
        <v>5.0366749768802848</v>
      </c>
      <c r="D736">
        <f t="shared" ca="1" si="94"/>
        <v>2.6792943431338561</v>
      </c>
    </row>
    <row r="737" spans="1:4" x14ac:dyDescent="0.25">
      <c r="A737">
        <f t="shared" ca="1" si="93"/>
        <v>-4.1187540222697976</v>
      </c>
      <c r="D737">
        <f t="shared" ca="1" si="94"/>
        <v>-4.9202734630998384</v>
      </c>
    </row>
    <row r="738" spans="1:4" x14ac:dyDescent="0.25">
      <c r="A738">
        <f t="shared" ca="1" si="93"/>
        <v>-1.2329489602425738</v>
      </c>
      <c r="D738">
        <f t="shared" ca="1" si="94"/>
        <v>-10.411019584211287</v>
      </c>
    </row>
    <row r="739" spans="1:4" x14ac:dyDescent="0.25">
      <c r="A739">
        <f t="shared" ca="1" si="93"/>
        <v>13.921595636545057</v>
      </c>
      <c r="D739">
        <f t="shared" ca="1" si="94"/>
        <v>-1.4641853224135342</v>
      </c>
    </row>
    <row r="740" spans="1:4" x14ac:dyDescent="0.25">
      <c r="A740">
        <f t="shared" ca="1" si="93"/>
        <v>17.829021093329104</v>
      </c>
      <c r="D740">
        <f t="shared" ca="1" si="94"/>
        <v>-6.5242003435998974</v>
      </c>
    </row>
    <row r="741" spans="1:4" x14ac:dyDescent="0.25">
      <c r="A741">
        <f t="shared" ca="1" si="93"/>
        <v>-19.790216725464745</v>
      </c>
      <c r="D741">
        <f t="shared" ca="1" si="94"/>
        <v>1.2463747817261364</v>
      </c>
    </row>
    <row r="742" spans="1:4" x14ac:dyDescent="0.25">
      <c r="A742">
        <f t="shared" ca="1" si="93"/>
        <v>-5.6285555836601748</v>
      </c>
      <c r="D742">
        <f t="shared" ca="1" si="94"/>
        <v>9.0806276831730113</v>
      </c>
    </row>
    <row r="743" spans="1:4" x14ac:dyDescent="0.25">
      <c r="A743">
        <f t="shared" ca="1" si="93"/>
        <v>4.3768847677133387</v>
      </c>
      <c r="D743">
        <f t="shared" ca="1" si="94"/>
        <v>4.2909275965466458</v>
      </c>
    </row>
    <row r="744" spans="1:4" x14ac:dyDescent="0.25">
      <c r="A744">
        <f t="shared" ca="1" si="93"/>
        <v>14.687890943748911</v>
      </c>
      <c r="D744">
        <f t="shared" ca="1" si="94"/>
        <v>3.3029449871390222</v>
      </c>
    </row>
    <row r="745" spans="1:4" x14ac:dyDescent="0.25">
      <c r="A745">
        <f t="shared" ca="1" si="93"/>
        <v>-6.1118802866139816</v>
      </c>
      <c r="D745">
        <f t="shared" ca="1" si="94"/>
        <v>0.6574514053755327</v>
      </c>
    </row>
    <row r="746" spans="1:4" x14ac:dyDescent="0.25">
      <c r="A746">
        <f t="shared" ca="1" si="93"/>
        <v>-9.9895524024336169</v>
      </c>
      <c r="D746">
        <f t="shared" ca="1" si="94"/>
        <v>1.1052371388260596</v>
      </c>
    </row>
    <row r="747" spans="1:4" x14ac:dyDescent="0.25">
      <c r="A747">
        <f t="shared" ca="1" si="93"/>
        <v>0.44181635455282731</v>
      </c>
      <c r="D747">
        <f t="shared" ca="1" si="94"/>
        <v>8.6837084907097069</v>
      </c>
    </row>
    <row r="748" spans="1:4" x14ac:dyDescent="0.25">
      <c r="A748">
        <f t="shared" ca="1" si="93"/>
        <v>5.2003933315684563</v>
      </c>
      <c r="D748">
        <f t="shared" ca="1" si="94"/>
        <v>-6.9643838928524238</v>
      </c>
    </row>
    <row r="749" spans="1:4" x14ac:dyDescent="0.25">
      <c r="A749">
        <f t="shared" ca="1" si="93"/>
        <v>4.8297516198808133</v>
      </c>
      <c r="D749">
        <f t="shared" ca="1" si="94"/>
        <v>-20.518678920026481</v>
      </c>
    </row>
    <row r="750" spans="1:4" x14ac:dyDescent="0.25">
      <c r="A750">
        <f t="shared" ca="1" si="93"/>
        <v>-12.740913133049993</v>
      </c>
      <c r="D750">
        <f t="shared" ca="1" si="94"/>
        <v>-6.2171196540565816</v>
      </c>
    </row>
    <row r="751" spans="1:4" x14ac:dyDescent="0.25">
      <c r="A751">
        <f t="shared" ca="1" si="93"/>
        <v>-16.217580523082209</v>
      </c>
      <c r="D751">
        <f t="shared" ca="1" si="94"/>
        <v>-10.386339440713357</v>
      </c>
    </row>
    <row r="752" spans="1:4" x14ac:dyDescent="0.25">
      <c r="A752">
        <f t="shared" ca="1" si="93"/>
        <v>-1.9051563625500201</v>
      </c>
      <c r="D752">
        <f t="shared" ca="1" si="94"/>
        <v>-22.447824162795992</v>
      </c>
    </row>
    <row r="753" spans="1:4" x14ac:dyDescent="0.25">
      <c r="A753">
        <f t="shared" ca="1" si="93"/>
        <v>-1.1805967051329311</v>
      </c>
      <c r="D753">
        <f t="shared" ca="1" si="94"/>
        <v>-2.7809147056743733</v>
      </c>
    </row>
    <row r="754" spans="1:4" x14ac:dyDescent="0.25">
      <c r="A754">
        <f t="shared" ca="1" si="93"/>
        <v>-1.2838172508185473</v>
      </c>
      <c r="D754">
        <f t="shared" ca="1" si="94"/>
        <v>-0.91371850207765182</v>
      </c>
    </row>
    <row r="755" spans="1:4" x14ac:dyDescent="0.25">
      <c r="A755">
        <f t="shared" ca="1" si="93"/>
        <v>17.875098309954318</v>
      </c>
      <c r="D755">
        <f t="shared" ca="1" si="94"/>
        <v>11.4690340204285</v>
      </c>
    </row>
    <row r="756" spans="1:4" x14ac:dyDescent="0.25">
      <c r="A756">
        <f t="shared" ca="1" si="93"/>
        <v>-1.3499385197114577</v>
      </c>
      <c r="D756">
        <f t="shared" ca="1" si="94"/>
        <v>-6.9638487778049116</v>
      </c>
    </row>
    <row r="757" spans="1:4" x14ac:dyDescent="0.25">
      <c r="A757">
        <f t="shared" ca="1" si="93"/>
        <v>-9.7147328642907276</v>
      </c>
      <c r="D757">
        <f t="shared" ca="1" si="94"/>
        <v>-0.42640943500843226</v>
      </c>
    </row>
    <row r="758" spans="1:4" x14ac:dyDescent="0.25">
      <c r="A758">
        <f t="shared" ca="1" si="93"/>
        <v>-18.00450509003398</v>
      </c>
      <c r="D758">
        <f t="shared" ca="1" si="94"/>
        <v>-6.3027389540710317</v>
      </c>
    </row>
    <row r="759" spans="1:4" x14ac:dyDescent="0.25">
      <c r="A759">
        <f t="shared" ca="1" si="93"/>
        <v>-4.0480883900370017</v>
      </c>
      <c r="D759">
        <f t="shared" ca="1" si="94"/>
        <v>-16.80499748620619</v>
      </c>
    </row>
    <row r="760" spans="1:4" x14ac:dyDescent="0.25">
      <c r="A760">
        <f t="shared" ca="1" si="93"/>
        <v>-8.8654782803628933</v>
      </c>
      <c r="D760">
        <f t="shared" ca="1" si="94"/>
        <v>-7.3971820472331613</v>
      </c>
    </row>
    <row r="761" spans="1:4" x14ac:dyDescent="0.25">
      <c r="A761">
        <f t="shared" ca="1" si="93"/>
        <v>-1.0312352596120355</v>
      </c>
      <c r="D761">
        <f t="shared" ca="1" si="94"/>
        <v>-15.909020466993056</v>
      </c>
    </row>
    <row r="762" spans="1:4" x14ac:dyDescent="0.25">
      <c r="A762">
        <f t="shared" ca="1" si="93"/>
        <v>5.0551515425596563</v>
      </c>
      <c r="D762">
        <f t="shared" ca="1" si="94"/>
        <v>-1.8828340893710502</v>
      </c>
    </row>
    <row r="763" spans="1:4" x14ac:dyDescent="0.25">
      <c r="A763">
        <f t="shared" ca="1" si="93"/>
        <v>6.8306108082836623</v>
      </c>
      <c r="D763">
        <f t="shared" ca="1" si="94"/>
        <v>-4.7480366380758543</v>
      </c>
    </row>
    <row r="764" spans="1:4" x14ac:dyDescent="0.25">
      <c r="A764">
        <f t="shared" ca="1" si="93"/>
        <v>-17.449873150407306</v>
      </c>
      <c r="D764">
        <f t="shared" ca="1" si="94"/>
        <v>-21.011821086741254</v>
      </c>
    </row>
    <row r="765" spans="1:4" x14ac:dyDescent="0.25">
      <c r="A765">
        <f t="shared" ca="1" si="93"/>
        <v>-9.7537789531585073</v>
      </c>
      <c r="D765">
        <f t="shared" ca="1" si="94"/>
        <v>12.715285098106442</v>
      </c>
    </row>
    <row r="766" spans="1:4" x14ac:dyDescent="0.25">
      <c r="A766">
        <f t="shared" ca="1" si="93"/>
        <v>1.2194308418682134</v>
      </c>
      <c r="D766">
        <f t="shared" ca="1" si="94"/>
        <v>15.841579946722776</v>
      </c>
    </row>
    <row r="767" spans="1:4" x14ac:dyDescent="0.25">
      <c r="A767">
        <f t="shared" ca="1" si="93"/>
        <v>-0.72166473255171937</v>
      </c>
      <c r="D767">
        <f t="shared" ca="1" si="94"/>
        <v>10.894468587164512</v>
      </c>
    </row>
    <row r="768" spans="1:4" x14ac:dyDescent="0.25">
      <c r="A768">
        <f t="shared" ca="1" si="93"/>
        <v>1.7849879771488268</v>
      </c>
      <c r="D768">
        <f t="shared" ca="1" si="94"/>
        <v>9.0434521881436556</v>
      </c>
    </row>
    <row r="769" spans="1:4" x14ac:dyDescent="0.25">
      <c r="A769">
        <f t="shared" ca="1" si="93"/>
        <v>12.400352150647102</v>
      </c>
      <c r="D769">
        <f t="shared" ca="1" si="94"/>
        <v>9.5247544092193284</v>
      </c>
    </row>
    <row r="770" spans="1:4" x14ac:dyDescent="0.25">
      <c r="A770">
        <f t="shared" ca="1" si="93"/>
        <v>14.865337050613888</v>
      </c>
      <c r="D770">
        <f t="shared" ca="1" si="94"/>
        <v>9.1729574604940094</v>
      </c>
    </row>
    <row r="771" spans="1:4" x14ac:dyDescent="0.25">
      <c r="A771">
        <f t="shared" ca="1" si="93"/>
        <v>3.9046367138672302</v>
      </c>
      <c r="D771">
        <f t="shared" ca="1" si="94"/>
        <v>-10.994241488615184</v>
      </c>
    </row>
    <row r="772" spans="1:4" x14ac:dyDescent="0.25">
      <c r="A772">
        <f t="shared" ca="1" si="93"/>
        <v>-15.613756921812985</v>
      </c>
      <c r="D772">
        <f t="shared" ca="1" si="94"/>
        <v>-0.40232116476581614</v>
      </c>
    </row>
    <row r="773" spans="1:4" x14ac:dyDescent="0.25">
      <c r="A773">
        <f t="shared" ca="1" si="93"/>
        <v>-4.7115836831961602</v>
      </c>
      <c r="D773">
        <f t="shared" ca="1" si="94"/>
        <v>-18.100973357288968</v>
      </c>
    </row>
    <row r="774" spans="1:4" x14ac:dyDescent="0.25">
      <c r="A774">
        <f t="shared" ca="1" si="93"/>
        <v>-5.9275880752533467</v>
      </c>
      <c r="D774">
        <f t="shared" ca="1" si="94"/>
        <v>15.114322901294214</v>
      </c>
    </row>
    <row r="775" spans="1:4" x14ac:dyDescent="0.25">
      <c r="A775">
        <f t="shared" ca="1" si="93"/>
        <v>-20.901626168726484</v>
      </c>
      <c r="D775">
        <f t="shared" ca="1" si="94"/>
        <v>3.7943517285790862</v>
      </c>
    </row>
    <row r="776" spans="1:4" x14ac:dyDescent="0.25">
      <c r="A776">
        <f t="shared" ca="1" si="93"/>
        <v>-9.5637652223931724E-2</v>
      </c>
      <c r="D776">
        <f t="shared" ca="1" si="94"/>
        <v>-15.490051153916975</v>
      </c>
    </row>
    <row r="777" spans="1:4" x14ac:dyDescent="0.25">
      <c r="A777">
        <f t="shared" ca="1" si="93"/>
        <v>-8.9624163305035704</v>
      </c>
      <c r="D777">
        <f t="shared" ca="1" si="94"/>
        <v>-12.926520178302495</v>
      </c>
    </row>
    <row r="778" spans="1:4" x14ac:dyDescent="0.25">
      <c r="A778">
        <f t="shared" ca="1" si="93"/>
        <v>-6.9711394269956894</v>
      </c>
      <c r="D778">
        <f t="shared" ca="1" si="94"/>
        <v>-0.26332555465505891</v>
      </c>
    </row>
    <row r="779" spans="1:4" x14ac:dyDescent="0.25">
      <c r="A779">
        <f t="shared" ca="1" si="93"/>
        <v>-20.866182876202764</v>
      </c>
      <c r="D779">
        <f t="shared" ca="1" si="94"/>
        <v>-6.3752853029410979</v>
      </c>
    </row>
    <row r="780" spans="1:4" x14ac:dyDescent="0.25">
      <c r="A780">
        <f t="shared" ca="1" si="93"/>
        <v>2.1194424242387591</v>
      </c>
      <c r="D780">
        <f t="shared" ca="1" si="94"/>
        <v>3.6422037197823682</v>
      </c>
    </row>
    <row r="781" spans="1:4" x14ac:dyDescent="0.25">
      <c r="A781">
        <f t="shared" ca="1" si="93"/>
        <v>12.645826190937349</v>
      </c>
      <c r="D781">
        <f t="shared" ca="1" si="94"/>
        <v>1.83058593049372</v>
      </c>
    </row>
    <row r="782" spans="1:4" x14ac:dyDescent="0.25">
      <c r="A782">
        <f t="shared" ca="1" si="93"/>
        <v>9.4271446039011799</v>
      </c>
      <c r="D782">
        <f t="shared" ca="1" si="94"/>
        <v>-0.15791395826183174</v>
      </c>
    </row>
    <row r="783" spans="1:4" x14ac:dyDescent="0.25">
      <c r="A783">
        <f t="shared" ca="1" si="93"/>
        <v>1.7625391062856792</v>
      </c>
      <c r="D783">
        <f t="shared" ca="1" si="94"/>
        <v>11.14791744658601</v>
      </c>
    </row>
    <row r="784" spans="1:4" x14ac:dyDescent="0.25">
      <c r="A784">
        <f t="shared" ca="1" si="93"/>
        <v>-9.6643531645614704</v>
      </c>
      <c r="D784">
        <f t="shared" ca="1" si="94"/>
        <v>-3.2781366980711812</v>
      </c>
    </row>
    <row r="785" spans="1:4" x14ac:dyDescent="0.25">
      <c r="A785">
        <f t="shared" ca="1" si="93"/>
        <v>3.4417458634747611</v>
      </c>
      <c r="D785">
        <f t="shared" ca="1" si="94"/>
        <v>12.928616972590181</v>
      </c>
    </row>
    <row r="786" spans="1:4" x14ac:dyDescent="0.25">
      <c r="A786">
        <f t="shared" ca="1" si="93"/>
        <v>10.543462893976486</v>
      </c>
      <c r="D786">
        <f t="shared" ca="1" si="94"/>
        <v>-4.5712189065278208</v>
      </c>
    </row>
    <row r="787" spans="1:4" x14ac:dyDescent="0.25">
      <c r="A787">
        <f t="shared" ca="1" si="93"/>
        <v>16.640224082102648</v>
      </c>
      <c r="D787">
        <f t="shared" ca="1" si="94"/>
        <v>11.486791132594023</v>
      </c>
    </row>
    <row r="788" spans="1:4" x14ac:dyDescent="0.25">
      <c r="A788">
        <f t="shared" ca="1" si="93"/>
        <v>-14.103162465563429</v>
      </c>
      <c r="D788">
        <f t="shared" ca="1" si="94"/>
        <v>15.702176911145441</v>
      </c>
    </row>
    <row r="789" spans="1:4" x14ac:dyDescent="0.25">
      <c r="A789">
        <f t="shared" ca="1" si="93"/>
        <v>8.015569177858044</v>
      </c>
      <c r="D789">
        <f t="shared" ca="1" si="94"/>
        <v>21.088481690491722</v>
      </c>
    </row>
    <row r="790" spans="1:4" x14ac:dyDescent="0.25">
      <c r="A790">
        <f t="shared" ca="1" si="93"/>
        <v>11.24816242603756</v>
      </c>
      <c r="D790">
        <f t="shared" ca="1" si="94"/>
        <v>4.0765834392477265</v>
      </c>
    </row>
    <row r="791" spans="1:4" x14ac:dyDescent="0.25">
      <c r="A791">
        <f t="shared" ca="1" si="93"/>
        <v>-18.359589712621144</v>
      </c>
      <c r="D791">
        <f t="shared" ca="1" si="94"/>
        <v>-4.6739227514244837</v>
      </c>
    </row>
    <row r="792" spans="1:4" x14ac:dyDescent="0.25">
      <c r="A792">
        <f t="shared" ca="1" si="93"/>
        <v>-10.193828695619644</v>
      </c>
      <c r="D792">
        <f t="shared" ca="1" si="94"/>
        <v>14.088061764449538</v>
      </c>
    </row>
    <row r="793" spans="1:4" x14ac:dyDescent="0.25">
      <c r="A793">
        <f t="shared" ca="1" si="93"/>
        <v>10.682487150697934</v>
      </c>
      <c r="D793">
        <f t="shared" ca="1" si="94"/>
        <v>5.0173273482062033</v>
      </c>
    </row>
    <row r="794" spans="1:4" x14ac:dyDescent="0.25">
      <c r="A794">
        <f t="shared" ref="A794:A857" ca="1" si="95">RAND()*(18.25-(-21.07))+(-21.07)</f>
        <v>-19.538230814719853</v>
      </c>
      <c r="D794">
        <f t="shared" ref="D794:D857" ca="1" si="96">(NORMINV(RAND(),0.0571,$B$38))</f>
        <v>10.03273931054267</v>
      </c>
    </row>
    <row r="795" spans="1:4" x14ac:dyDescent="0.25">
      <c r="A795">
        <f t="shared" ca="1" si="95"/>
        <v>-19.332868947106306</v>
      </c>
      <c r="D795">
        <f t="shared" ca="1" si="96"/>
        <v>-6.0844729408654441</v>
      </c>
    </row>
    <row r="796" spans="1:4" x14ac:dyDescent="0.25">
      <c r="A796">
        <f t="shared" ca="1" si="95"/>
        <v>-8.148415780039171</v>
      </c>
      <c r="D796">
        <f t="shared" ca="1" si="96"/>
        <v>-18.174693893717137</v>
      </c>
    </row>
    <row r="797" spans="1:4" x14ac:dyDescent="0.25">
      <c r="A797">
        <f t="shared" ca="1" si="95"/>
        <v>12.834342486806946</v>
      </c>
      <c r="D797">
        <f t="shared" ca="1" si="96"/>
        <v>-3.2177578540849394</v>
      </c>
    </row>
    <row r="798" spans="1:4" x14ac:dyDescent="0.25">
      <c r="A798">
        <f t="shared" ca="1" si="95"/>
        <v>-9.9446047497132692</v>
      </c>
      <c r="D798">
        <f t="shared" ca="1" si="96"/>
        <v>6.5964788772643157</v>
      </c>
    </row>
    <row r="799" spans="1:4" x14ac:dyDescent="0.25">
      <c r="A799">
        <f t="shared" ca="1" si="95"/>
        <v>-7.0811048713667653</v>
      </c>
      <c r="D799">
        <f t="shared" ca="1" si="96"/>
        <v>6.711197288240303</v>
      </c>
    </row>
    <row r="800" spans="1:4" x14ac:dyDescent="0.25">
      <c r="A800">
        <f t="shared" ca="1" si="95"/>
        <v>-10.606497168694322</v>
      </c>
      <c r="D800">
        <f t="shared" ca="1" si="96"/>
        <v>-1.0927628855576339</v>
      </c>
    </row>
    <row r="801" spans="1:4" x14ac:dyDescent="0.25">
      <c r="A801">
        <f t="shared" ca="1" si="95"/>
        <v>2.3207172658801056</v>
      </c>
      <c r="D801">
        <f t="shared" ca="1" si="96"/>
        <v>9.2085613502661303</v>
      </c>
    </row>
    <row r="802" spans="1:4" x14ac:dyDescent="0.25">
      <c r="A802">
        <f t="shared" ca="1" si="95"/>
        <v>7.9475543864834073</v>
      </c>
      <c r="D802">
        <f t="shared" ca="1" si="96"/>
        <v>-0.73293943933293604</v>
      </c>
    </row>
    <row r="803" spans="1:4" x14ac:dyDescent="0.25">
      <c r="A803">
        <f t="shared" ca="1" si="95"/>
        <v>-13.973457736605395</v>
      </c>
      <c r="D803">
        <f t="shared" ca="1" si="96"/>
        <v>28.290202424674863</v>
      </c>
    </row>
    <row r="804" spans="1:4" x14ac:dyDescent="0.25">
      <c r="A804">
        <f t="shared" ca="1" si="95"/>
        <v>14.882813565667171</v>
      </c>
      <c r="D804">
        <f t="shared" ca="1" si="96"/>
        <v>-4.9359155390198248</v>
      </c>
    </row>
    <row r="805" spans="1:4" x14ac:dyDescent="0.25">
      <c r="A805">
        <f t="shared" ca="1" si="95"/>
        <v>-1.3617619397274972</v>
      </c>
      <c r="D805">
        <f t="shared" ca="1" si="96"/>
        <v>12.142794011936642</v>
      </c>
    </row>
    <row r="806" spans="1:4" x14ac:dyDescent="0.25">
      <c r="A806">
        <f t="shared" ca="1" si="95"/>
        <v>-15.206891086756134</v>
      </c>
      <c r="D806">
        <f t="shared" ca="1" si="96"/>
        <v>6.8865357682560866</v>
      </c>
    </row>
    <row r="807" spans="1:4" x14ac:dyDescent="0.25">
      <c r="A807">
        <f t="shared" ca="1" si="95"/>
        <v>-4.857535164787592</v>
      </c>
      <c r="D807">
        <f t="shared" ca="1" si="96"/>
        <v>4.3906238730445759</v>
      </c>
    </row>
    <row r="808" spans="1:4" x14ac:dyDescent="0.25">
      <c r="A808">
        <f t="shared" ca="1" si="95"/>
        <v>-16.686505010032782</v>
      </c>
      <c r="D808">
        <f t="shared" ca="1" si="96"/>
        <v>-3.8413162681905502</v>
      </c>
    </row>
    <row r="809" spans="1:4" x14ac:dyDescent="0.25">
      <c r="A809">
        <f t="shared" ca="1" si="95"/>
        <v>0.53072277950908742</v>
      </c>
      <c r="D809">
        <f t="shared" ca="1" si="96"/>
        <v>7.1764905089570039</v>
      </c>
    </row>
    <row r="810" spans="1:4" x14ac:dyDescent="0.25">
      <c r="A810">
        <f t="shared" ca="1" si="95"/>
        <v>-7.545385788359491</v>
      </c>
      <c r="D810">
        <f t="shared" ca="1" si="96"/>
        <v>13.817671591756751</v>
      </c>
    </row>
    <row r="811" spans="1:4" x14ac:dyDescent="0.25">
      <c r="A811">
        <f t="shared" ca="1" si="95"/>
        <v>-4.3755308974641416</v>
      </c>
      <c r="D811">
        <f t="shared" ca="1" si="96"/>
        <v>-12.28845784297677</v>
      </c>
    </row>
    <row r="812" spans="1:4" x14ac:dyDescent="0.25">
      <c r="A812">
        <f t="shared" ca="1" si="95"/>
        <v>-13.284813929171374</v>
      </c>
      <c r="D812">
        <f t="shared" ca="1" si="96"/>
        <v>4.0644602879414347</v>
      </c>
    </row>
    <row r="813" spans="1:4" x14ac:dyDescent="0.25">
      <c r="A813">
        <f t="shared" ca="1" si="95"/>
        <v>-7.8994741170463527</v>
      </c>
      <c r="D813">
        <f t="shared" ca="1" si="96"/>
        <v>9.8633231582130243</v>
      </c>
    </row>
    <row r="814" spans="1:4" x14ac:dyDescent="0.25">
      <c r="A814">
        <f t="shared" ca="1" si="95"/>
        <v>-12.285156761302764</v>
      </c>
      <c r="D814">
        <f t="shared" ca="1" si="96"/>
        <v>-3.9250236167580033</v>
      </c>
    </row>
    <row r="815" spans="1:4" x14ac:dyDescent="0.25">
      <c r="A815">
        <f t="shared" ca="1" si="95"/>
        <v>10.795890602462404</v>
      </c>
      <c r="D815">
        <f t="shared" ca="1" si="96"/>
        <v>1.6997157023356964</v>
      </c>
    </row>
    <row r="816" spans="1:4" x14ac:dyDescent="0.25">
      <c r="A816">
        <f t="shared" ca="1" si="95"/>
        <v>-19.180859744117562</v>
      </c>
      <c r="D816">
        <f t="shared" ca="1" si="96"/>
        <v>9.3854507191134253</v>
      </c>
    </row>
    <row r="817" spans="1:4" x14ac:dyDescent="0.25">
      <c r="A817">
        <f t="shared" ca="1" si="95"/>
        <v>-16.883962115830123</v>
      </c>
      <c r="D817">
        <f t="shared" ca="1" si="96"/>
        <v>16.261195250993456</v>
      </c>
    </row>
    <row r="818" spans="1:4" x14ac:dyDescent="0.25">
      <c r="A818">
        <f t="shared" ca="1" si="95"/>
        <v>17.06147001354374</v>
      </c>
      <c r="D818">
        <f t="shared" ca="1" si="96"/>
        <v>22.534812226978016</v>
      </c>
    </row>
    <row r="819" spans="1:4" x14ac:dyDescent="0.25">
      <c r="A819">
        <f t="shared" ca="1" si="95"/>
        <v>-14.659910921025713</v>
      </c>
      <c r="D819">
        <f t="shared" ca="1" si="96"/>
        <v>5.8736813278717621</v>
      </c>
    </row>
    <row r="820" spans="1:4" x14ac:dyDescent="0.25">
      <c r="A820">
        <f t="shared" ca="1" si="95"/>
        <v>-8.9139479921884188</v>
      </c>
      <c r="D820">
        <f t="shared" ca="1" si="96"/>
        <v>-7.9934306009298233</v>
      </c>
    </row>
    <row r="821" spans="1:4" x14ac:dyDescent="0.25">
      <c r="A821">
        <f t="shared" ca="1" si="95"/>
        <v>-10.229660351546567</v>
      </c>
      <c r="D821">
        <f t="shared" ca="1" si="96"/>
        <v>10.267338063908825</v>
      </c>
    </row>
    <row r="822" spans="1:4" x14ac:dyDescent="0.25">
      <c r="A822">
        <f t="shared" ca="1" si="95"/>
        <v>-4.6387857551163201</v>
      </c>
      <c r="D822">
        <f t="shared" ca="1" si="96"/>
        <v>17.395155611900126</v>
      </c>
    </row>
    <row r="823" spans="1:4" x14ac:dyDescent="0.25">
      <c r="A823">
        <f t="shared" ca="1" si="95"/>
        <v>11.136200939704466</v>
      </c>
      <c r="D823">
        <f t="shared" ca="1" si="96"/>
        <v>12.583719472573142</v>
      </c>
    </row>
    <row r="824" spans="1:4" x14ac:dyDescent="0.25">
      <c r="A824">
        <f t="shared" ca="1" si="95"/>
        <v>8.8506709910803316</v>
      </c>
      <c r="D824">
        <f t="shared" ca="1" si="96"/>
        <v>-7.2619677926955042</v>
      </c>
    </row>
    <row r="825" spans="1:4" x14ac:dyDescent="0.25">
      <c r="A825">
        <f t="shared" ca="1" si="95"/>
        <v>-10.439486066928389</v>
      </c>
      <c r="D825">
        <f t="shared" ca="1" si="96"/>
        <v>-5.1113135066183002</v>
      </c>
    </row>
    <row r="826" spans="1:4" x14ac:dyDescent="0.25">
      <c r="A826">
        <f t="shared" ca="1" si="95"/>
        <v>-17.949601107914564</v>
      </c>
      <c r="D826">
        <f t="shared" ca="1" si="96"/>
        <v>2.2459107589516227</v>
      </c>
    </row>
    <row r="827" spans="1:4" x14ac:dyDescent="0.25">
      <c r="A827">
        <f t="shared" ca="1" si="95"/>
        <v>6.9990286972503455</v>
      </c>
      <c r="D827">
        <f t="shared" ca="1" si="96"/>
        <v>13.099894900090261</v>
      </c>
    </row>
    <row r="828" spans="1:4" x14ac:dyDescent="0.25">
      <c r="A828">
        <f t="shared" ca="1" si="95"/>
        <v>4.8629515367206722E-2</v>
      </c>
      <c r="D828">
        <f t="shared" ca="1" si="96"/>
        <v>1.4063481092411834</v>
      </c>
    </row>
    <row r="829" spans="1:4" x14ac:dyDescent="0.25">
      <c r="A829">
        <f t="shared" ca="1" si="95"/>
        <v>-13.128809919337469</v>
      </c>
      <c r="D829">
        <f t="shared" ca="1" si="96"/>
        <v>-7.4607997949645544</v>
      </c>
    </row>
    <row r="830" spans="1:4" x14ac:dyDescent="0.25">
      <c r="A830">
        <f t="shared" ca="1" si="95"/>
        <v>0.9355323537555833</v>
      </c>
      <c r="D830">
        <f t="shared" ca="1" si="96"/>
        <v>9.6714639255756463E-2</v>
      </c>
    </row>
    <row r="831" spans="1:4" x14ac:dyDescent="0.25">
      <c r="A831">
        <f t="shared" ca="1" si="95"/>
        <v>5.7602049879489954</v>
      </c>
      <c r="D831">
        <f t="shared" ca="1" si="96"/>
        <v>-19.151198275142232</v>
      </c>
    </row>
    <row r="832" spans="1:4" x14ac:dyDescent="0.25">
      <c r="A832">
        <f t="shared" ca="1" si="95"/>
        <v>-5.4085470363752997</v>
      </c>
      <c r="D832">
        <f t="shared" ca="1" si="96"/>
        <v>9.5483744406140652</v>
      </c>
    </row>
    <row r="833" spans="1:4" x14ac:dyDescent="0.25">
      <c r="A833">
        <f t="shared" ca="1" si="95"/>
        <v>-2.3339281712787852</v>
      </c>
      <c r="D833">
        <f t="shared" ca="1" si="96"/>
        <v>6.8756637005722663</v>
      </c>
    </row>
    <row r="834" spans="1:4" x14ac:dyDescent="0.25">
      <c r="A834">
        <f t="shared" ca="1" si="95"/>
        <v>12.111372897699283</v>
      </c>
      <c r="D834">
        <f t="shared" ca="1" si="96"/>
        <v>-18.315810273116206</v>
      </c>
    </row>
    <row r="835" spans="1:4" x14ac:dyDescent="0.25">
      <c r="A835">
        <f t="shared" ca="1" si="95"/>
        <v>-19.891656826300114</v>
      </c>
      <c r="D835">
        <f t="shared" ca="1" si="96"/>
        <v>3.2050306920524272</v>
      </c>
    </row>
    <row r="836" spans="1:4" x14ac:dyDescent="0.25">
      <c r="A836">
        <f t="shared" ca="1" si="95"/>
        <v>6.035690157253832</v>
      </c>
      <c r="D836">
        <f t="shared" ca="1" si="96"/>
        <v>-20.263184020961798</v>
      </c>
    </row>
    <row r="837" spans="1:4" x14ac:dyDescent="0.25">
      <c r="A837">
        <f t="shared" ca="1" si="95"/>
        <v>8.2212275022455366</v>
      </c>
      <c r="D837">
        <f t="shared" ca="1" si="96"/>
        <v>-15.055113271146512</v>
      </c>
    </row>
    <row r="838" spans="1:4" x14ac:dyDescent="0.25">
      <c r="A838">
        <f t="shared" ca="1" si="95"/>
        <v>7.1870859680117327</v>
      </c>
      <c r="D838">
        <f t="shared" ca="1" si="96"/>
        <v>-9.1137068869735476</v>
      </c>
    </row>
    <row r="839" spans="1:4" x14ac:dyDescent="0.25">
      <c r="A839">
        <f t="shared" ca="1" si="95"/>
        <v>5.2937503499188736</v>
      </c>
      <c r="D839">
        <f t="shared" ca="1" si="96"/>
        <v>3.4439886976252505</v>
      </c>
    </row>
    <row r="840" spans="1:4" x14ac:dyDescent="0.25">
      <c r="A840">
        <f t="shared" ca="1" si="95"/>
        <v>-6.9406666535210704</v>
      </c>
      <c r="D840">
        <f t="shared" ca="1" si="96"/>
        <v>-3.9749421139234009</v>
      </c>
    </row>
    <row r="841" spans="1:4" x14ac:dyDescent="0.25">
      <c r="A841">
        <f t="shared" ca="1" si="95"/>
        <v>-2.2602606427080651</v>
      </c>
      <c r="D841">
        <f t="shared" ca="1" si="96"/>
        <v>3.7469814682260538</v>
      </c>
    </row>
    <row r="842" spans="1:4" x14ac:dyDescent="0.25">
      <c r="A842">
        <f t="shared" ca="1" si="95"/>
        <v>14.402514426901888</v>
      </c>
      <c r="D842">
        <f t="shared" ca="1" si="96"/>
        <v>9.342390239442695</v>
      </c>
    </row>
    <row r="843" spans="1:4" x14ac:dyDescent="0.25">
      <c r="A843">
        <f t="shared" ca="1" si="95"/>
        <v>-7.0165235118118101</v>
      </c>
      <c r="D843">
        <f t="shared" ca="1" si="96"/>
        <v>-2.1690198057305912</v>
      </c>
    </row>
    <row r="844" spans="1:4" x14ac:dyDescent="0.25">
      <c r="A844">
        <f t="shared" ca="1" si="95"/>
        <v>-7.1878503727018881</v>
      </c>
      <c r="D844">
        <f t="shared" ca="1" si="96"/>
        <v>0.28153326769301867</v>
      </c>
    </row>
    <row r="845" spans="1:4" x14ac:dyDescent="0.25">
      <c r="A845">
        <f t="shared" ca="1" si="95"/>
        <v>-9.7241577294010124</v>
      </c>
      <c r="D845">
        <f t="shared" ca="1" si="96"/>
        <v>2.177345567625947</v>
      </c>
    </row>
    <row r="846" spans="1:4" x14ac:dyDescent="0.25">
      <c r="A846">
        <f t="shared" ca="1" si="95"/>
        <v>-18.085395427422238</v>
      </c>
      <c r="D846">
        <f t="shared" ca="1" si="96"/>
        <v>29.750406169227336</v>
      </c>
    </row>
    <row r="847" spans="1:4" x14ac:dyDescent="0.25">
      <c r="A847">
        <f t="shared" ca="1" si="95"/>
        <v>-3.0059980287512644</v>
      </c>
      <c r="D847">
        <f t="shared" ca="1" si="96"/>
        <v>1.4441289717195127</v>
      </c>
    </row>
    <row r="848" spans="1:4" x14ac:dyDescent="0.25">
      <c r="A848">
        <f t="shared" ca="1" si="95"/>
        <v>2.0093031123757576</v>
      </c>
      <c r="D848">
        <f t="shared" ca="1" si="96"/>
        <v>10.601861643391171</v>
      </c>
    </row>
    <row r="849" spans="1:4" x14ac:dyDescent="0.25">
      <c r="A849">
        <f t="shared" ca="1" si="95"/>
        <v>1.6158073013035832</v>
      </c>
      <c r="D849">
        <f t="shared" ca="1" si="96"/>
        <v>-3.1720902871044747</v>
      </c>
    </row>
    <row r="850" spans="1:4" x14ac:dyDescent="0.25">
      <c r="A850">
        <f t="shared" ca="1" si="95"/>
        <v>-15.061450084161061</v>
      </c>
      <c r="D850">
        <f t="shared" ca="1" si="96"/>
        <v>11.245235550849172</v>
      </c>
    </row>
    <row r="851" spans="1:4" x14ac:dyDescent="0.25">
      <c r="A851">
        <f t="shared" ca="1" si="95"/>
        <v>-13.179486484017144</v>
      </c>
      <c r="D851">
        <f t="shared" ca="1" si="96"/>
        <v>-6.7529573444779576</v>
      </c>
    </row>
    <row r="852" spans="1:4" x14ac:dyDescent="0.25">
      <c r="A852">
        <f t="shared" ca="1" si="95"/>
        <v>2.1715146993958392</v>
      </c>
      <c r="D852">
        <f t="shared" ca="1" si="96"/>
        <v>-0.92536814856906868</v>
      </c>
    </row>
    <row r="853" spans="1:4" x14ac:dyDescent="0.25">
      <c r="A853">
        <f t="shared" ca="1" si="95"/>
        <v>1.4245451195718211</v>
      </c>
      <c r="D853">
        <f t="shared" ca="1" si="96"/>
        <v>6.4441215501911167</v>
      </c>
    </row>
    <row r="854" spans="1:4" x14ac:dyDescent="0.25">
      <c r="A854">
        <f t="shared" ca="1" si="95"/>
        <v>-13.785653324302263</v>
      </c>
      <c r="D854">
        <f t="shared" ca="1" si="96"/>
        <v>-6.9881659698948413</v>
      </c>
    </row>
    <row r="855" spans="1:4" x14ac:dyDescent="0.25">
      <c r="A855">
        <f t="shared" ca="1" si="95"/>
        <v>8.2557535780364262</v>
      </c>
      <c r="D855">
        <f t="shared" ca="1" si="96"/>
        <v>-3.0052628893586939</v>
      </c>
    </row>
    <row r="856" spans="1:4" x14ac:dyDescent="0.25">
      <c r="A856">
        <f t="shared" ca="1" si="95"/>
        <v>-5.3607107915834948</v>
      </c>
      <c r="D856">
        <f t="shared" ca="1" si="96"/>
        <v>30.327798903864942</v>
      </c>
    </row>
    <row r="857" spans="1:4" x14ac:dyDescent="0.25">
      <c r="A857">
        <f t="shared" ca="1" si="95"/>
        <v>-2.9129242425885629</v>
      </c>
      <c r="D857">
        <f t="shared" ca="1" si="96"/>
        <v>14.293500871632213</v>
      </c>
    </row>
    <row r="858" spans="1:4" x14ac:dyDescent="0.25">
      <c r="A858">
        <f t="shared" ref="A858:A921" ca="1" si="97">RAND()*(18.25-(-21.07))+(-21.07)</f>
        <v>5.785331078272975</v>
      </c>
      <c r="D858">
        <f t="shared" ref="D858:D921" ca="1" si="98">(NORMINV(RAND(),0.0571,$B$38))</f>
        <v>18.889271694026334</v>
      </c>
    </row>
    <row r="859" spans="1:4" x14ac:dyDescent="0.25">
      <c r="A859">
        <f t="shared" ca="1" si="97"/>
        <v>-11.622069592338136</v>
      </c>
      <c r="D859">
        <f t="shared" ca="1" si="98"/>
        <v>-3.8343577401537181</v>
      </c>
    </row>
    <row r="860" spans="1:4" x14ac:dyDescent="0.25">
      <c r="A860">
        <f t="shared" ca="1" si="97"/>
        <v>14.14625055888596</v>
      </c>
      <c r="D860">
        <f t="shared" ca="1" si="98"/>
        <v>23.652202292247342</v>
      </c>
    </row>
    <row r="861" spans="1:4" x14ac:dyDescent="0.25">
      <c r="A861">
        <f t="shared" ca="1" si="97"/>
        <v>10.842895663160679</v>
      </c>
      <c r="D861">
        <f t="shared" ca="1" si="98"/>
        <v>13.014413041901342</v>
      </c>
    </row>
    <row r="862" spans="1:4" x14ac:dyDescent="0.25">
      <c r="A862">
        <f t="shared" ca="1" si="97"/>
        <v>2.267521391829785</v>
      </c>
      <c r="D862">
        <f t="shared" ca="1" si="98"/>
        <v>5.158516885783027</v>
      </c>
    </row>
    <row r="863" spans="1:4" x14ac:dyDescent="0.25">
      <c r="A863">
        <f t="shared" ca="1" si="97"/>
        <v>0.29483053370878665</v>
      </c>
      <c r="D863">
        <f t="shared" ca="1" si="98"/>
        <v>0.15403280907487646</v>
      </c>
    </row>
    <row r="864" spans="1:4" x14ac:dyDescent="0.25">
      <c r="A864">
        <f t="shared" ca="1" si="97"/>
        <v>5.8145279548243458</v>
      </c>
      <c r="D864">
        <f t="shared" ca="1" si="98"/>
        <v>-6.8407696620393965</v>
      </c>
    </row>
    <row r="865" spans="1:4" x14ac:dyDescent="0.25">
      <c r="A865">
        <f t="shared" ca="1" si="97"/>
        <v>-12.276941802506849</v>
      </c>
      <c r="D865">
        <f t="shared" ca="1" si="98"/>
        <v>5.1228892039093177</v>
      </c>
    </row>
    <row r="866" spans="1:4" x14ac:dyDescent="0.25">
      <c r="A866">
        <f t="shared" ca="1" si="97"/>
        <v>16.12963852708728</v>
      </c>
      <c r="D866">
        <f t="shared" ca="1" si="98"/>
        <v>1.273821603260535</v>
      </c>
    </row>
    <row r="867" spans="1:4" x14ac:dyDescent="0.25">
      <c r="A867">
        <f t="shared" ca="1" si="97"/>
        <v>12.378438767338366</v>
      </c>
      <c r="D867">
        <f t="shared" ca="1" si="98"/>
        <v>0.57254142166404387</v>
      </c>
    </row>
    <row r="868" spans="1:4" x14ac:dyDescent="0.25">
      <c r="A868">
        <f t="shared" ca="1" si="97"/>
        <v>-15.760004375626956</v>
      </c>
      <c r="D868">
        <f t="shared" ca="1" si="98"/>
        <v>-16.344983337956283</v>
      </c>
    </row>
    <row r="869" spans="1:4" x14ac:dyDescent="0.25">
      <c r="A869">
        <f t="shared" ca="1" si="97"/>
        <v>-1.4320407139211575</v>
      </c>
      <c r="D869">
        <f t="shared" ca="1" si="98"/>
        <v>1.4670717097606822</v>
      </c>
    </row>
    <row r="870" spans="1:4" x14ac:dyDescent="0.25">
      <c r="A870">
        <f t="shared" ca="1" si="97"/>
        <v>-4.5265851186492156</v>
      </c>
      <c r="D870">
        <f t="shared" ca="1" si="98"/>
        <v>11.300168262452111</v>
      </c>
    </row>
    <row r="871" spans="1:4" x14ac:dyDescent="0.25">
      <c r="A871">
        <f t="shared" ca="1" si="97"/>
        <v>6.2219001338368685</v>
      </c>
      <c r="D871">
        <f t="shared" ca="1" si="98"/>
        <v>13.414630974061609</v>
      </c>
    </row>
    <row r="872" spans="1:4" x14ac:dyDescent="0.25">
      <c r="A872">
        <f t="shared" ca="1" si="97"/>
        <v>-1.447671344837314</v>
      </c>
      <c r="D872">
        <f t="shared" ca="1" si="98"/>
        <v>-8.2267386407211109</v>
      </c>
    </row>
    <row r="873" spans="1:4" x14ac:dyDescent="0.25">
      <c r="A873">
        <f t="shared" ca="1" si="97"/>
        <v>-7.4433447636103161</v>
      </c>
      <c r="D873">
        <f t="shared" ca="1" si="98"/>
        <v>10.38324846252582</v>
      </c>
    </row>
    <row r="874" spans="1:4" x14ac:dyDescent="0.25">
      <c r="A874">
        <f t="shared" ca="1" si="97"/>
        <v>-11.060119521334695</v>
      </c>
      <c r="D874">
        <f t="shared" ca="1" si="98"/>
        <v>-7.769713533203209</v>
      </c>
    </row>
    <row r="875" spans="1:4" x14ac:dyDescent="0.25">
      <c r="A875">
        <f t="shared" ca="1" si="97"/>
        <v>13.987903969258525</v>
      </c>
      <c r="D875">
        <f t="shared" ca="1" si="98"/>
        <v>23.628251028428902</v>
      </c>
    </row>
    <row r="876" spans="1:4" x14ac:dyDescent="0.25">
      <c r="A876">
        <f t="shared" ca="1" si="97"/>
        <v>8.3790513567594473</v>
      </c>
      <c r="D876">
        <f t="shared" ca="1" si="98"/>
        <v>-0.72533905425533429</v>
      </c>
    </row>
    <row r="877" spans="1:4" x14ac:dyDescent="0.25">
      <c r="A877">
        <f t="shared" ca="1" si="97"/>
        <v>17.542431423702197</v>
      </c>
      <c r="D877">
        <f t="shared" ca="1" si="98"/>
        <v>2.9799209814953884</v>
      </c>
    </row>
    <row r="878" spans="1:4" x14ac:dyDescent="0.25">
      <c r="A878">
        <f t="shared" ca="1" si="97"/>
        <v>-7.0348258552429463</v>
      </c>
      <c r="D878">
        <f t="shared" ca="1" si="98"/>
        <v>-8.2253986350303165</v>
      </c>
    </row>
    <row r="879" spans="1:4" x14ac:dyDescent="0.25">
      <c r="A879">
        <f t="shared" ca="1" si="97"/>
        <v>-18.579099197957312</v>
      </c>
      <c r="D879">
        <f t="shared" ca="1" si="98"/>
        <v>-18.033525557614098</v>
      </c>
    </row>
    <row r="880" spans="1:4" x14ac:dyDescent="0.25">
      <c r="A880">
        <f t="shared" ca="1" si="97"/>
        <v>8.869999977805417</v>
      </c>
      <c r="D880">
        <f t="shared" ca="1" si="98"/>
        <v>-2.3354057124548109</v>
      </c>
    </row>
    <row r="881" spans="1:4" x14ac:dyDescent="0.25">
      <c r="A881">
        <f t="shared" ca="1" si="97"/>
        <v>3.6498047554326014</v>
      </c>
      <c r="D881">
        <f t="shared" ca="1" si="98"/>
        <v>-3.4718068507919968</v>
      </c>
    </row>
    <row r="882" spans="1:4" x14ac:dyDescent="0.25">
      <c r="A882">
        <f t="shared" ca="1" si="97"/>
        <v>-11.8109878307624</v>
      </c>
      <c r="D882">
        <f t="shared" ca="1" si="98"/>
        <v>-7.4235116674691373</v>
      </c>
    </row>
    <row r="883" spans="1:4" x14ac:dyDescent="0.25">
      <c r="A883">
        <f t="shared" ca="1" si="97"/>
        <v>-3.7333651776259345</v>
      </c>
      <c r="D883">
        <f t="shared" ca="1" si="98"/>
        <v>-1.4897212296479425</v>
      </c>
    </row>
    <row r="884" spans="1:4" x14ac:dyDescent="0.25">
      <c r="A884">
        <f t="shared" ca="1" si="97"/>
        <v>3.2398260982024922</v>
      </c>
      <c r="D884">
        <f t="shared" ca="1" si="98"/>
        <v>7.3974040902617775</v>
      </c>
    </row>
    <row r="885" spans="1:4" x14ac:dyDescent="0.25">
      <c r="A885">
        <f t="shared" ca="1" si="97"/>
        <v>-15.217889272861482</v>
      </c>
      <c r="D885">
        <f t="shared" ca="1" si="98"/>
        <v>-17.286051199836983</v>
      </c>
    </row>
    <row r="886" spans="1:4" x14ac:dyDescent="0.25">
      <c r="A886">
        <f t="shared" ca="1" si="97"/>
        <v>-8.6722154993275637</v>
      </c>
      <c r="D886">
        <f t="shared" ca="1" si="98"/>
        <v>4.1661098859754455</v>
      </c>
    </row>
    <row r="887" spans="1:4" x14ac:dyDescent="0.25">
      <c r="A887">
        <f t="shared" ca="1" si="97"/>
        <v>-17.137542995279468</v>
      </c>
      <c r="D887">
        <f t="shared" ca="1" si="98"/>
        <v>11.980098419972801</v>
      </c>
    </row>
    <row r="888" spans="1:4" x14ac:dyDescent="0.25">
      <c r="A888">
        <f t="shared" ca="1" si="97"/>
        <v>9.5229477256627035</v>
      </c>
      <c r="D888">
        <f t="shared" ca="1" si="98"/>
        <v>-11.780614106821922</v>
      </c>
    </row>
    <row r="889" spans="1:4" x14ac:dyDescent="0.25">
      <c r="A889">
        <f t="shared" ca="1" si="97"/>
        <v>-2.6087517735687058</v>
      </c>
      <c r="D889">
        <f t="shared" ca="1" si="98"/>
        <v>-18.422904776194926</v>
      </c>
    </row>
    <row r="890" spans="1:4" x14ac:dyDescent="0.25">
      <c r="A890">
        <f t="shared" ca="1" si="97"/>
        <v>-7.6631339686410964</v>
      </c>
      <c r="D890">
        <f t="shared" ca="1" si="98"/>
        <v>2.5284444521569234</v>
      </c>
    </row>
    <row r="891" spans="1:4" x14ac:dyDescent="0.25">
      <c r="A891">
        <f t="shared" ca="1" si="97"/>
        <v>-12.276517182159418</v>
      </c>
      <c r="D891">
        <f t="shared" ca="1" si="98"/>
        <v>14.700766179275339</v>
      </c>
    </row>
    <row r="892" spans="1:4" x14ac:dyDescent="0.25">
      <c r="A892">
        <f t="shared" ca="1" si="97"/>
        <v>-19.479237659899614</v>
      </c>
      <c r="D892">
        <f t="shared" ca="1" si="98"/>
        <v>-13.914986106225721</v>
      </c>
    </row>
    <row r="893" spans="1:4" x14ac:dyDescent="0.25">
      <c r="A893">
        <f t="shared" ca="1" si="97"/>
        <v>-15.579359371224143</v>
      </c>
      <c r="D893">
        <f t="shared" ca="1" si="98"/>
        <v>-5.1539624580381345</v>
      </c>
    </row>
    <row r="894" spans="1:4" x14ac:dyDescent="0.25">
      <c r="A894">
        <f t="shared" ca="1" si="97"/>
        <v>-17.841874521650201</v>
      </c>
      <c r="D894">
        <f t="shared" ca="1" si="98"/>
        <v>-10.376090285870754</v>
      </c>
    </row>
    <row r="895" spans="1:4" x14ac:dyDescent="0.25">
      <c r="A895">
        <f t="shared" ca="1" si="97"/>
        <v>-16.607424775690014</v>
      </c>
      <c r="D895">
        <f t="shared" ca="1" si="98"/>
        <v>-15.591530090043847</v>
      </c>
    </row>
    <row r="896" spans="1:4" x14ac:dyDescent="0.25">
      <c r="A896">
        <f t="shared" ca="1" si="97"/>
        <v>-16.83522038268346</v>
      </c>
      <c r="D896">
        <f t="shared" ca="1" si="98"/>
        <v>5.2825794421651047</v>
      </c>
    </row>
    <row r="897" spans="1:4" x14ac:dyDescent="0.25">
      <c r="A897">
        <f t="shared" ca="1" si="97"/>
        <v>-6.3090013517278631</v>
      </c>
      <c r="D897">
        <f t="shared" ca="1" si="98"/>
        <v>9.1342403398609076</v>
      </c>
    </row>
    <row r="898" spans="1:4" x14ac:dyDescent="0.25">
      <c r="A898">
        <f t="shared" ca="1" si="97"/>
        <v>7.5072308560081602</v>
      </c>
      <c r="D898">
        <f t="shared" ca="1" si="98"/>
        <v>7.1401490149038702</v>
      </c>
    </row>
    <row r="899" spans="1:4" x14ac:dyDescent="0.25">
      <c r="A899">
        <f t="shared" ca="1" si="97"/>
        <v>-10.620968791447828</v>
      </c>
      <c r="D899">
        <f t="shared" ca="1" si="98"/>
        <v>2.036708657315399</v>
      </c>
    </row>
    <row r="900" spans="1:4" x14ac:dyDescent="0.25">
      <c r="A900">
        <f t="shared" ca="1" si="97"/>
        <v>10.967538343662277</v>
      </c>
      <c r="D900">
        <f t="shared" ca="1" si="98"/>
        <v>20.518276243796194</v>
      </c>
    </row>
    <row r="901" spans="1:4" x14ac:dyDescent="0.25">
      <c r="A901">
        <f t="shared" ca="1" si="97"/>
        <v>-8.8869353104228264</v>
      </c>
      <c r="D901">
        <f t="shared" ca="1" si="98"/>
        <v>-5.7262703425000012</v>
      </c>
    </row>
    <row r="902" spans="1:4" x14ac:dyDescent="0.25">
      <c r="A902">
        <f t="shared" ca="1" si="97"/>
        <v>-14.851172835757142</v>
      </c>
      <c r="D902">
        <f t="shared" ca="1" si="98"/>
        <v>-6.1152580234270806</v>
      </c>
    </row>
    <row r="903" spans="1:4" x14ac:dyDescent="0.25">
      <c r="A903">
        <f t="shared" ca="1" si="97"/>
        <v>-6.0518396446759191</v>
      </c>
      <c r="D903">
        <f t="shared" ca="1" si="98"/>
        <v>31.151029418461214</v>
      </c>
    </row>
    <row r="904" spans="1:4" x14ac:dyDescent="0.25">
      <c r="A904">
        <f t="shared" ca="1" si="97"/>
        <v>-11.701972553810105</v>
      </c>
      <c r="D904">
        <f t="shared" ca="1" si="98"/>
        <v>0.24159586317464199</v>
      </c>
    </row>
    <row r="905" spans="1:4" x14ac:dyDescent="0.25">
      <c r="A905">
        <f t="shared" ca="1" si="97"/>
        <v>-9.2478215569461444</v>
      </c>
      <c r="D905">
        <f t="shared" ca="1" si="98"/>
        <v>23.03829474631366</v>
      </c>
    </row>
    <row r="906" spans="1:4" x14ac:dyDescent="0.25">
      <c r="A906">
        <f t="shared" ca="1" si="97"/>
        <v>2.5709983912091872</v>
      </c>
      <c r="D906">
        <f t="shared" ca="1" si="98"/>
        <v>-1.1105621104517673</v>
      </c>
    </row>
    <row r="907" spans="1:4" x14ac:dyDescent="0.25">
      <c r="A907">
        <f t="shared" ca="1" si="97"/>
        <v>0.53639468445403438</v>
      </c>
      <c r="D907">
        <f t="shared" ca="1" si="98"/>
        <v>16.715188445859219</v>
      </c>
    </row>
    <row r="908" spans="1:4" x14ac:dyDescent="0.25">
      <c r="A908">
        <f t="shared" ca="1" si="97"/>
        <v>-14.159589130942216</v>
      </c>
      <c r="D908">
        <f t="shared" ca="1" si="98"/>
        <v>15.9146596400285</v>
      </c>
    </row>
    <row r="909" spans="1:4" x14ac:dyDescent="0.25">
      <c r="A909">
        <f t="shared" ca="1" si="97"/>
        <v>15.436134425436599</v>
      </c>
      <c r="D909">
        <f t="shared" ca="1" si="98"/>
        <v>4.6131798450129313</v>
      </c>
    </row>
    <row r="910" spans="1:4" x14ac:dyDescent="0.25">
      <c r="A910">
        <f t="shared" ca="1" si="97"/>
        <v>10.343076218509939</v>
      </c>
      <c r="D910">
        <f t="shared" ca="1" si="98"/>
        <v>-10.453641149058232</v>
      </c>
    </row>
    <row r="911" spans="1:4" x14ac:dyDescent="0.25">
      <c r="A911">
        <f t="shared" ca="1" si="97"/>
        <v>14.605849116650724</v>
      </c>
      <c r="D911">
        <f t="shared" ca="1" si="98"/>
        <v>3.9205703544087429</v>
      </c>
    </row>
    <row r="912" spans="1:4" x14ac:dyDescent="0.25">
      <c r="A912">
        <f t="shared" ca="1" si="97"/>
        <v>-20.483104426480423</v>
      </c>
      <c r="D912">
        <f t="shared" ca="1" si="98"/>
        <v>-1.2400932112339373</v>
      </c>
    </row>
    <row r="913" spans="1:4" x14ac:dyDescent="0.25">
      <c r="A913">
        <f t="shared" ca="1" si="97"/>
        <v>-12.125911424269651</v>
      </c>
      <c r="D913">
        <f t="shared" ca="1" si="98"/>
        <v>-5.9019502486674833</v>
      </c>
    </row>
    <row r="914" spans="1:4" x14ac:dyDescent="0.25">
      <c r="A914">
        <f t="shared" ca="1" si="97"/>
        <v>-18.02685153587062</v>
      </c>
      <c r="D914">
        <f t="shared" ca="1" si="98"/>
        <v>0.35532888341516033</v>
      </c>
    </row>
    <row r="915" spans="1:4" x14ac:dyDescent="0.25">
      <c r="A915">
        <f t="shared" ca="1" si="97"/>
        <v>4.8620217190742814</v>
      </c>
      <c r="D915">
        <f t="shared" ca="1" si="98"/>
        <v>-19.080519422439686</v>
      </c>
    </row>
    <row r="916" spans="1:4" x14ac:dyDescent="0.25">
      <c r="A916">
        <f t="shared" ca="1" si="97"/>
        <v>7.9162017589452205</v>
      </c>
      <c r="D916">
        <f t="shared" ca="1" si="98"/>
        <v>-6.9163411696075681</v>
      </c>
    </row>
    <row r="917" spans="1:4" x14ac:dyDescent="0.25">
      <c r="A917">
        <f t="shared" ca="1" si="97"/>
        <v>0.47170680707759161</v>
      </c>
      <c r="D917">
        <f t="shared" ca="1" si="98"/>
        <v>-31.174795614855547</v>
      </c>
    </row>
    <row r="918" spans="1:4" x14ac:dyDescent="0.25">
      <c r="A918">
        <f t="shared" ca="1" si="97"/>
        <v>-13.83741864590883</v>
      </c>
      <c r="D918">
        <f t="shared" ca="1" si="98"/>
        <v>-2.6114276033284609</v>
      </c>
    </row>
    <row r="919" spans="1:4" x14ac:dyDescent="0.25">
      <c r="A919">
        <f t="shared" ca="1" si="97"/>
        <v>-13.757421527608916</v>
      </c>
      <c r="D919">
        <f t="shared" ca="1" si="98"/>
        <v>-2.7530628540435473</v>
      </c>
    </row>
    <row r="920" spans="1:4" x14ac:dyDescent="0.25">
      <c r="A920">
        <f t="shared" ca="1" si="97"/>
        <v>-17.402796879913314</v>
      </c>
      <c r="D920">
        <f t="shared" ca="1" si="98"/>
        <v>-0.96957687619410404</v>
      </c>
    </row>
    <row r="921" spans="1:4" x14ac:dyDescent="0.25">
      <c r="A921">
        <f t="shared" ca="1" si="97"/>
        <v>11.566073614677542</v>
      </c>
      <c r="D921">
        <f t="shared" ca="1" si="98"/>
        <v>8.2592786387804704</v>
      </c>
    </row>
    <row r="922" spans="1:4" x14ac:dyDescent="0.25">
      <c r="A922">
        <f t="shared" ref="A922:A985" ca="1" si="99">RAND()*(18.25-(-21.07))+(-21.07)</f>
        <v>-5.4834409264527828</v>
      </c>
      <c r="D922">
        <f t="shared" ref="D922:D985" ca="1" si="100">(NORMINV(RAND(),0.0571,$B$38))</f>
        <v>-6.3443104021810068</v>
      </c>
    </row>
    <row r="923" spans="1:4" x14ac:dyDescent="0.25">
      <c r="A923">
        <f t="shared" ca="1" si="99"/>
        <v>-7.0873638655056546</v>
      </c>
      <c r="D923">
        <f t="shared" ca="1" si="100"/>
        <v>-5.5577552341444711</v>
      </c>
    </row>
    <row r="924" spans="1:4" x14ac:dyDescent="0.25">
      <c r="A924">
        <f t="shared" ca="1" si="99"/>
        <v>0.19999984952653804</v>
      </c>
      <c r="D924">
        <f t="shared" ca="1" si="100"/>
        <v>1.9099304098149903</v>
      </c>
    </row>
    <row r="925" spans="1:4" x14ac:dyDescent="0.25">
      <c r="A925">
        <f t="shared" ca="1" si="99"/>
        <v>11.128599755272752</v>
      </c>
      <c r="D925">
        <f t="shared" ca="1" si="100"/>
        <v>-11.118085158149016</v>
      </c>
    </row>
    <row r="926" spans="1:4" x14ac:dyDescent="0.25">
      <c r="A926">
        <f t="shared" ca="1" si="99"/>
        <v>-15.734327572712886</v>
      </c>
      <c r="D926">
        <f t="shared" ca="1" si="100"/>
        <v>-2.1976731493948374</v>
      </c>
    </row>
    <row r="927" spans="1:4" x14ac:dyDescent="0.25">
      <c r="A927">
        <f t="shared" ca="1" si="99"/>
        <v>4.7167730824515104</v>
      </c>
      <c r="D927">
        <f t="shared" ca="1" si="100"/>
        <v>-3.3885700446998599</v>
      </c>
    </row>
    <row r="928" spans="1:4" x14ac:dyDescent="0.25">
      <c r="A928">
        <f t="shared" ca="1" si="99"/>
        <v>14.969002172846317</v>
      </c>
      <c r="D928">
        <f t="shared" ca="1" si="100"/>
        <v>4.2152378396764467</v>
      </c>
    </row>
    <row r="929" spans="1:4" x14ac:dyDescent="0.25">
      <c r="A929">
        <f t="shared" ca="1" si="99"/>
        <v>-0.26112434649440885</v>
      </c>
      <c r="D929">
        <f t="shared" ca="1" si="100"/>
        <v>-18.577019606802107</v>
      </c>
    </row>
    <row r="930" spans="1:4" x14ac:dyDescent="0.25">
      <c r="A930">
        <f t="shared" ca="1" si="99"/>
        <v>2.9118458572819357</v>
      </c>
      <c r="D930">
        <f t="shared" ca="1" si="100"/>
        <v>-3.6759647931192512</v>
      </c>
    </row>
    <row r="931" spans="1:4" x14ac:dyDescent="0.25">
      <c r="A931">
        <f t="shared" ca="1" si="99"/>
        <v>-1.002280888859044</v>
      </c>
      <c r="D931">
        <f t="shared" ca="1" si="100"/>
        <v>14.109368831492613</v>
      </c>
    </row>
    <row r="932" spans="1:4" x14ac:dyDescent="0.25">
      <c r="A932">
        <f t="shared" ca="1" si="99"/>
        <v>7.2644639736263059</v>
      </c>
      <c r="D932">
        <f t="shared" ca="1" si="100"/>
        <v>13.425954199916452</v>
      </c>
    </row>
    <row r="933" spans="1:4" x14ac:dyDescent="0.25">
      <c r="A933">
        <f t="shared" ca="1" si="99"/>
        <v>-6.108119788764002</v>
      </c>
      <c r="D933">
        <f t="shared" ca="1" si="100"/>
        <v>-10.334394614275093</v>
      </c>
    </row>
    <row r="934" spans="1:4" x14ac:dyDescent="0.25">
      <c r="A934">
        <f t="shared" ca="1" si="99"/>
        <v>-7.0690065861132592</v>
      </c>
      <c r="D934">
        <f t="shared" ca="1" si="100"/>
        <v>-8.5129801401084801</v>
      </c>
    </row>
    <row r="935" spans="1:4" x14ac:dyDescent="0.25">
      <c r="A935">
        <f t="shared" ca="1" si="99"/>
        <v>-1.1227382016112628</v>
      </c>
      <c r="D935">
        <f t="shared" ca="1" si="100"/>
        <v>-9.941891809360337</v>
      </c>
    </row>
    <row r="936" spans="1:4" x14ac:dyDescent="0.25">
      <c r="A936">
        <f t="shared" ca="1" si="99"/>
        <v>-11.74969086141364</v>
      </c>
      <c r="D936">
        <f t="shared" ca="1" si="100"/>
        <v>-10.01703056135668</v>
      </c>
    </row>
    <row r="937" spans="1:4" x14ac:dyDescent="0.25">
      <c r="A937">
        <f t="shared" ca="1" si="99"/>
        <v>4.3344156653431547</v>
      </c>
      <c r="D937">
        <f t="shared" ca="1" si="100"/>
        <v>1.9196542854170009</v>
      </c>
    </row>
    <row r="938" spans="1:4" x14ac:dyDescent="0.25">
      <c r="A938">
        <f t="shared" ca="1" si="99"/>
        <v>7.587680088773741</v>
      </c>
      <c r="D938">
        <f t="shared" ca="1" si="100"/>
        <v>-16.687949077643133</v>
      </c>
    </row>
    <row r="939" spans="1:4" x14ac:dyDescent="0.25">
      <c r="A939">
        <f t="shared" ca="1" si="99"/>
        <v>-18.598082988741222</v>
      </c>
      <c r="D939">
        <f t="shared" ca="1" si="100"/>
        <v>8.2588744045559981</v>
      </c>
    </row>
    <row r="940" spans="1:4" x14ac:dyDescent="0.25">
      <c r="A940">
        <f t="shared" ca="1" si="99"/>
        <v>10.185487662139344</v>
      </c>
      <c r="D940">
        <f t="shared" ca="1" si="100"/>
        <v>-22.843101958587155</v>
      </c>
    </row>
    <row r="941" spans="1:4" x14ac:dyDescent="0.25">
      <c r="A941">
        <f t="shared" ca="1" si="99"/>
        <v>14.734095566031378</v>
      </c>
      <c r="D941">
        <f t="shared" ca="1" si="100"/>
        <v>-0.63279728138034563</v>
      </c>
    </row>
    <row r="942" spans="1:4" x14ac:dyDescent="0.25">
      <c r="A942">
        <f t="shared" ca="1" si="99"/>
        <v>-0.10504657298622178</v>
      </c>
      <c r="D942">
        <f t="shared" ca="1" si="100"/>
        <v>-9.0804169612016619</v>
      </c>
    </row>
    <row r="943" spans="1:4" x14ac:dyDescent="0.25">
      <c r="A943">
        <f t="shared" ca="1" si="99"/>
        <v>16.782267639771376</v>
      </c>
      <c r="D943">
        <f t="shared" ca="1" si="100"/>
        <v>7.6120252209061272</v>
      </c>
    </row>
    <row r="944" spans="1:4" x14ac:dyDescent="0.25">
      <c r="A944">
        <f t="shared" ca="1" si="99"/>
        <v>3.1589074355998896</v>
      </c>
      <c r="D944">
        <f t="shared" ca="1" si="100"/>
        <v>-13.588292034058354</v>
      </c>
    </row>
    <row r="945" spans="1:4" x14ac:dyDescent="0.25">
      <c r="A945">
        <f t="shared" ca="1" si="99"/>
        <v>2.0106086080477645</v>
      </c>
      <c r="D945">
        <f t="shared" ca="1" si="100"/>
        <v>-8.5647467710351339</v>
      </c>
    </row>
    <row r="946" spans="1:4" x14ac:dyDescent="0.25">
      <c r="A946">
        <f t="shared" ca="1" si="99"/>
        <v>7.9447932765249121</v>
      </c>
      <c r="D946">
        <f t="shared" ca="1" si="100"/>
        <v>-11.698984993654726</v>
      </c>
    </row>
    <row r="947" spans="1:4" x14ac:dyDescent="0.25">
      <c r="A947">
        <f t="shared" ca="1" si="99"/>
        <v>7.8667775127478272</v>
      </c>
      <c r="D947">
        <f t="shared" ca="1" si="100"/>
        <v>-8.9955416750851658</v>
      </c>
    </row>
    <row r="948" spans="1:4" x14ac:dyDescent="0.25">
      <c r="A948">
        <f t="shared" ca="1" si="99"/>
        <v>-18.755893951635347</v>
      </c>
      <c r="D948">
        <f t="shared" ca="1" si="100"/>
        <v>37.23345594916448</v>
      </c>
    </row>
    <row r="949" spans="1:4" x14ac:dyDescent="0.25">
      <c r="A949">
        <f t="shared" ca="1" si="99"/>
        <v>8.8485854024836819</v>
      </c>
      <c r="D949">
        <f t="shared" ca="1" si="100"/>
        <v>-14.370863315361067</v>
      </c>
    </row>
    <row r="950" spans="1:4" x14ac:dyDescent="0.25">
      <c r="A950">
        <f t="shared" ca="1" si="99"/>
        <v>-19.432767526861372</v>
      </c>
      <c r="D950">
        <f t="shared" ca="1" si="100"/>
        <v>23.39059605789674</v>
      </c>
    </row>
    <row r="951" spans="1:4" x14ac:dyDescent="0.25">
      <c r="A951">
        <f t="shared" ca="1" si="99"/>
        <v>-10.186991600052078</v>
      </c>
      <c r="D951">
        <f t="shared" ca="1" si="100"/>
        <v>-5.9098958503912975</v>
      </c>
    </row>
    <row r="952" spans="1:4" x14ac:dyDescent="0.25">
      <c r="A952">
        <f t="shared" ca="1" si="99"/>
        <v>14.530247233704863</v>
      </c>
      <c r="D952">
        <f t="shared" ca="1" si="100"/>
        <v>-10.179190547541536</v>
      </c>
    </row>
    <row r="953" spans="1:4" x14ac:dyDescent="0.25">
      <c r="A953">
        <f t="shared" ca="1" si="99"/>
        <v>-16.295122382122589</v>
      </c>
      <c r="D953">
        <f t="shared" ca="1" si="100"/>
        <v>0.91506209736994115</v>
      </c>
    </row>
    <row r="954" spans="1:4" x14ac:dyDescent="0.25">
      <c r="A954">
        <f t="shared" ca="1" si="99"/>
        <v>8.7391532325913595</v>
      </c>
      <c r="D954">
        <f t="shared" ca="1" si="100"/>
        <v>11.715594369974418</v>
      </c>
    </row>
    <row r="955" spans="1:4" x14ac:dyDescent="0.25">
      <c r="A955">
        <f t="shared" ca="1" si="99"/>
        <v>-18.940252572023461</v>
      </c>
      <c r="D955">
        <f t="shared" ca="1" si="100"/>
        <v>-3.4640649313463276</v>
      </c>
    </row>
    <row r="956" spans="1:4" x14ac:dyDescent="0.25">
      <c r="A956">
        <f t="shared" ca="1" si="99"/>
        <v>5.2078479947035419</v>
      </c>
      <c r="D956">
        <f t="shared" ca="1" si="100"/>
        <v>6.2093117561741478</v>
      </c>
    </row>
    <row r="957" spans="1:4" x14ac:dyDescent="0.25">
      <c r="A957">
        <f t="shared" ca="1" si="99"/>
        <v>-19.039894755687275</v>
      </c>
      <c r="D957">
        <f t="shared" ca="1" si="100"/>
        <v>-4.6515950205127794</v>
      </c>
    </row>
    <row r="958" spans="1:4" x14ac:dyDescent="0.25">
      <c r="A958">
        <f t="shared" ca="1" si="99"/>
        <v>8.4182446821268471</v>
      </c>
      <c r="D958">
        <f t="shared" ca="1" si="100"/>
        <v>4.8391117174670306</v>
      </c>
    </row>
    <row r="959" spans="1:4" x14ac:dyDescent="0.25">
      <c r="A959">
        <f t="shared" ca="1" si="99"/>
        <v>6.0517572872407079</v>
      </c>
      <c r="D959">
        <f t="shared" ca="1" si="100"/>
        <v>-5.0343045606841113</v>
      </c>
    </row>
    <row r="960" spans="1:4" x14ac:dyDescent="0.25">
      <c r="A960">
        <f t="shared" ca="1" si="99"/>
        <v>-2.8260868707695366</v>
      </c>
      <c r="D960">
        <f t="shared" ca="1" si="100"/>
        <v>10.704463598382501</v>
      </c>
    </row>
    <row r="961" spans="1:4" x14ac:dyDescent="0.25">
      <c r="A961">
        <f t="shared" ca="1" si="99"/>
        <v>13.059633710922014</v>
      </c>
      <c r="D961">
        <f t="shared" ca="1" si="100"/>
        <v>-18.275559783146331</v>
      </c>
    </row>
    <row r="962" spans="1:4" x14ac:dyDescent="0.25">
      <c r="A962">
        <f t="shared" ca="1" si="99"/>
        <v>-9.0324960081010204</v>
      </c>
      <c r="D962">
        <f t="shared" ca="1" si="100"/>
        <v>9.965003336952412</v>
      </c>
    </row>
    <row r="963" spans="1:4" x14ac:dyDescent="0.25">
      <c r="A963">
        <f t="shared" ca="1" si="99"/>
        <v>-17.323705004814101</v>
      </c>
      <c r="D963">
        <f t="shared" ca="1" si="100"/>
        <v>-4.4672780796998683</v>
      </c>
    </row>
    <row r="964" spans="1:4" x14ac:dyDescent="0.25">
      <c r="A964">
        <f t="shared" ca="1" si="99"/>
        <v>11.985412995159656</v>
      </c>
      <c r="D964">
        <f t="shared" ca="1" si="100"/>
        <v>-13.537131476754652</v>
      </c>
    </row>
    <row r="965" spans="1:4" x14ac:dyDescent="0.25">
      <c r="A965">
        <f t="shared" ca="1" si="99"/>
        <v>-20.372196548233106</v>
      </c>
      <c r="D965">
        <f t="shared" ca="1" si="100"/>
        <v>-6.7427944769133221</v>
      </c>
    </row>
    <row r="966" spans="1:4" x14ac:dyDescent="0.25">
      <c r="A966">
        <f t="shared" ca="1" si="99"/>
        <v>-9.5822783368197086</v>
      </c>
      <c r="D966">
        <f t="shared" ca="1" si="100"/>
        <v>-4.388348870042698</v>
      </c>
    </row>
    <row r="967" spans="1:4" x14ac:dyDescent="0.25">
      <c r="A967">
        <f t="shared" ca="1" si="99"/>
        <v>-16.182303602879532</v>
      </c>
      <c r="D967">
        <f t="shared" ca="1" si="100"/>
        <v>-2.6950580009898624</v>
      </c>
    </row>
    <row r="968" spans="1:4" x14ac:dyDescent="0.25">
      <c r="A968">
        <f t="shared" ca="1" si="99"/>
        <v>-0.30100616675062142</v>
      </c>
      <c r="D968">
        <f t="shared" ca="1" si="100"/>
        <v>0.21238644509024951</v>
      </c>
    </row>
    <row r="969" spans="1:4" x14ac:dyDescent="0.25">
      <c r="A969">
        <f t="shared" ca="1" si="99"/>
        <v>15.179971380347538</v>
      </c>
      <c r="D969">
        <f t="shared" ca="1" si="100"/>
        <v>2.8177407420329748</v>
      </c>
    </row>
    <row r="970" spans="1:4" x14ac:dyDescent="0.25">
      <c r="A970">
        <f t="shared" ca="1" si="99"/>
        <v>5.4901718184641481</v>
      </c>
      <c r="D970">
        <f t="shared" ca="1" si="100"/>
        <v>8.3083533604740616</v>
      </c>
    </row>
    <row r="971" spans="1:4" x14ac:dyDescent="0.25">
      <c r="A971">
        <f t="shared" ca="1" si="99"/>
        <v>1.3129677856228597</v>
      </c>
      <c r="D971">
        <f t="shared" ca="1" si="100"/>
        <v>25.422706817716819</v>
      </c>
    </row>
    <row r="972" spans="1:4" x14ac:dyDescent="0.25">
      <c r="A972">
        <f t="shared" ca="1" si="99"/>
        <v>1.0332219499862774</v>
      </c>
      <c r="D972">
        <f t="shared" ca="1" si="100"/>
        <v>5.2602147747636723</v>
      </c>
    </row>
    <row r="973" spans="1:4" x14ac:dyDescent="0.25">
      <c r="A973">
        <f t="shared" ca="1" si="99"/>
        <v>14.234883186955059</v>
      </c>
      <c r="D973">
        <f t="shared" ca="1" si="100"/>
        <v>-23.077041330358295</v>
      </c>
    </row>
    <row r="974" spans="1:4" x14ac:dyDescent="0.25">
      <c r="A974">
        <f t="shared" ca="1" si="99"/>
        <v>15.085613841712586</v>
      </c>
      <c r="D974">
        <f t="shared" ca="1" si="100"/>
        <v>1.2553634633583868</v>
      </c>
    </row>
    <row r="975" spans="1:4" x14ac:dyDescent="0.25">
      <c r="A975">
        <f t="shared" ca="1" si="99"/>
        <v>6.9808369326419353</v>
      </c>
      <c r="D975">
        <f t="shared" ca="1" si="100"/>
        <v>13.562976899384351</v>
      </c>
    </row>
    <row r="976" spans="1:4" x14ac:dyDescent="0.25">
      <c r="A976">
        <f t="shared" ca="1" si="99"/>
        <v>11.68224232833137</v>
      </c>
      <c r="D976">
        <f t="shared" ca="1" si="100"/>
        <v>-2.9109390340646297</v>
      </c>
    </row>
    <row r="977" spans="1:4" x14ac:dyDescent="0.25">
      <c r="A977">
        <f t="shared" ca="1" si="99"/>
        <v>-9.236591741372731</v>
      </c>
      <c r="D977">
        <f t="shared" ca="1" si="100"/>
        <v>12.302327379197772</v>
      </c>
    </row>
    <row r="978" spans="1:4" x14ac:dyDescent="0.25">
      <c r="A978">
        <f t="shared" ca="1" si="99"/>
        <v>-3.9016417923498921</v>
      </c>
      <c r="D978">
        <f t="shared" ca="1" si="100"/>
        <v>-9.9313680032051543</v>
      </c>
    </row>
    <row r="979" spans="1:4" x14ac:dyDescent="0.25">
      <c r="A979">
        <f t="shared" ca="1" si="99"/>
        <v>2.4830856344578045</v>
      </c>
      <c r="D979">
        <f t="shared" ca="1" si="100"/>
        <v>27.684103824045589</v>
      </c>
    </row>
    <row r="980" spans="1:4" x14ac:dyDescent="0.25">
      <c r="A980">
        <f t="shared" ca="1" si="99"/>
        <v>10.773533165065576</v>
      </c>
      <c r="D980">
        <f t="shared" ca="1" si="100"/>
        <v>-16.680435269875467</v>
      </c>
    </row>
    <row r="981" spans="1:4" x14ac:dyDescent="0.25">
      <c r="A981">
        <f t="shared" ca="1" si="99"/>
        <v>-16.52089958461708</v>
      </c>
      <c r="D981">
        <f t="shared" ca="1" si="100"/>
        <v>18.235271879280553</v>
      </c>
    </row>
    <row r="982" spans="1:4" x14ac:dyDescent="0.25">
      <c r="A982">
        <f t="shared" ca="1" si="99"/>
        <v>3.9544144821149807</v>
      </c>
      <c r="D982">
        <f t="shared" ca="1" si="100"/>
        <v>10.249855718253942</v>
      </c>
    </row>
    <row r="983" spans="1:4" x14ac:dyDescent="0.25">
      <c r="A983">
        <f t="shared" ca="1" si="99"/>
        <v>15.176461212730331</v>
      </c>
      <c r="D983">
        <f t="shared" ca="1" si="100"/>
        <v>12.982879809176081</v>
      </c>
    </row>
    <row r="984" spans="1:4" x14ac:dyDescent="0.25">
      <c r="A984">
        <f t="shared" ca="1" si="99"/>
        <v>-13.175356362593291</v>
      </c>
      <c r="D984">
        <f t="shared" ca="1" si="100"/>
        <v>-3.265577632876822</v>
      </c>
    </row>
    <row r="985" spans="1:4" x14ac:dyDescent="0.25">
      <c r="A985">
        <f t="shared" ca="1" si="99"/>
        <v>-8.0395249237736213</v>
      </c>
      <c r="D985">
        <f t="shared" ca="1" si="100"/>
        <v>8.4326782230503081</v>
      </c>
    </row>
    <row r="986" spans="1:4" x14ac:dyDescent="0.25">
      <c r="A986">
        <f t="shared" ref="A986:A1049" ca="1" si="101">RAND()*(18.25-(-21.07))+(-21.07)</f>
        <v>-2.8479844409210351</v>
      </c>
      <c r="D986">
        <f t="shared" ref="D986:D1049" ca="1" si="102">(NORMINV(RAND(),0.0571,$B$38))</f>
        <v>-6.2003175603538171E-2</v>
      </c>
    </row>
    <row r="987" spans="1:4" x14ac:dyDescent="0.25">
      <c r="A987">
        <f t="shared" ca="1" si="101"/>
        <v>8.5327320506614264</v>
      </c>
      <c r="D987">
        <f t="shared" ca="1" si="102"/>
        <v>-12.09464838843228</v>
      </c>
    </row>
    <row r="988" spans="1:4" x14ac:dyDescent="0.25">
      <c r="A988">
        <f t="shared" ca="1" si="101"/>
        <v>13.531037041506664</v>
      </c>
      <c r="D988">
        <f t="shared" ca="1" si="102"/>
        <v>-6.8638544755966366</v>
      </c>
    </row>
    <row r="989" spans="1:4" x14ac:dyDescent="0.25">
      <c r="A989">
        <f t="shared" ca="1" si="101"/>
        <v>-18.037632933847195</v>
      </c>
      <c r="D989">
        <f t="shared" ca="1" si="102"/>
        <v>1.2836468019400811</v>
      </c>
    </row>
    <row r="990" spans="1:4" x14ac:dyDescent="0.25">
      <c r="A990">
        <f t="shared" ca="1" si="101"/>
        <v>-8.0081571808285918</v>
      </c>
      <c r="D990">
        <f t="shared" ca="1" si="102"/>
        <v>-2.7683030177485528</v>
      </c>
    </row>
    <row r="991" spans="1:4" x14ac:dyDescent="0.25">
      <c r="A991">
        <f t="shared" ca="1" si="101"/>
        <v>-19.799166049127308</v>
      </c>
      <c r="D991">
        <f t="shared" ca="1" si="102"/>
        <v>17.124252672852354</v>
      </c>
    </row>
    <row r="992" spans="1:4" x14ac:dyDescent="0.25">
      <c r="A992">
        <f t="shared" ca="1" si="101"/>
        <v>2.8130993666438791</v>
      </c>
      <c r="D992">
        <f t="shared" ca="1" si="102"/>
        <v>10.682066985292229</v>
      </c>
    </row>
    <row r="993" spans="1:4" x14ac:dyDescent="0.25">
      <c r="A993">
        <f t="shared" ca="1" si="101"/>
        <v>-12.39053206487084</v>
      </c>
      <c r="D993">
        <f t="shared" ca="1" si="102"/>
        <v>1.357341075884007</v>
      </c>
    </row>
    <row r="994" spans="1:4" x14ac:dyDescent="0.25">
      <c r="A994">
        <f t="shared" ca="1" si="101"/>
        <v>8.1647723709601934</v>
      </c>
      <c r="D994">
        <f t="shared" ca="1" si="102"/>
        <v>3.88172230868769</v>
      </c>
    </row>
    <row r="995" spans="1:4" x14ac:dyDescent="0.25">
      <c r="A995">
        <f t="shared" ca="1" si="101"/>
        <v>5.5622863137841172</v>
      </c>
      <c r="D995">
        <f t="shared" ca="1" si="102"/>
        <v>12.235615374733129</v>
      </c>
    </row>
    <row r="996" spans="1:4" x14ac:dyDescent="0.25">
      <c r="A996">
        <f t="shared" ca="1" si="101"/>
        <v>-20.57496272963251</v>
      </c>
      <c r="D996">
        <f t="shared" ca="1" si="102"/>
        <v>-25.617859066633095</v>
      </c>
    </row>
    <row r="997" spans="1:4" x14ac:dyDescent="0.25">
      <c r="A997">
        <f t="shared" ca="1" si="101"/>
        <v>3.9587744246254815</v>
      </c>
      <c r="D997">
        <f t="shared" ca="1" si="102"/>
        <v>14.974343907120646</v>
      </c>
    </row>
    <row r="998" spans="1:4" x14ac:dyDescent="0.25">
      <c r="A998">
        <f t="shared" ca="1" si="101"/>
        <v>-8.4461792025860625</v>
      </c>
      <c r="D998">
        <f t="shared" ca="1" si="102"/>
        <v>13.971841237469659</v>
      </c>
    </row>
    <row r="999" spans="1:4" x14ac:dyDescent="0.25">
      <c r="A999">
        <f t="shared" ca="1" si="101"/>
        <v>-13.5001333379402</v>
      </c>
      <c r="D999">
        <f t="shared" ca="1" si="102"/>
        <v>6.7220269405065345</v>
      </c>
    </row>
    <row r="1000" spans="1:4" x14ac:dyDescent="0.25">
      <c r="A1000">
        <f t="shared" ca="1" si="101"/>
        <v>14.034775311470817</v>
      </c>
      <c r="D1000">
        <f t="shared" ca="1" si="102"/>
        <v>-5.4152044987382677</v>
      </c>
    </row>
    <row r="1001" spans="1:4" x14ac:dyDescent="0.25">
      <c r="A1001">
        <f t="shared" ca="1" si="101"/>
        <v>11.655033815936335</v>
      </c>
      <c r="D1001">
        <f t="shared" ca="1" si="102"/>
        <v>-7.369770993763666</v>
      </c>
    </row>
    <row r="1002" spans="1:4" x14ac:dyDescent="0.25">
      <c r="A1002">
        <f t="shared" ca="1" si="101"/>
        <v>0.59363729843931523</v>
      </c>
      <c r="D1002">
        <f t="shared" ca="1" si="102"/>
        <v>21.079524742562434</v>
      </c>
    </row>
    <row r="1003" spans="1:4" x14ac:dyDescent="0.25">
      <c r="A1003">
        <f t="shared" ca="1" si="101"/>
        <v>12.129235791072247</v>
      </c>
      <c r="D1003">
        <f t="shared" ca="1" si="102"/>
        <v>-7.4302182483968258</v>
      </c>
    </row>
    <row r="1004" spans="1:4" x14ac:dyDescent="0.25">
      <c r="A1004">
        <f t="shared" ca="1" si="101"/>
        <v>-6.99363946411939</v>
      </c>
      <c r="D1004">
        <f t="shared" ca="1" si="102"/>
        <v>6.1669792980303466</v>
      </c>
    </row>
    <row r="1005" spans="1:4" x14ac:dyDescent="0.25">
      <c r="A1005">
        <f t="shared" ca="1" si="101"/>
        <v>-5.4216442795560713</v>
      </c>
      <c r="D1005">
        <f t="shared" ca="1" si="102"/>
        <v>28.944714210167959</v>
      </c>
    </row>
    <row r="1006" spans="1:4" x14ac:dyDescent="0.25">
      <c r="A1006">
        <f t="shared" ca="1" si="101"/>
        <v>-16.686793905728479</v>
      </c>
      <c r="D1006">
        <f t="shared" ca="1" si="102"/>
        <v>10.357612293705305</v>
      </c>
    </row>
    <row r="1007" spans="1:4" x14ac:dyDescent="0.25">
      <c r="A1007">
        <f t="shared" ca="1" si="101"/>
        <v>-11.420348907363515</v>
      </c>
      <c r="D1007">
        <f t="shared" ca="1" si="102"/>
        <v>-5.2295459544617646</v>
      </c>
    </row>
    <row r="1008" spans="1:4" x14ac:dyDescent="0.25">
      <c r="A1008">
        <f t="shared" ca="1" si="101"/>
        <v>17.682118183815874</v>
      </c>
      <c r="D1008">
        <f t="shared" ca="1" si="102"/>
        <v>14.101788662764234</v>
      </c>
    </row>
    <row r="1009" spans="1:4" x14ac:dyDescent="0.25">
      <c r="A1009">
        <f t="shared" ca="1" si="101"/>
        <v>4.2022138798565578</v>
      </c>
      <c r="D1009">
        <f t="shared" ca="1" si="102"/>
        <v>-6.0893981826376393</v>
      </c>
    </row>
    <row r="1010" spans="1:4" x14ac:dyDescent="0.25">
      <c r="A1010">
        <f t="shared" ca="1" si="101"/>
        <v>-14.669092967576852</v>
      </c>
      <c r="D1010">
        <f t="shared" ca="1" si="102"/>
        <v>-4.9838888863015542</v>
      </c>
    </row>
    <row r="1011" spans="1:4" x14ac:dyDescent="0.25">
      <c r="A1011">
        <f t="shared" ca="1" si="101"/>
        <v>15.9800219901934</v>
      </c>
      <c r="D1011">
        <f t="shared" ca="1" si="102"/>
        <v>-30.237036167917772</v>
      </c>
    </row>
    <row r="1012" spans="1:4" x14ac:dyDescent="0.25">
      <c r="A1012">
        <f t="shared" ca="1" si="101"/>
        <v>12.370224898560124</v>
      </c>
      <c r="D1012">
        <f t="shared" ca="1" si="102"/>
        <v>-12.945532089288939</v>
      </c>
    </row>
    <row r="1013" spans="1:4" x14ac:dyDescent="0.25">
      <c r="A1013">
        <f t="shared" ca="1" si="101"/>
        <v>-17.015998015471457</v>
      </c>
      <c r="D1013">
        <f t="shared" ca="1" si="102"/>
        <v>-6.9669819551723444</v>
      </c>
    </row>
    <row r="1014" spans="1:4" x14ac:dyDescent="0.25">
      <c r="A1014">
        <f t="shared" ca="1" si="101"/>
        <v>10.831892645515325</v>
      </c>
      <c r="D1014">
        <f t="shared" ca="1" si="102"/>
        <v>9.3983044977205665</v>
      </c>
    </row>
    <row r="1015" spans="1:4" x14ac:dyDescent="0.25">
      <c r="A1015">
        <f t="shared" ca="1" si="101"/>
        <v>0.11183667380753803</v>
      </c>
      <c r="D1015">
        <f t="shared" ca="1" si="102"/>
        <v>-23.006725155087466</v>
      </c>
    </row>
    <row r="1016" spans="1:4" x14ac:dyDescent="0.25">
      <c r="A1016">
        <f t="shared" ca="1" si="101"/>
        <v>5.8361599151481265</v>
      </c>
      <c r="D1016">
        <f t="shared" ca="1" si="102"/>
        <v>-4.9419846495015554</v>
      </c>
    </row>
    <row r="1017" spans="1:4" x14ac:dyDescent="0.25">
      <c r="A1017">
        <f t="shared" ca="1" si="101"/>
        <v>1.8557695169445516</v>
      </c>
      <c r="D1017">
        <f t="shared" ca="1" si="102"/>
        <v>-3.2574361539677161</v>
      </c>
    </row>
    <row r="1018" spans="1:4" x14ac:dyDescent="0.25">
      <c r="A1018">
        <f t="shared" ca="1" si="101"/>
        <v>-7.3369309721940255</v>
      </c>
      <c r="D1018">
        <f t="shared" ca="1" si="102"/>
        <v>-1.6474856934424014</v>
      </c>
    </row>
    <row r="1019" spans="1:4" x14ac:dyDescent="0.25">
      <c r="A1019">
        <f t="shared" ca="1" si="101"/>
        <v>6.981501201532879</v>
      </c>
      <c r="D1019">
        <f t="shared" ca="1" si="102"/>
        <v>-0.61244259287534586</v>
      </c>
    </row>
    <row r="1020" spans="1:4" x14ac:dyDescent="0.25">
      <c r="A1020">
        <f t="shared" ca="1" si="101"/>
        <v>-11.514130114235563</v>
      </c>
      <c r="D1020">
        <f t="shared" ca="1" si="102"/>
        <v>21.097341137074142</v>
      </c>
    </row>
    <row r="1021" spans="1:4" x14ac:dyDescent="0.25">
      <c r="A1021">
        <f t="shared" ca="1" si="101"/>
        <v>17.246039342292512</v>
      </c>
      <c r="D1021">
        <f t="shared" ca="1" si="102"/>
        <v>9.3534154797500904</v>
      </c>
    </row>
    <row r="1022" spans="1:4" x14ac:dyDescent="0.25">
      <c r="A1022">
        <f t="shared" ca="1" si="101"/>
        <v>2.1184820144565393</v>
      </c>
      <c r="D1022">
        <f t="shared" ca="1" si="102"/>
        <v>1.4237941419346585</v>
      </c>
    </row>
    <row r="1023" spans="1:4" x14ac:dyDescent="0.25">
      <c r="A1023">
        <f t="shared" ca="1" si="101"/>
        <v>-6.531959805479687</v>
      </c>
      <c r="D1023">
        <f t="shared" ca="1" si="102"/>
        <v>-4.8145735302770358</v>
      </c>
    </row>
    <row r="1024" spans="1:4" x14ac:dyDescent="0.25">
      <c r="A1024">
        <f t="shared" ca="1" si="101"/>
        <v>17.561465633717553</v>
      </c>
      <c r="D1024">
        <f t="shared" ca="1" si="102"/>
        <v>2.9212427466019331</v>
      </c>
    </row>
    <row r="1025" spans="1:4" x14ac:dyDescent="0.25">
      <c r="A1025">
        <f t="shared" ca="1" si="101"/>
        <v>5.7799529967621659</v>
      </c>
      <c r="D1025">
        <f t="shared" ca="1" si="102"/>
        <v>-1.6809268872724912</v>
      </c>
    </row>
    <row r="1026" spans="1:4" x14ac:dyDescent="0.25">
      <c r="A1026">
        <f t="shared" ca="1" si="101"/>
        <v>-4.2053929135798427</v>
      </c>
      <c r="D1026">
        <f t="shared" ca="1" si="102"/>
        <v>21.226004072892174</v>
      </c>
    </row>
    <row r="1027" spans="1:4" x14ac:dyDescent="0.25">
      <c r="A1027">
        <f t="shared" ca="1" si="101"/>
        <v>9.3912081931993434</v>
      </c>
      <c r="D1027">
        <f t="shared" ca="1" si="102"/>
        <v>-2.5489972217784924</v>
      </c>
    </row>
    <row r="1028" spans="1:4" x14ac:dyDescent="0.25">
      <c r="A1028">
        <f t="shared" ca="1" si="101"/>
        <v>-8.6250848414649468</v>
      </c>
      <c r="D1028">
        <f t="shared" ca="1" si="102"/>
        <v>-16.824183400613006</v>
      </c>
    </row>
    <row r="1029" spans="1:4" x14ac:dyDescent="0.25">
      <c r="A1029">
        <f t="shared" ca="1" si="101"/>
        <v>5.9679810484675784</v>
      </c>
      <c r="D1029">
        <f t="shared" ca="1" si="102"/>
        <v>-8.3355821164922421</v>
      </c>
    </row>
    <row r="1030" spans="1:4" x14ac:dyDescent="0.25">
      <c r="A1030">
        <f t="shared" ca="1" si="101"/>
        <v>-10.605742496105664</v>
      </c>
      <c r="D1030">
        <f t="shared" ca="1" si="102"/>
        <v>-25.463120105327565</v>
      </c>
    </row>
    <row r="1031" spans="1:4" x14ac:dyDescent="0.25">
      <c r="A1031">
        <f t="shared" ca="1" si="101"/>
        <v>8.8935673863210525</v>
      </c>
      <c r="D1031">
        <f t="shared" ca="1" si="102"/>
        <v>3.438706621639271</v>
      </c>
    </row>
    <row r="1032" spans="1:4" x14ac:dyDescent="0.25">
      <c r="A1032">
        <f t="shared" ca="1" si="101"/>
        <v>1.1853064855382449</v>
      </c>
      <c r="D1032">
        <f t="shared" ca="1" si="102"/>
        <v>4.9099695993538939</v>
      </c>
    </row>
    <row r="1033" spans="1:4" x14ac:dyDescent="0.25">
      <c r="A1033">
        <f t="shared" ca="1" si="101"/>
        <v>14.976192479404588</v>
      </c>
      <c r="D1033">
        <f t="shared" ca="1" si="102"/>
        <v>-6.9129169842909723</v>
      </c>
    </row>
    <row r="1034" spans="1:4" x14ac:dyDescent="0.25">
      <c r="A1034">
        <f t="shared" ca="1" si="101"/>
        <v>-14.783207312539346</v>
      </c>
      <c r="D1034">
        <f t="shared" ca="1" si="102"/>
        <v>22.980320986168252</v>
      </c>
    </row>
    <row r="1035" spans="1:4" x14ac:dyDescent="0.25">
      <c r="A1035">
        <f t="shared" ca="1" si="101"/>
        <v>-4.7933590791539942</v>
      </c>
      <c r="D1035">
        <f t="shared" ca="1" si="102"/>
        <v>-10.753687108573775</v>
      </c>
    </row>
    <row r="1036" spans="1:4" x14ac:dyDescent="0.25">
      <c r="A1036">
        <f t="shared" ca="1" si="101"/>
        <v>16.595735174067755</v>
      </c>
      <c r="D1036">
        <f t="shared" ca="1" si="102"/>
        <v>-5.9842403705580915</v>
      </c>
    </row>
    <row r="1037" spans="1:4" x14ac:dyDescent="0.25">
      <c r="A1037">
        <f t="shared" ca="1" si="101"/>
        <v>14.639114741621356</v>
      </c>
      <c r="D1037">
        <f t="shared" ca="1" si="102"/>
        <v>13.85999878611357</v>
      </c>
    </row>
    <row r="1038" spans="1:4" x14ac:dyDescent="0.25">
      <c r="A1038">
        <f t="shared" ca="1" si="101"/>
        <v>16.224756069189574</v>
      </c>
      <c r="D1038">
        <f t="shared" ca="1" si="102"/>
        <v>2.3661635883803513</v>
      </c>
    </row>
    <row r="1039" spans="1:4" x14ac:dyDescent="0.25">
      <c r="A1039">
        <f t="shared" ca="1" si="101"/>
        <v>-8.7874782267280533</v>
      </c>
      <c r="D1039">
        <f t="shared" ca="1" si="102"/>
        <v>-4.0283060232573522</v>
      </c>
    </row>
    <row r="1040" spans="1:4" x14ac:dyDescent="0.25">
      <c r="A1040">
        <f t="shared" ca="1" si="101"/>
        <v>-12.624436514938948</v>
      </c>
      <c r="D1040">
        <f t="shared" ca="1" si="102"/>
        <v>-2.508316495847664</v>
      </c>
    </row>
    <row r="1041" spans="1:4" x14ac:dyDescent="0.25">
      <c r="A1041">
        <f t="shared" ca="1" si="101"/>
        <v>2.7771360329317289</v>
      </c>
      <c r="D1041">
        <f t="shared" ca="1" si="102"/>
        <v>-2.1338450132163547</v>
      </c>
    </row>
    <row r="1042" spans="1:4" x14ac:dyDescent="0.25">
      <c r="A1042">
        <f t="shared" ca="1" si="101"/>
        <v>-4.0816868795529828</v>
      </c>
      <c r="D1042">
        <f t="shared" ca="1" si="102"/>
        <v>17.526816864110401</v>
      </c>
    </row>
    <row r="1043" spans="1:4" x14ac:dyDescent="0.25">
      <c r="A1043">
        <f t="shared" ca="1" si="101"/>
        <v>15.204621969313131</v>
      </c>
      <c r="D1043">
        <f t="shared" ca="1" si="102"/>
        <v>4.8123999771332349</v>
      </c>
    </row>
    <row r="1044" spans="1:4" x14ac:dyDescent="0.25">
      <c r="A1044">
        <f t="shared" ca="1" si="101"/>
        <v>-2.0654288626014718</v>
      </c>
      <c r="D1044">
        <f t="shared" ca="1" si="102"/>
        <v>-19.44760273753387</v>
      </c>
    </row>
    <row r="1045" spans="1:4" x14ac:dyDescent="0.25">
      <c r="A1045">
        <f t="shared" ca="1" si="101"/>
        <v>-14.395461371591063</v>
      </c>
      <c r="D1045">
        <f t="shared" ca="1" si="102"/>
        <v>-7.6757463768609151</v>
      </c>
    </row>
    <row r="1046" spans="1:4" x14ac:dyDescent="0.25">
      <c r="A1046">
        <f t="shared" ca="1" si="101"/>
        <v>11.955324171072292</v>
      </c>
      <c r="D1046">
        <f t="shared" ca="1" si="102"/>
        <v>-3.2343848358349163</v>
      </c>
    </row>
    <row r="1047" spans="1:4" x14ac:dyDescent="0.25">
      <c r="A1047">
        <f t="shared" ca="1" si="101"/>
        <v>11.253114123807983</v>
      </c>
      <c r="D1047">
        <f t="shared" ca="1" si="102"/>
        <v>5.6607285049982643</v>
      </c>
    </row>
    <row r="1048" spans="1:4" x14ac:dyDescent="0.25">
      <c r="A1048">
        <f t="shared" ca="1" si="101"/>
        <v>4.5247925584909723</v>
      </c>
      <c r="D1048">
        <f t="shared" ca="1" si="102"/>
        <v>-10.72411541431565</v>
      </c>
    </row>
    <row r="1049" spans="1:4" x14ac:dyDescent="0.25">
      <c r="A1049">
        <f t="shared" ca="1" si="101"/>
        <v>-18.833406049238732</v>
      </c>
      <c r="D1049">
        <f t="shared" ca="1" si="102"/>
        <v>4.725232996033669</v>
      </c>
    </row>
    <row r="1050" spans="1:4" x14ac:dyDescent="0.25">
      <c r="A1050">
        <f t="shared" ref="A1050:A1113" ca="1" si="103">RAND()*(18.25-(-21.07))+(-21.07)</f>
        <v>-1.8884780456566155</v>
      </c>
      <c r="D1050">
        <f t="shared" ref="D1050:D1113" ca="1" si="104">(NORMINV(RAND(),0.0571,$B$38))</f>
        <v>-14.261472447337374</v>
      </c>
    </row>
    <row r="1051" spans="1:4" x14ac:dyDescent="0.25">
      <c r="A1051">
        <f t="shared" ca="1" si="103"/>
        <v>-16.988349266378069</v>
      </c>
      <c r="D1051">
        <f t="shared" ca="1" si="104"/>
        <v>0.93228318101499552</v>
      </c>
    </row>
    <row r="1052" spans="1:4" x14ac:dyDescent="0.25">
      <c r="A1052">
        <f t="shared" ca="1" si="103"/>
        <v>-5.6772429502805366</v>
      </c>
      <c r="D1052">
        <f t="shared" ca="1" si="104"/>
        <v>-12.604109617880125</v>
      </c>
    </row>
    <row r="1053" spans="1:4" x14ac:dyDescent="0.25">
      <c r="A1053">
        <f t="shared" ca="1" si="103"/>
        <v>-0.88249225759962258</v>
      </c>
      <c r="D1053">
        <f t="shared" ca="1" si="104"/>
        <v>-19.234714290381042</v>
      </c>
    </row>
    <row r="1054" spans="1:4" x14ac:dyDescent="0.25">
      <c r="A1054">
        <f t="shared" ca="1" si="103"/>
        <v>-15.488978122839303</v>
      </c>
      <c r="D1054">
        <f t="shared" ca="1" si="104"/>
        <v>-8.2166013732321908</v>
      </c>
    </row>
    <row r="1055" spans="1:4" x14ac:dyDescent="0.25">
      <c r="A1055">
        <f t="shared" ca="1" si="103"/>
        <v>-5.2971377927309575</v>
      </c>
      <c r="D1055">
        <f t="shared" ca="1" si="104"/>
        <v>-17.357563043803623</v>
      </c>
    </row>
    <row r="1056" spans="1:4" x14ac:dyDescent="0.25">
      <c r="A1056">
        <f t="shared" ca="1" si="103"/>
        <v>-12.266901980241183</v>
      </c>
      <c r="D1056">
        <f t="shared" ca="1" si="104"/>
        <v>-22.424664722858552</v>
      </c>
    </row>
    <row r="1057" spans="1:4" x14ac:dyDescent="0.25">
      <c r="A1057">
        <f t="shared" ca="1" si="103"/>
        <v>-19.645133725282179</v>
      </c>
      <c r="D1057">
        <f t="shared" ca="1" si="104"/>
        <v>7.1344810407234958</v>
      </c>
    </row>
    <row r="1058" spans="1:4" x14ac:dyDescent="0.25">
      <c r="A1058">
        <f t="shared" ca="1" si="103"/>
        <v>-10.165887800175465</v>
      </c>
      <c r="D1058">
        <f t="shared" ca="1" si="104"/>
        <v>12.048078590075493</v>
      </c>
    </row>
    <row r="1059" spans="1:4" x14ac:dyDescent="0.25">
      <c r="A1059">
        <f t="shared" ca="1" si="103"/>
        <v>-2.1042118787423369</v>
      </c>
      <c r="D1059">
        <f t="shared" ca="1" si="104"/>
        <v>-4.0089018836567485</v>
      </c>
    </row>
    <row r="1060" spans="1:4" x14ac:dyDescent="0.25">
      <c r="A1060">
        <f t="shared" ca="1" si="103"/>
        <v>8.5610757173263536</v>
      </c>
      <c r="D1060">
        <f t="shared" ca="1" si="104"/>
        <v>-0.34889201709014289</v>
      </c>
    </row>
    <row r="1061" spans="1:4" x14ac:dyDescent="0.25">
      <c r="A1061">
        <f t="shared" ca="1" si="103"/>
        <v>-5.6640412113983984</v>
      </c>
      <c r="D1061">
        <f t="shared" ca="1" si="104"/>
        <v>4.9006028551922292</v>
      </c>
    </row>
    <row r="1062" spans="1:4" x14ac:dyDescent="0.25">
      <c r="A1062">
        <f t="shared" ca="1" si="103"/>
        <v>11.257480727943395</v>
      </c>
      <c r="D1062">
        <f t="shared" ca="1" si="104"/>
        <v>18.279740320997991</v>
      </c>
    </row>
    <row r="1063" spans="1:4" x14ac:dyDescent="0.25">
      <c r="A1063">
        <f t="shared" ca="1" si="103"/>
        <v>9.8246883773039713</v>
      </c>
      <c r="D1063">
        <f t="shared" ca="1" si="104"/>
        <v>11.742369353768705</v>
      </c>
    </row>
    <row r="1064" spans="1:4" x14ac:dyDescent="0.25">
      <c r="A1064">
        <f t="shared" ca="1" si="103"/>
        <v>2.4604309200415386</v>
      </c>
      <c r="D1064">
        <f t="shared" ca="1" si="104"/>
        <v>10.059510836839747</v>
      </c>
    </row>
    <row r="1065" spans="1:4" x14ac:dyDescent="0.25">
      <c r="A1065">
        <f t="shared" ca="1" si="103"/>
        <v>-13.052493182650762</v>
      </c>
      <c r="D1065">
        <f t="shared" ca="1" si="104"/>
        <v>7.6022758024940718</v>
      </c>
    </row>
    <row r="1066" spans="1:4" x14ac:dyDescent="0.25">
      <c r="A1066">
        <f t="shared" ca="1" si="103"/>
        <v>-10.340952388567519</v>
      </c>
      <c r="D1066">
        <f t="shared" ca="1" si="104"/>
        <v>-13.138977200478701</v>
      </c>
    </row>
    <row r="1067" spans="1:4" x14ac:dyDescent="0.25">
      <c r="A1067">
        <f t="shared" ca="1" si="103"/>
        <v>5.8523693612656764</v>
      </c>
      <c r="D1067">
        <f t="shared" ca="1" si="104"/>
        <v>-2.0272943347790333</v>
      </c>
    </row>
    <row r="1068" spans="1:4" x14ac:dyDescent="0.25">
      <c r="A1068">
        <f t="shared" ca="1" si="103"/>
        <v>9.1676238770619207</v>
      </c>
      <c r="D1068">
        <f t="shared" ca="1" si="104"/>
        <v>-5.1278911325228238</v>
      </c>
    </row>
    <row r="1069" spans="1:4" x14ac:dyDescent="0.25">
      <c r="A1069">
        <f t="shared" ca="1" si="103"/>
        <v>11.475160028863456</v>
      </c>
      <c r="D1069">
        <f t="shared" ca="1" si="104"/>
        <v>-8.8352270630730576</v>
      </c>
    </row>
    <row r="1070" spans="1:4" x14ac:dyDescent="0.25">
      <c r="A1070">
        <f t="shared" ca="1" si="103"/>
        <v>-3.2335871300318182</v>
      </c>
      <c r="D1070">
        <f t="shared" ca="1" si="104"/>
        <v>13.389649865861013</v>
      </c>
    </row>
    <row r="1071" spans="1:4" x14ac:dyDescent="0.25">
      <c r="A1071">
        <f t="shared" ca="1" si="103"/>
        <v>-2.3728437324298604</v>
      </c>
      <c r="D1071">
        <f t="shared" ca="1" si="104"/>
        <v>-21.100472905667136</v>
      </c>
    </row>
    <row r="1072" spans="1:4" x14ac:dyDescent="0.25">
      <c r="A1072">
        <f t="shared" ca="1" si="103"/>
        <v>-19.428392634812667</v>
      </c>
      <c r="D1072">
        <f t="shared" ca="1" si="104"/>
        <v>-8.3647398747842896</v>
      </c>
    </row>
    <row r="1073" spans="1:4" x14ac:dyDescent="0.25">
      <c r="A1073">
        <f t="shared" ca="1" si="103"/>
        <v>-0.12463350209076296</v>
      </c>
      <c r="D1073">
        <f t="shared" ca="1" si="104"/>
        <v>-10.494144646118766</v>
      </c>
    </row>
    <row r="1074" spans="1:4" x14ac:dyDescent="0.25">
      <c r="A1074">
        <f t="shared" ca="1" si="103"/>
        <v>17.953171380864042</v>
      </c>
      <c r="D1074">
        <f t="shared" ca="1" si="104"/>
        <v>-13.065479891096043</v>
      </c>
    </row>
    <row r="1075" spans="1:4" x14ac:dyDescent="0.25">
      <c r="A1075">
        <f t="shared" ca="1" si="103"/>
        <v>15.525993422660989</v>
      </c>
      <c r="D1075">
        <f t="shared" ca="1" si="104"/>
        <v>-6.7467237102911399</v>
      </c>
    </row>
    <row r="1076" spans="1:4" x14ac:dyDescent="0.25">
      <c r="A1076">
        <f t="shared" ca="1" si="103"/>
        <v>16.85459277439692</v>
      </c>
      <c r="D1076">
        <f t="shared" ca="1" si="104"/>
        <v>-10.096831871728812</v>
      </c>
    </row>
    <row r="1077" spans="1:4" x14ac:dyDescent="0.25">
      <c r="A1077">
        <f t="shared" ca="1" si="103"/>
        <v>11.069698823688896</v>
      </c>
      <c r="D1077">
        <f t="shared" ca="1" si="104"/>
        <v>3.6036923644760486</v>
      </c>
    </row>
    <row r="1078" spans="1:4" x14ac:dyDescent="0.25">
      <c r="A1078">
        <f t="shared" ca="1" si="103"/>
        <v>2.8585610767169243</v>
      </c>
      <c r="D1078">
        <f t="shared" ca="1" si="104"/>
        <v>-4.0447399326401738</v>
      </c>
    </row>
    <row r="1079" spans="1:4" x14ac:dyDescent="0.25">
      <c r="A1079">
        <f t="shared" ca="1" si="103"/>
        <v>-16.858225396068551</v>
      </c>
      <c r="D1079">
        <f t="shared" ca="1" si="104"/>
        <v>11.703072007116496</v>
      </c>
    </row>
    <row r="1080" spans="1:4" x14ac:dyDescent="0.25">
      <c r="A1080">
        <f t="shared" ca="1" si="103"/>
        <v>7.1379798764205233</v>
      </c>
      <c r="D1080">
        <f t="shared" ca="1" si="104"/>
        <v>8.1422623270138121</v>
      </c>
    </row>
    <row r="1081" spans="1:4" x14ac:dyDescent="0.25">
      <c r="A1081">
        <f t="shared" ca="1" si="103"/>
        <v>17.752015296519438</v>
      </c>
      <c r="D1081">
        <f t="shared" ca="1" si="104"/>
        <v>-13.015123643351854</v>
      </c>
    </row>
    <row r="1082" spans="1:4" x14ac:dyDescent="0.25">
      <c r="A1082">
        <f t="shared" ca="1" si="103"/>
        <v>5.7035479242071787</v>
      </c>
      <c r="D1082">
        <f t="shared" ca="1" si="104"/>
        <v>-7.8587507677042492E-2</v>
      </c>
    </row>
    <row r="1083" spans="1:4" x14ac:dyDescent="0.25">
      <c r="A1083">
        <f t="shared" ca="1" si="103"/>
        <v>-14.333619286179122</v>
      </c>
      <c r="D1083">
        <f t="shared" ca="1" si="104"/>
        <v>-12.06897275319128</v>
      </c>
    </row>
    <row r="1084" spans="1:4" x14ac:dyDescent="0.25">
      <c r="A1084">
        <f t="shared" ca="1" si="103"/>
        <v>9.5042636284467541</v>
      </c>
      <c r="D1084">
        <f t="shared" ca="1" si="104"/>
        <v>33.688506891210949</v>
      </c>
    </row>
    <row r="1085" spans="1:4" x14ac:dyDescent="0.25">
      <c r="A1085">
        <f t="shared" ca="1" si="103"/>
        <v>12.474976112164995</v>
      </c>
      <c r="D1085">
        <f t="shared" ca="1" si="104"/>
        <v>-23.426392182657853</v>
      </c>
    </row>
    <row r="1086" spans="1:4" x14ac:dyDescent="0.25">
      <c r="A1086">
        <f t="shared" ca="1" si="103"/>
        <v>12.068146608201054</v>
      </c>
      <c r="D1086">
        <f t="shared" ca="1" si="104"/>
        <v>-12.187626944326942</v>
      </c>
    </row>
    <row r="1087" spans="1:4" x14ac:dyDescent="0.25">
      <c r="A1087">
        <f t="shared" ca="1" si="103"/>
        <v>9.4100558198537669</v>
      </c>
      <c r="D1087">
        <f t="shared" ca="1" si="104"/>
        <v>7.9509992206446087</v>
      </c>
    </row>
    <row r="1088" spans="1:4" x14ac:dyDescent="0.25">
      <c r="A1088">
        <f t="shared" ca="1" si="103"/>
        <v>-9.2921281448733488</v>
      </c>
      <c r="D1088">
        <f t="shared" ca="1" si="104"/>
        <v>11.834218381867455</v>
      </c>
    </row>
    <row r="1089" spans="1:4" x14ac:dyDescent="0.25">
      <c r="A1089">
        <f t="shared" ca="1" si="103"/>
        <v>13.833611921355782</v>
      </c>
      <c r="D1089">
        <f t="shared" ca="1" si="104"/>
        <v>-11.383966471436665</v>
      </c>
    </row>
    <row r="1090" spans="1:4" x14ac:dyDescent="0.25">
      <c r="A1090">
        <f t="shared" ca="1" si="103"/>
        <v>-11.262297797090794</v>
      </c>
      <c r="D1090">
        <f t="shared" ca="1" si="104"/>
        <v>20.804764594950029</v>
      </c>
    </row>
    <row r="1091" spans="1:4" x14ac:dyDescent="0.25">
      <c r="A1091">
        <f t="shared" ca="1" si="103"/>
        <v>14.972846111779894</v>
      </c>
      <c r="D1091">
        <f t="shared" ca="1" si="104"/>
        <v>21.937054023110548</v>
      </c>
    </row>
    <row r="1092" spans="1:4" x14ac:dyDescent="0.25">
      <c r="A1092">
        <f t="shared" ca="1" si="103"/>
        <v>8.7873285212852537</v>
      </c>
      <c r="D1092">
        <f t="shared" ca="1" si="104"/>
        <v>-3.9761770323248511</v>
      </c>
    </row>
    <row r="1093" spans="1:4" x14ac:dyDescent="0.25">
      <c r="A1093">
        <f t="shared" ca="1" si="103"/>
        <v>10.967681689680425</v>
      </c>
      <c r="D1093">
        <f t="shared" ca="1" si="104"/>
        <v>14.42240635343142</v>
      </c>
    </row>
    <row r="1094" spans="1:4" x14ac:dyDescent="0.25">
      <c r="A1094">
        <f t="shared" ca="1" si="103"/>
        <v>-7.4291952803502461</v>
      </c>
      <c r="D1094">
        <f t="shared" ca="1" si="104"/>
        <v>2.6907187315794889</v>
      </c>
    </row>
    <row r="1095" spans="1:4" x14ac:dyDescent="0.25">
      <c r="A1095">
        <f t="shared" ca="1" si="103"/>
        <v>8.5245550690964116</v>
      </c>
      <c r="D1095">
        <f t="shared" ca="1" si="104"/>
        <v>2.2818291088181133E-3</v>
      </c>
    </row>
    <row r="1096" spans="1:4" x14ac:dyDescent="0.25">
      <c r="A1096">
        <f t="shared" ca="1" si="103"/>
        <v>-8.3725237296746631</v>
      </c>
      <c r="D1096">
        <f t="shared" ca="1" si="104"/>
        <v>-2.3051484978540864</v>
      </c>
    </row>
    <row r="1097" spans="1:4" x14ac:dyDescent="0.25">
      <c r="A1097">
        <f t="shared" ca="1" si="103"/>
        <v>-6.4349733923544274</v>
      </c>
      <c r="D1097">
        <f t="shared" ca="1" si="104"/>
        <v>-1.3935041476195755</v>
      </c>
    </row>
    <row r="1098" spans="1:4" x14ac:dyDescent="0.25">
      <c r="A1098">
        <f t="shared" ca="1" si="103"/>
        <v>9.4410102308971382</v>
      </c>
      <c r="D1098">
        <f t="shared" ca="1" si="104"/>
        <v>-1.0093208723989333</v>
      </c>
    </row>
    <row r="1099" spans="1:4" x14ac:dyDescent="0.25">
      <c r="A1099">
        <f t="shared" ca="1" si="103"/>
        <v>-2.9903983232876357</v>
      </c>
      <c r="D1099">
        <f t="shared" ca="1" si="104"/>
        <v>15.652909776432319</v>
      </c>
    </row>
    <row r="1100" spans="1:4" x14ac:dyDescent="0.25">
      <c r="A1100">
        <f t="shared" ca="1" si="103"/>
        <v>13.283713861055766</v>
      </c>
      <c r="D1100">
        <f t="shared" ca="1" si="104"/>
        <v>5.2114555394018289</v>
      </c>
    </row>
    <row r="1101" spans="1:4" x14ac:dyDescent="0.25">
      <c r="A1101">
        <f t="shared" ca="1" si="103"/>
        <v>-1.0748846451685949</v>
      </c>
      <c r="D1101">
        <f t="shared" ca="1" si="104"/>
        <v>14.238328395406601</v>
      </c>
    </row>
    <row r="1102" spans="1:4" x14ac:dyDescent="0.25">
      <c r="A1102">
        <f t="shared" ca="1" si="103"/>
        <v>-15.737298291933293</v>
      </c>
      <c r="D1102">
        <f t="shared" ca="1" si="104"/>
        <v>10.573885616782151</v>
      </c>
    </row>
    <row r="1103" spans="1:4" x14ac:dyDescent="0.25">
      <c r="A1103">
        <f t="shared" ca="1" si="103"/>
        <v>2.2774972570432332</v>
      </c>
      <c r="D1103">
        <f t="shared" ca="1" si="104"/>
        <v>-4.2125730505110317</v>
      </c>
    </row>
    <row r="1104" spans="1:4" x14ac:dyDescent="0.25">
      <c r="A1104">
        <f t="shared" ca="1" si="103"/>
        <v>7.0215459193123593</v>
      </c>
      <c r="D1104">
        <f t="shared" ca="1" si="104"/>
        <v>16.920054843755974</v>
      </c>
    </row>
    <row r="1105" spans="1:4" x14ac:dyDescent="0.25">
      <c r="A1105">
        <f t="shared" ca="1" si="103"/>
        <v>-13.240499257041964</v>
      </c>
      <c r="D1105">
        <f t="shared" ca="1" si="104"/>
        <v>-6.8642777698789885</v>
      </c>
    </row>
    <row r="1106" spans="1:4" x14ac:dyDescent="0.25">
      <c r="A1106">
        <f t="shared" ca="1" si="103"/>
        <v>-19.764881038687751</v>
      </c>
      <c r="D1106">
        <f t="shared" ca="1" si="104"/>
        <v>-6.5365366203342949</v>
      </c>
    </row>
    <row r="1107" spans="1:4" x14ac:dyDescent="0.25">
      <c r="A1107">
        <f t="shared" ca="1" si="103"/>
        <v>-16.253783718739513</v>
      </c>
      <c r="D1107">
        <f t="shared" ca="1" si="104"/>
        <v>-5.280496337803795</v>
      </c>
    </row>
    <row r="1108" spans="1:4" x14ac:dyDescent="0.25">
      <c r="A1108">
        <f t="shared" ca="1" si="103"/>
        <v>10.665219872638978</v>
      </c>
      <c r="D1108">
        <f t="shared" ca="1" si="104"/>
        <v>-2.7919661491870826</v>
      </c>
    </row>
    <row r="1109" spans="1:4" x14ac:dyDescent="0.25">
      <c r="A1109">
        <f t="shared" ca="1" si="103"/>
        <v>-11.648608631474522</v>
      </c>
      <c r="D1109">
        <f t="shared" ca="1" si="104"/>
        <v>12.785163072422455</v>
      </c>
    </row>
    <row r="1110" spans="1:4" x14ac:dyDescent="0.25">
      <c r="A1110">
        <f t="shared" ca="1" si="103"/>
        <v>8.2141049165003999</v>
      </c>
      <c r="D1110">
        <f t="shared" ca="1" si="104"/>
        <v>10.987616015719462</v>
      </c>
    </row>
    <row r="1111" spans="1:4" x14ac:dyDescent="0.25">
      <c r="A1111">
        <f t="shared" ca="1" si="103"/>
        <v>-2.8050404881633426</v>
      </c>
      <c r="D1111">
        <f t="shared" ca="1" si="104"/>
        <v>5.7197445660027268</v>
      </c>
    </row>
    <row r="1112" spans="1:4" x14ac:dyDescent="0.25">
      <c r="A1112">
        <f t="shared" ca="1" si="103"/>
        <v>-18.835957475241244</v>
      </c>
      <c r="D1112">
        <f t="shared" ca="1" si="104"/>
        <v>2.7729403894180833</v>
      </c>
    </row>
    <row r="1113" spans="1:4" x14ac:dyDescent="0.25">
      <c r="A1113">
        <f t="shared" ca="1" si="103"/>
        <v>12.053111460476295</v>
      </c>
      <c r="D1113">
        <f t="shared" ca="1" si="104"/>
        <v>3.5453973683709354</v>
      </c>
    </row>
    <row r="1114" spans="1:4" x14ac:dyDescent="0.25">
      <c r="A1114">
        <f t="shared" ref="A1114:A1177" ca="1" si="105">RAND()*(18.25-(-21.07))+(-21.07)</f>
        <v>14.709577147521394</v>
      </c>
      <c r="D1114">
        <f t="shared" ref="D1114:D1177" ca="1" si="106">(NORMINV(RAND(),0.0571,$B$38))</f>
        <v>8.518061366002879</v>
      </c>
    </row>
    <row r="1115" spans="1:4" x14ac:dyDescent="0.25">
      <c r="A1115">
        <f t="shared" ca="1" si="105"/>
        <v>-0.44193062522719728</v>
      </c>
      <c r="D1115">
        <f t="shared" ca="1" si="106"/>
        <v>19.829366021450831</v>
      </c>
    </row>
    <row r="1116" spans="1:4" x14ac:dyDescent="0.25">
      <c r="A1116">
        <f t="shared" ca="1" si="105"/>
        <v>-11.14084484513943</v>
      </c>
      <c r="D1116">
        <f t="shared" ca="1" si="106"/>
        <v>-1.9991593428349381</v>
      </c>
    </row>
    <row r="1117" spans="1:4" x14ac:dyDescent="0.25">
      <c r="A1117">
        <f t="shared" ca="1" si="105"/>
        <v>0.47023064377175672</v>
      </c>
      <c r="D1117">
        <f t="shared" ca="1" si="106"/>
        <v>10.464518143420934</v>
      </c>
    </row>
    <row r="1118" spans="1:4" x14ac:dyDescent="0.25">
      <c r="A1118">
        <f t="shared" ca="1" si="105"/>
        <v>-8.1323504944626546</v>
      </c>
      <c r="D1118">
        <f t="shared" ca="1" si="106"/>
        <v>-3.5064686058359866</v>
      </c>
    </row>
    <row r="1119" spans="1:4" x14ac:dyDescent="0.25">
      <c r="A1119">
        <f t="shared" ca="1" si="105"/>
        <v>-4.7468068395232876</v>
      </c>
      <c r="D1119">
        <f t="shared" ca="1" si="106"/>
        <v>-7.4561416047204441</v>
      </c>
    </row>
    <row r="1120" spans="1:4" x14ac:dyDescent="0.25">
      <c r="A1120">
        <f t="shared" ca="1" si="105"/>
        <v>-8.5211020946778238</v>
      </c>
      <c r="D1120">
        <f t="shared" ca="1" si="106"/>
        <v>10.365410790840285</v>
      </c>
    </row>
    <row r="1121" spans="1:4" x14ac:dyDescent="0.25">
      <c r="A1121">
        <f t="shared" ca="1" si="105"/>
        <v>14.656075888021562</v>
      </c>
      <c r="D1121">
        <f t="shared" ca="1" si="106"/>
        <v>-1.5064273669550698</v>
      </c>
    </row>
    <row r="1122" spans="1:4" x14ac:dyDescent="0.25">
      <c r="A1122">
        <f t="shared" ca="1" si="105"/>
        <v>-8.8853500446271578</v>
      </c>
      <c r="D1122">
        <f t="shared" ca="1" si="106"/>
        <v>-10.24441788710693</v>
      </c>
    </row>
    <row r="1123" spans="1:4" x14ac:dyDescent="0.25">
      <c r="A1123">
        <f t="shared" ca="1" si="105"/>
        <v>-1.1760181226595208</v>
      </c>
      <c r="D1123">
        <f t="shared" ca="1" si="106"/>
        <v>-3.6184870308136232</v>
      </c>
    </row>
    <row r="1124" spans="1:4" x14ac:dyDescent="0.25">
      <c r="A1124">
        <f t="shared" ca="1" si="105"/>
        <v>7.6259072114283235</v>
      </c>
      <c r="D1124">
        <f t="shared" ca="1" si="106"/>
        <v>1.8094971596956269</v>
      </c>
    </row>
    <row r="1125" spans="1:4" x14ac:dyDescent="0.25">
      <c r="A1125">
        <f t="shared" ca="1" si="105"/>
        <v>-9.1848247549033317</v>
      </c>
      <c r="D1125">
        <f t="shared" ca="1" si="106"/>
        <v>8.17574182598538</v>
      </c>
    </row>
    <row r="1126" spans="1:4" x14ac:dyDescent="0.25">
      <c r="A1126">
        <f t="shared" ca="1" si="105"/>
        <v>-12.460713930750593</v>
      </c>
      <c r="D1126">
        <f t="shared" ca="1" si="106"/>
        <v>-0.21402876752642841</v>
      </c>
    </row>
    <row r="1127" spans="1:4" x14ac:dyDescent="0.25">
      <c r="A1127">
        <f t="shared" ca="1" si="105"/>
        <v>-9.2012075265695277</v>
      </c>
      <c r="D1127">
        <f t="shared" ca="1" si="106"/>
        <v>-0.92653192006195151</v>
      </c>
    </row>
    <row r="1128" spans="1:4" x14ac:dyDescent="0.25">
      <c r="A1128">
        <f t="shared" ca="1" si="105"/>
        <v>15.307567740226276</v>
      </c>
      <c r="D1128">
        <f t="shared" ca="1" si="106"/>
        <v>-2.8177777600992964</v>
      </c>
    </row>
    <row r="1129" spans="1:4" x14ac:dyDescent="0.25">
      <c r="A1129">
        <f t="shared" ca="1" si="105"/>
        <v>-18.18515425263039</v>
      </c>
      <c r="D1129">
        <f t="shared" ca="1" si="106"/>
        <v>-9.0144214628498585</v>
      </c>
    </row>
    <row r="1130" spans="1:4" x14ac:dyDescent="0.25">
      <c r="A1130">
        <f t="shared" ca="1" si="105"/>
        <v>15.591357159161582</v>
      </c>
      <c r="D1130">
        <f t="shared" ca="1" si="106"/>
        <v>-2.5437452010306902</v>
      </c>
    </row>
    <row r="1131" spans="1:4" x14ac:dyDescent="0.25">
      <c r="A1131">
        <f t="shared" ca="1" si="105"/>
        <v>0.99328522128025654</v>
      </c>
      <c r="D1131">
        <f t="shared" ca="1" si="106"/>
        <v>-4.233250216687745</v>
      </c>
    </row>
    <row r="1132" spans="1:4" x14ac:dyDescent="0.25">
      <c r="A1132">
        <f t="shared" ca="1" si="105"/>
        <v>8.3239210113044884</v>
      </c>
      <c r="D1132">
        <f t="shared" ca="1" si="106"/>
        <v>9.0063051530472382</v>
      </c>
    </row>
    <row r="1133" spans="1:4" x14ac:dyDescent="0.25">
      <c r="A1133">
        <f t="shared" ca="1" si="105"/>
        <v>-9.2716801159461504</v>
      </c>
      <c r="D1133">
        <f t="shared" ca="1" si="106"/>
        <v>5.7950467045420853</v>
      </c>
    </row>
    <row r="1134" spans="1:4" x14ac:dyDescent="0.25">
      <c r="A1134">
        <f t="shared" ca="1" si="105"/>
        <v>-9.0744747039025082</v>
      </c>
      <c r="D1134">
        <f t="shared" ca="1" si="106"/>
        <v>17.947619378180988</v>
      </c>
    </row>
    <row r="1135" spans="1:4" x14ac:dyDescent="0.25">
      <c r="A1135">
        <f t="shared" ca="1" si="105"/>
        <v>14.574681633822422</v>
      </c>
      <c r="D1135">
        <f t="shared" ca="1" si="106"/>
        <v>-7.3492027459019829</v>
      </c>
    </row>
    <row r="1136" spans="1:4" x14ac:dyDescent="0.25">
      <c r="A1136">
        <f t="shared" ca="1" si="105"/>
        <v>-2.6757108566275463</v>
      </c>
      <c r="D1136">
        <f t="shared" ca="1" si="106"/>
        <v>3.0627667227858439</v>
      </c>
    </row>
    <row r="1137" spans="1:4" x14ac:dyDescent="0.25">
      <c r="A1137">
        <f t="shared" ca="1" si="105"/>
        <v>14.901168914204625</v>
      </c>
      <c r="D1137">
        <f t="shared" ca="1" si="106"/>
        <v>-42.855151883853075</v>
      </c>
    </row>
    <row r="1138" spans="1:4" x14ac:dyDescent="0.25">
      <c r="A1138">
        <f t="shared" ca="1" si="105"/>
        <v>-19.156157814857103</v>
      </c>
      <c r="D1138">
        <f t="shared" ca="1" si="106"/>
        <v>-10.737591196034028</v>
      </c>
    </row>
    <row r="1139" spans="1:4" x14ac:dyDescent="0.25">
      <c r="A1139">
        <f t="shared" ca="1" si="105"/>
        <v>-12.269526040881345</v>
      </c>
      <c r="D1139">
        <f t="shared" ca="1" si="106"/>
        <v>2.0477657524339601</v>
      </c>
    </row>
    <row r="1140" spans="1:4" x14ac:dyDescent="0.25">
      <c r="A1140">
        <f t="shared" ca="1" si="105"/>
        <v>-10.236723622423057</v>
      </c>
      <c r="D1140">
        <f t="shared" ca="1" si="106"/>
        <v>-3.4010894874841981</v>
      </c>
    </row>
    <row r="1141" spans="1:4" x14ac:dyDescent="0.25">
      <c r="A1141">
        <f t="shared" ca="1" si="105"/>
        <v>10.332614264350479</v>
      </c>
      <c r="D1141">
        <f t="shared" ca="1" si="106"/>
        <v>5.8714810733020908</v>
      </c>
    </row>
    <row r="1142" spans="1:4" x14ac:dyDescent="0.25">
      <c r="A1142">
        <f t="shared" ca="1" si="105"/>
        <v>14.70600743155196</v>
      </c>
      <c r="D1142">
        <f t="shared" ca="1" si="106"/>
        <v>-2.8926320234394614</v>
      </c>
    </row>
    <row r="1143" spans="1:4" x14ac:dyDescent="0.25">
      <c r="A1143">
        <f t="shared" ca="1" si="105"/>
        <v>11.981268729476731</v>
      </c>
      <c r="D1143">
        <f t="shared" ca="1" si="106"/>
        <v>-1.2487244376527353</v>
      </c>
    </row>
    <row r="1144" spans="1:4" x14ac:dyDescent="0.25">
      <c r="A1144">
        <f t="shared" ca="1" si="105"/>
        <v>-14.527604812141787</v>
      </c>
      <c r="D1144">
        <f t="shared" ca="1" si="106"/>
        <v>3.728520802809109</v>
      </c>
    </row>
    <row r="1145" spans="1:4" x14ac:dyDescent="0.25">
      <c r="A1145">
        <f t="shared" ca="1" si="105"/>
        <v>6.2814280606867925</v>
      </c>
      <c r="D1145">
        <f t="shared" ca="1" si="106"/>
        <v>-5.3324226942043307E-2</v>
      </c>
    </row>
    <row r="1146" spans="1:4" x14ac:dyDescent="0.25">
      <c r="A1146">
        <f t="shared" ca="1" si="105"/>
        <v>9.5229311867425857</v>
      </c>
      <c r="D1146">
        <f t="shared" ca="1" si="106"/>
        <v>-7.7438835721247692</v>
      </c>
    </row>
    <row r="1147" spans="1:4" x14ac:dyDescent="0.25">
      <c r="A1147">
        <f t="shared" ca="1" si="105"/>
        <v>7.5711680845204867</v>
      </c>
      <c r="D1147">
        <f t="shared" ca="1" si="106"/>
        <v>-20.257438581351423</v>
      </c>
    </row>
    <row r="1148" spans="1:4" x14ac:dyDescent="0.25">
      <c r="A1148">
        <f t="shared" ca="1" si="105"/>
        <v>2.9397458370731684</v>
      </c>
      <c r="D1148">
        <f t="shared" ca="1" si="106"/>
        <v>7.6816211445554456</v>
      </c>
    </row>
    <row r="1149" spans="1:4" x14ac:dyDescent="0.25">
      <c r="A1149">
        <f t="shared" ca="1" si="105"/>
        <v>15.062332123363689</v>
      </c>
      <c r="D1149">
        <f t="shared" ca="1" si="106"/>
        <v>-10.940219459133251</v>
      </c>
    </row>
    <row r="1150" spans="1:4" x14ac:dyDescent="0.25">
      <c r="A1150">
        <f t="shared" ca="1" si="105"/>
        <v>-19.108391249167646</v>
      </c>
      <c r="D1150">
        <f t="shared" ca="1" si="106"/>
        <v>-5.126829724508994</v>
      </c>
    </row>
    <row r="1151" spans="1:4" x14ac:dyDescent="0.25">
      <c r="A1151">
        <f t="shared" ca="1" si="105"/>
        <v>10.292416835881639</v>
      </c>
      <c r="D1151">
        <f t="shared" ca="1" si="106"/>
        <v>10.417280868542923</v>
      </c>
    </row>
    <row r="1152" spans="1:4" x14ac:dyDescent="0.25">
      <c r="A1152">
        <f t="shared" ca="1" si="105"/>
        <v>9.3904141069067357</v>
      </c>
      <c r="D1152">
        <f t="shared" ca="1" si="106"/>
        <v>4.9783876456123997</v>
      </c>
    </row>
    <row r="1153" spans="1:4" x14ac:dyDescent="0.25">
      <c r="A1153">
        <f t="shared" ca="1" si="105"/>
        <v>6.0672037049994749</v>
      </c>
      <c r="D1153">
        <f t="shared" ca="1" si="106"/>
        <v>-1.7244823001485905</v>
      </c>
    </row>
    <row r="1154" spans="1:4" x14ac:dyDescent="0.25">
      <c r="A1154">
        <f t="shared" ca="1" si="105"/>
        <v>4.77044941102303</v>
      </c>
      <c r="D1154">
        <f t="shared" ca="1" si="106"/>
        <v>-0.20064607807683571</v>
      </c>
    </row>
    <row r="1155" spans="1:4" x14ac:dyDescent="0.25">
      <c r="A1155">
        <f t="shared" ca="1" si="105"/>
        <v>-18.508249497404844</v>
      </c>
      <c r="D1155">
        <f t="shared" ca="1" si="106"/>
        <v>-12.162108626024205</v>
      </c>
    </row>
    <row r="1156" spans="1:4" x14ac:dyDescent="0.25">
      <c r="A1156">
        <f t="shared" ca="1" si="105"/>
        <v>0.64905494225795124</v>
      </c>
      <c r="D1156">
        <f t="shared" ca="1" si="106"/>
        <v>-10.429852903236261</v>
      </c>
    </row>
    <row r="1157" spans="1:4" x14ac:dyDescent="0.25">
      <c r="A1157">
        <f t="shared" ca="1" si="105"/>
        <v>15.064883772343713</v>
      </c>
      <c r="D1157">
        <f t="shared" ca="1" si="106"/>
        <v>9.5656366323972133</v>
      </c>
    </row>
    <row r="1158" spans="1:4" x14ac:dyDescent="0.25">
      <c r="A1158">
        <f t="shared" ca="1" si="105"/>
        <v>-8.1161779235388174</v>
      </c>
      <c r="D1158">
        <f t="shared" ca="1" si="106"/>
        <v>-7.9565683761954045</v>
      </c>
    </row>
    <row r="1159" spans="1:4" x14ac:dyDescent="0.25">
      <c r="A1159">
        <f t="shared" ca="1" si="105"/>
        <v>10.103983522893458</v>
      </c>
      <c r="D1159">
        <f t="shared" ca="1" si="106"/>
        <v>-1.6732696076746443</v>
      </c>
    </row>
    <row r="1160" spans="1:4" x14ac:dyDescent="0.25">
      <c r="A1160">
        <f t="shared" ca="1" si="105"/>
        <v>13.965393141135024</v>
      </c>
      <c r="D1160">
        <f t="shared" ca="1" si="106"/>
        <v>19.064752223652231</v>
      </c>
    </row>
    <row r="1161" spans="1:4" x14ac:dyDescent="0.25">
      <c r="A1161">
        <f t="shared" ca="1" si="105"/>
        <v>-5.6623603410823815</v>
      </c>
      <c r="D1161">
        <f t="shared" ca="1" si="106"/>
        <v>-7.3592548540019047</v>
      </c>
    </row>
    <row r="1162" spans="1:4" x14ac:dyDescent="0.25">
      <c r="A1162">
        <f t="shared" ca="1" si="105"/>
        <v>5.5182737365147112</v>
      </c>
      <c r="D1162">
        <f t="shared" ca="1" si="106"/>
        <v>-15.413128805587547</v>
      </c>
    </row>
    <row r="1163" spans="1:4" x14ac:dyDescent="0.25">
      <c r="A1163">
        <f t="shared" ca="1" si="105"/>
        <v>-14.395011890390908</v>
      </c>
      <c r="D1163">
        <f t="shared" ca="1" si="106"/>
        <v>2.019797560434311</v>
      </c>
    </row>
    <row r="1164" spans="1:4" x14ac:dyDescent="0.25">
      <c r="A1164">
        <f t="shared" ca="1" si="105"/>
        <v>-13.284624892696662</v>
      </c>
      <c r="D1164">
        <f t="shared" ca="1" si="106"/>
        <v>-33.600350618884633</v>
      </c>
    </row>
    <row r="1165" spans="1:4" x14ac:dyDescent="0.25">
      <c r="A1165">
        <f t="shared" ca="1" si="105"/>
        <v>-1.5107990079279432E-2</v>
      </c>
      <c r="D1165">
        <f t="shared" ca="1" si="106"/>
        <v>-1.3472928996669706</v>
      </c>
    </row>
    <row r="1166" spans="1:4" x14ac:dyDescent="0.25">
      <c r="A1166">
        <f t="shared" ca="1" si="105"/>
        <v>11.400072871031107</v>
      </c>
      <c r="D1166">
        <f t="shared" ca="1" si="106"/>
        <v>-22.085081034324688</v>
      </c>
    </row>
    <row r="1167" spans="1:4" x14ac:dyDescent="0.25">
      <c r="A1167">
        <f t="shared" ca="1" si="105"/>
        <v>2.2152462771833825</v>
      </c>
      <c r="D1167">
        <f t="shared" ca="1" si="106"/>
        <v>-2.6343263094418941</v>
      </c>
    </row>
    <row r="1168" spans="1:4" x14ac:dyDescent="0.25">
      <c r="A1168">
        <f t="shared" ca="1" si="105"/>
        <v>9.1417449893553915</v>
      </c>
      <c r="D1168">
        <f t="shared" ca="1" si="106"/>
        <v>-9.2558155000099376</v>
      </c>
    </row>
    <row r="1169" spans="1:4" x14ac:dyDescent="0.25">
      <c r="A1169">
        <f t="shared" ca="1" si="105"/>
        <v>0.44376929232222295</v>
      </c>
      <c r="D1169">
        <f t="shared" ca="1" si="106"/>
        <v>-20.051319766622306</v>
      </c>
    </row>
    <row r="1170" spans="1:4" x14ac:dyDescent="0.25">
      <c r="A1170">
        <f t="shared" ca="1" si="105"/>
        <v>-12.39432576638751</v>
      </c>
      <c r="D1170">
        <f t="shared" ca="1" si="106"/>
        <v>21.140762527297735</v>
      </c>
    </row>
    <row r="1171" spans="1:4" x14ac:dyDescent="0.25">
      <c r="A1171">
        <f t="shared" ca="1" si="105"/>
        <v>-17.82829438500816</v>
      </c>
      <c r="D1171">
        <f t="shared" ca="1" si="106"/>
        <v>-2.0804167495415111</v>
      </c>
    </row>
    <row r="1172" spans="1:4" x14ac:dyDescent="0.25">
      <c r="A1172">
        <f t="shared" ca="1" si="105"/>
        <v>-10.279039694827929</v>
      </c>
      <c r="D1172">
        <f t="shared" ca="1" si="106"/>
        <v>5.1055703665508529</v>
      </c>
    </row>
    <row r="1173" spans="1:4" x14ac:dyDescent="0.25">
      <c r="A1173">
        <f t="shared" ca="1" si="105"/>
        <v>-4.603172982876373</v>
      </c>
      <c r="D1173">
        <f t="shared" ca="1" si="106"/>
        <v>-5.114840215760001</v>
      </c>
    </row>
    <row r="1174" spans="1:4" x14ac:dyDescent="0.25">
      <c r="A1174">
        <f t="shared" ca="1" si="105"/>
        <v>3.1489854469306522</v>
      </c>
      <c r="D1174">
        <f t="shared" ca="1" si="106"/>
        <v>0.21700670482825984</v>
      </c>
    </row>
    <row r="1175" spans="1:4" x14ac:dyDescent="0.25">
      <c r="A1175">
        <f t="shared" ca="1" si="105"/>
        <v>10.732667563865771</v>
      </c>
      <c r="D1175">
        <f t="shared" ca="1" si="106"/>
        <v>-8.5269463525385536</v>
      </c>
    </row>
    <row r="1176" spans="1:4" x14ac:dyDescent="0.25">
      <c r="A1176">
        <f t="shared" ca="1" si="105"/>
        <v>-14.897265767875028</v>
      </c>
      <c r="D1176">
        <f t="shared" ca="1" si="106"/>
        <v>2.3596093340917053</v>
      </c>
    </row>
    <row r="1177" spans="1:4" x14ac:dyDescent="0.25">
      <c r="A1177">
        <f t="shared" ca="1" si="105"/>
        <v>-20.741052561673257</v>
      </c>
      <c r="D1177">
        <f t="shared" ca="1" si="106"/>
        <v>-8.9903272210951375</v>
      </c>
    </row>
    <row r="1178" spans="1:4" x14ac:dyDescent="0.25">
      <c r="A1178">
        <f t="shared" ref="A1178:A1241" ca="1" si="107">RAND()*(18.25-(-21.07))+(-21.07)</f>
        <v>0.38788149967198393</v>
      </c>
      <c r="D1178">
        <f t="shared" ref="D1178:D1241" ca="1" si="108">(NORMINV(RAND(),0.0571,$B$38))</f>
        <v>-2.9867228960652601</v>
      </c>
    </row>
    <row r="1179" spans="1:4" x14ac:dyDescent="0.25">
      <c r="A1179">
        <f t="shared" ca="1" si="107"/>
        <v>-15.597239784122287</v>
      </c>
      <c r="D1179">
        <f t="shared" ca="1" si="108"/>
        <v>-19.661290177048539</v>
      </c>
    </row>
    <row r="1180" spans="1:4" x14ac:dyDescent="0.25">
      <c r="A1180">
        <f t="shared" ca="1" si="107"/>
        <v>7.1604191258618641</v>
      </c>
      <c r="D1180">
        <f t="shared" ca="1" si="108"/>
        <v>8.4817147542902269</v>
      </c>
    </row>
    <row r="1181" spans="1:4" x14ac:dyDescent="0.25">
      <c r="A1181">
        <f t="shared" ca="1" si="107"/>
        <v>-4.7017985396810182</v>
      </c>
      <c r="D1181">
        <f t="shared" ca="1" si="108"/>
        <v>15.906016699417693</v>
      </c>
    </row>
    <row r="1182" spans="1:4" x14ac:dyDescent="0.25">
      <c r="A1182">
        <f t="shared" ca="1" si="107"/>
        <v>0.64928536572413265</v>
      </c>
      <c r="D1182">
        <f t="shared" ca="1" si="108"/>
        <v>-11.224129586304645</v>
      </c>
    </row>
    <row r="1183" spans="1:4" x14ac:dyDescent="0.25">
      <c r="A1183">
        <f t="shared" ca="1" si="107"/>
        <v>-8.6348281909320885</v>
      </c>
      <c r="D1183">
        <f t="shared" ca="1" si="108"/>
        <v>-0.77862178958921935</v>
      </c>
    </row>
    <row r="1184" spans="1:4" x14ac:dyDescent="0.25">
      <c r="A1184">
        <f t="shared" ca="1" si="107"/>
        <v>-5.0833408127923576</v>
      </c>
      <c r="D1184">
        <f t="shared" ca="1" si="108"/>
        <v>1.0619282835673662</v>
      </c>
    </row>
    <row r="1185" spans="1:4" x14ac:dyDescent="0.25">
      <c r="A1185">
        <f t="shared" ca="1" si="107"/>
        <v>-0.78120987985948531</v>
      </c>
      <c r="D1185">
        <f t="shared" ca="1" si="108"/>
        <v>-1.9470420168230225</v>
      </c>
    </row>
    <row r="1186" spans="1:4" x14ac:dyDescent="0.25">
      <c r="A1186">
        <f t="shared" ca="1" si="107"/>
        <v>6.3330890089583747</v>
      </c>
      <c r="D1186">
        <f t="shared" ca="1" si="108"/>
        <v>5.0441130690389091</v>
      </c>
    </row>
    <row r="1187" spans="1:4" x14ac:dyDescent="0.25">
      <c r="A1187">
        <f t="shared" ca="1" si="107"/>
        <v>1.9995679748070927</v>
      </c>
      <c r="D1187">
        <f t="shared" ca="1" si="108"/>
        <v>7.0776391678563746</v>
      </c>
    </row>
    <row r="1188" spans="1:4" x14ac:dyDescent="0.25">
      <c r="A1188">
        <f t="shared" ca="1" si="107"/>
        <v>-15.113444569600457</v>
      </c>
      <c r="D1188">
        <f t="shared" ca="1" si="108"/>
        <v>-0.12983392733950799</v>
      </c>
    </row>
    <row r="1189" spans="1:4" x14ac:dyDescent="0.25">
      <c r="A1189">
        <f t="shared" ca="1" si="107"/>
        <v>-20.460085980715093</v>
      </c>
      <c r="D1189">
        <f t="shared" ca="1" si="108"/>
        <v>-10.027691481009803</v>
      </c>
    </row>
    <row r="1190" spans="1:4" x14ac:dyDescent="0.25">
      <c r="A1190">
        <f t="shared" ca="1" si="107"/>
        <v>-12.823469442775055</v>
      </c>
      <c r="D1190">
        <f t="shared" ca="1" si="108"/>
        <v>-11.570252062065313</v>
      </c>
    </row>
    <row r="1191" spans="1:4" x14ac:dyDescent="0.25">
      <c r="A1191">
        <f t="shared" ca="1" si="107"/>
        <v>-12.825187054468715</v>
      </c>
      <c r="D1191">
        <f t="shared" ca="1" si="108"/>
        <v>2.4632185340049864</v>
      </c>
    </row>
    <row r="1192" spans="1:4" x14ac:dyDescent="0.25">
      <c r="A1192">
        <f t="shared" ca="1" si="107"/>
        <v>-9.7213355864635034</v>
      </c>
      <c r="D1192">
        <f t="shared" ca="1" si="108"/>
        <v>-1.8685108101389456</v>
      </c>
    </row>
    <row r="1193" spans="1:4" x14ac:dyDescent="0.25">
      <c r="A1193">
        <f t="shared" ca="1" si="107"/>
        <v>17.938842559172016</v>
      </c>
      <c r="D1193">
        <f t="shared" ca="1" si="108"/>
        <v>-4.536985581434176</v>
      </c>
    </row>
    <row r="1194" spans="1:4" x14ac:dyDescent="0.25">
      <c r="A1194">
        <f t="shared" ca="1" si="107"/>
        <v>-10.910631829617754</v>
      </c>
      <c r="D1194">
        <f t="shared" ca="1" si="108"/>
        <v>-1.4821568784244055</v>
      </c>
    </row>
    <row r="1195" spans="1:4" x14ac:dyDescent="0.25">
      <c r="A1195">
        <f t="shared" ca="1" si="107"/>
        <v>-7.3180852356112389</v>
      </c>
      <c r="D1195">
        <f t="shared" ca="1" si="108"/>
        <v>-6.4563753712452545</v>
      </c>
    </row>
    <row r="1196" spans="1:4" x14ac:dyDescent="0.25">
      <c r="A1196">
        <f t="shared" ca="1" si="107"/>
        <v>2.5776570552664566</v>
      </c>
      <c r="D1196">
        <f t="shared" ca="1" si="108"/>
        <v>-15.015803863805672</v>
      </c>
    </row>
    <row r="1197" spans="1:4" x14ac:dyDescent="0.25">
      <c r="A1197">
        <f t="shared" ca="1" si="107"/>
        <v>17.430125232281334</v>
      </c>
      <c r="D1197">
        <f t="shared" ca="1" si="108"/>
        <v>-2.1815922274870245</v>
      </c>
    </row>
    <row r="1198" spans="1:4" x14ac:dyDescent="0.25">
      <c r="A1198">
        <f t="shared" ca="1" si="107"/>
        <v>5.6446779663541129</v>
      </c>
      <c r="D1198">
        <f t="shared" ca="1" si="108"/>
        <v>2.2574149205803411</v>
      </c>
    </row>
    <row r="1199" spans="1:4" x14ac:dyDescent="0.25">
      <c r="A1199">
        <f t="shared" ca="1" si="107"/>
        <v>-9.2627049484543154</v>
      </c>
      <c r="D1199">
        <f t="shared" ca="1" si="108"/>
        <v>-10.386668551803737</v>
      </c>
    </row>
    <row r="1200" spans="1:4" x14ac:dyDescent="0.25">
      <c r="A1200">
        <f t="shared" ca="1" si="107"/>
        <v>1.1101807142329569</v>
      </c>
      <c r="D1200">
        <f t="shared" ca="1" si="108"/>
        <v>12.814002324379439</v>
      </c>
    </row>
    <row r="1201" spans="1:4" x14ac:dyDescent="0.25">
      <c r="A1201">
        <f t="shared" ca="1" si="107"/>
        <v>2.0948806107572011</v>
      </c>
      <c r="D1201">
        <f t="shared" ca="1" si="108"/>
        <v>12.398451559153315</v>
      </c>
    </row>
    <row r="1202" spans="1:4" x14ac:dyDescent="0.25">
      <c r="A1202">
        <f t="shared" ca="1" si="107"/>
        <v>3.9582447232098907</v>
      </c>
      <c r="D1202">
        <f t="shared" ca="1" si="108"/>
        <v>-17.358821154063044</v>
      </c>
    </row>
    <row r="1203" spans="1:4" x14ac:dyDescent="0.25">
      <c r="A1203">
        <f t="shared" ca="1" si="107"/>
        <v>12.155275810132288</v>
      </c>
      <c r="D1203">
        <f t="shared" ca="1" si="108"/>
        <v>8.8272860549198704</v>
      </c>
    </row>
    <row r="1204" spans="1:4" x14ac:dyDescent="0.25">
      <c r="A1204">
        <f t="shared" ca="1" si="107"/>
        <v>16.468388717726938</v>
      </c>
      <c r="D1204">
        <f t="shared" ca="1" si="108"/>
        <v>-11.371820745268398</v>
      </c>
    </row>
    <row r="1205" spans="1:4" x14ac:dyDescent="0.25">
      <c r="A1205">
        <f t="shared" ca="1" si="107"/>
        <v>12.72052458382371</v>
      </c>
      <c r="D1205">
        <f t="shared" ca="1" si="108"/>
        <v>-3.1603359879754414</v>
      </c>
    </row>
    <row r="1206" spans="1:4" x14ac:dyDescent="0.25">
      <c r="A1206">
        <f t="shared" ca="1" si="107"/>
        <v>-5.9966647253156751</v>
      </c>
      <c r="D1206">
        <f t="shared" ca="1" si="108"/>
        <v>-1.2624983181622225</v>
      </c>
    </row>
    <row r="1207" spans="1:4" x14ac:dyDescent="0.25">
      <c r="A1207">
        <f t="shared" ca="1" si="107"/>
        <v>-8.8097187359393505</v>
      </c>
      <c r="D1207">
        <f t="shared" ca="1" si="108"/>
        <v>-1.5425724916288317</v>
      </c>
    </row>
    <row r="1208" spans="1:4" x14ac:dyDescent="0.25">
      <c r="A1208">
        <f t="shared" ca="1" si="107"/>
        <v>-2.98471435852138</v>
      </c>
      <c r="D1208">
        <f t="shared" ca="1" si="108"/>
        <v>-5.81622178002414</v>
      </c>
    </row>
    <row r="1209" spans="1:4" x14ac:dyDescent="0.25">
      <c r="A1209">
        <f t="shared" ca="1" si="107"/>
        <v>12.704804655227214</v>
      </c>
      <c r="D1209">
        <f t="shared" ca="1" si="108"/>
        <v>-4.9428924907837031</v>
      </c>
    </row>
    <row r="1210" spans="1:4" x14ac:dyDescent="0.25">
      <c r="A1210">
        <f t="shared" ca="1" si="107"/>
        <v>-0.94205882968573817</v>
      </c>
      <c r="D1210">
        <f t="shared" ca="1" si="108"/>
        <v>14.629855112442833</v>
      </c>
    </row>
    <row r="1211" spans="1:4" x14ac:dyDescent="0.25">
      <c r="A1211">
        <f t="shared" ca="1" si="107"/>
        <v>16.587198899414076</v>
      </c>
      <c r="D1211">
        <f t="shared" ca="1" si="108"/>
        <v>-3.509893144511834</v>
      </c>
    </row>
    <row r="1212" spans="1:4" x14ac:dyDescent="0.25">
      <c r="A1212">
        <f t="shared" ca="1" si="107"/>
        <v>15.476527858546177</v>
      </c>
      <c r="D1212">
        <f t="shared" ca="1" si="108"/>
        <v>12.356472794332172</v>
      </c>
    </row>
    <row r="1213" spans="1:4" x14ac:dyDescent="0.25">
      <c r="A1213">
        <f t="shared" ca="1" si="107"/>
        <v>6.1663501916468775</v>
      </c>
      <c r="D1213">
        <f t="shared" ca="1" si="108"/>
        <v>0.98246842711387183</v>
      </c>
    </row>
    <row r="1214" spans="1:4" x14ac:dyDescent="0.25">
      <c r="A1214">
        <f t="shared" ca="1" si="107"/>
        <v>-6.7545089897979107</v>
      </c>
      <c r="D1214">
        <f t="shared" ca="1" si="108"/>
        <v>-21.549201767439193</v>
      </c>
    </row>
    <row r="1215" spans="1:4" x14ac:dyDescent="0.25">
      <c r="A1215">
        <f t="shared" ca="1" si="107"/>
        <v>8.0438268097220202</v>
      </c>
      <c r="D1215">
        <f t="shared" ca="1" si="108"/>
        <v>-26.282577115541677</v>
      </c>
    </row>
    <row r="1216" spans="1:4" x14ac:dyDescent="0.25">
      <c r="A1216">
        <f t="shared" ca="1" si="107"/>
        <v>-11.923437795389065</v>
      </c>
      <c r="D1216">
        <f t="shared" ca="1" si="108"/>
        <v>8.0750160929847148</v>
      </c>
    </row>
    <row r="1217" spans="1:4" x14ac:dyDescent="0.25">
      <c r="A1217">
        <f t="shared" ca="1" si="107"/>
        <v>-6.0849642232127934</v>
      </c>
      <c r="D1217">
        <f t="shared" ca="1" si="108"/>
        <v>-17.253162055387488</v>
      </c>
    </row>
    <row r="1218" spans="1:4" x14ac:dyDescent="0.25">
      <c r="A1218">
        <f t="shared" ca="1" si="107"/>
        <v>10.447220199801798</v>
      </c>
      <c r="D1218">
        <f t="shared" ca="1" si="108"/>
        <v>10.905425328547611</v>
      </c>
    </row>
    <row r="1219" spans="1:4" x14ac:dyDescent="0.25">
      <c r="A1219">
        <f t="shared" ca="1" si="107"/>
        <v>-15.731069977670863</v>
      </c>
      <c r="D1219">
        <f t="shared" ca="1" si="108"/>
        <v>-3.373477795617593</v>
      </c>
    </row>
    <row r="1220" spans="1:4" x14ac:dyDescent="0.25">
      <c r="A1220">
        <f t="shared" ca="1" si="107"/>
        <v>-11.410702080230218</v>
      </c>
      <c r="D1220">
        <f t="shared" ca="1" si="108"/>
        <v>6.5693671775350841</v>
      </c>
    </row>
    <row r="1221" spans="1:4" x14ac:dyDescent="0.25">
      <c r="A1221">
        <f t="shared" ca="1" si="107"/>
        <v>-18.500938378609405</v>
      </c>
      <c r="D1221">
        <f t="shared" ca="1" si="108"/>
        <v>10.331974789279286</v>
      </c>
    </row>
    <row r="1222" spans="1:4" x14ac:dyDescent="0.25">
      <c r="A1222">
        <f t="shared" ca="1" si="107"/>
        <v>-4.6198603541267786</v>
      </c>
      <c r="D1222">
        <f t="shared" ca="1" si="108"/>
        <v>12.007335106004007</v>
      </c>
    </row>
    <row r="1223" spans="1:4" x14ac:dyDescent="0.25">
      <c r="A1223">
        <f t="shared" ca="1" si="107"/>
        <v>-1.5246407808929519</v>
      </c>
      <c r="D1223">
        <f t="shared" ca="1" si="108"/>
        <v>-2.7239769266868308</v>
      </c>
    </row>
    <row r="1224" spans="1:4" x14ac:dyDescent="0.25">
      <c r="A1224">
        <f t="shared" ca="1" si="107"/>
        <v>-11.196700156492092</v>
      </c>
      <c r="D1224">
        <f t="shared" ca="1" si="108"/>
        <v>-6.1418214947341667</v>
      </c>
    </row>
    <row r="1225" spans="1:4" x14ac:dyDescent="0.25">
      <c r="A1225">
        <f t="shared" ca="1" si="107"/>
        <v>11.122937678375415</v>
      </c>
      <c r="D1225">
        <f t="shared" ca="1" si="108"/>
        <v>-4.5113216620104399</v>
      </c>
    </row>
    <row r="1226" spans="1:4" x14ac:dyDescent="0.25">
      <c r="A1226">
        <f t="shared" ca="1" si="107"/>
        <v>-4.3594895452731137</v>
      </c>
      <c r="D1226">
        <f t="shared" ca="1" si="108"/>
        <v>-7.2905661455560837</v>
      </c>
    </row>
    <row r="1227" spans="1:4" x14ac:dyDescent="0.25">
      <c r="A1227">
        <f t="shared" ca="1" si="107"/>
        <v>0.50886442657745334</v>
      </c>
      <c r="D1227">
        <f t="shared" ca="1" si="108"/>
        <v>8.587619284648726</v>
      </c>
    </row>
    <row r="1228" spans="1:4" x14ac:dyDescent="0.25">
      <c r="A1228">
        <f t="shared" ca="1" si="107"/>
        <v>-2.7086486096289661</v>
      </c>
      <c r="D1228">
        <f t="shared" ca="1" si="108"/>
        <v>8.6642947679429074</v>
      </c>
    </row>
    <row r="1229" spans="1:4" x14ac:dyDescent="0.25">
      <c r="A1229">
        <f t="shared" ca="1" si="107"/>
        <v>-9.5757814385858797</v>
      </c>
      <c r="D1229">
        <f t="shared" ca="1" si="108"/>
        <v>-0.33705873248000101</v>
      </c>
    </row>
    <row r="1230" spans="1:4" x14ac:dyDescent="0.25">
      <c r="A1230">
        <f t="shared" ca="1" si="107"/>
        <v>3.0932403655242027</v>
      </c>
      <c r="D1230">
        <f t="shared" ca="1" si="108"/>
        <v>-31.110000461366162</v>
      </c>
    </row>
    <row r="1231" spans="1:4" x14ac:dyDescent="0.25">
      <c r="A1231">
        <f t="shared" ca="1" si="107"/>
        <v>-8.9938613189606169</v>
      </c>
      <c r="D1231">
        <f t="shared" ca="1" si="108"/>
        <v>10.072961508403271</v>
      </c>
    </row>
    <row r="1232" spans="1:4" x14ac:dyDescent="0.25">
      <c r="A1232">
        <f t="shared" ca="1" si="107"/>
        <v>-16.381873057545764</v>
      </c>
      <c r="D1232">
        <f t="shared" ca="1" si="108"/>
        <v>7.19402114266952</v>
      </c>
    </row>
    <row r="1233" spans="1:4" x14ac:dyDescent="0.25">
      <c r="A1233">
        <f t="shared" ca="1" si="107"/>
        <v>-7.5072872209162504</v>
      </c>
      <c r="D1233">
        <f t="shared" ca="1" si="108"/>
        <v>-22.911728122547245</v>
      </c>
    </row>
    <row r="1234" spans="1:4" x14ac:dyDescent="0.25">
      <c r="A1234">
        <f t="shared" ca="1" si="107"/>
        <v>-12.515974294442284</v>
      </c>
      <c r="D1234">
        <f t="shared" ca="1" si="108"/>
        <v>4.9380004317421315</v>
      </c>
    </row>
    <row r="1235" spans="1:4" x14ac:dyDescent="0.25">
      <c r="A1235">
        <f t="shared" ca="1" si="107"/>
        <v>11.85741089318234</v>
      </c>
      <c r="D1235">
        <f t="shared" ca="1" si="108"/>
        <v>15.330166038689409</v>
      </c>
    </row>
    <row r="1236" spans="1:4" x14ac:dyDescent="0.25">
      <c r="A1236">
        <f t="shared" ca="1" si="107"/>
        <v>-14.501050897665319</v>
      </c>
      <c r="D1236">
        <f t="shared" ca="1" si="108"/>
        <v>13.195316188754646</v>
      </c>
    </row>
    <row r="1237" spans="1:4" x14ac:dyDescent="0.25">
      <c r="A1237">
        <f t="shared" ca="1" si="107"/>
        <v>17.614964219525021</v>
      </c>
      <c r="D1237">
        <f t="shared" ca="1" si="108"/>
        <v>-3.6014940644454443</v>
      </c>
    </row>
    <row r="1238" spans="1:4" x14ac:dyDescent="0.25">
      <c r="A1238">
        <f t="shared" ca="1" si="107"/>
        <v>-19.406637036900069</v>
      </c>
      <c r="D1238">
        <f t="shared" ca="1" si="108"/>
        <v>4.7753413991581146</v>
      </c>
    </row>
    <row r="1239" spans="1:4" x14ac:dyDescent="0.25">
      <c r="A1239">
        <f t="shared" ca="1" si="107"/>
        <v>-16.452266615410693</v>
      </c>
      <c r="D1239">
        <f t="shared" ca="1" si="108"/>
        <v>13.074994715012657</v>
      </c>
    </row>
    <row r="1240" spans="1:4" x14ac:dyDescent="0.25">
      <c r="A1240">
        <f t="shared" ca="1" si="107"/>
        <v>7.7946911090066173</v>
      </c>
      <c r="D1240">
        <f t="shared" ca="1" si="108"/>
        <v>16.278235215457276</v>
      </c>
    </row>
    <row r="1241" spans="1:4" x14ac:dyDescent="0.25">
      <c r="A1241">
        <f t="shared" ca="1" si="107"/>
        <v>12.124031624994586</v>
      </c>
      <c r="D1241">
        <f t="shared" ca="1" si="108"/>
        <v>21.239180754705711</v>
      </c>
    </row>
    <row r="1242" spans="1:4" x14ac:dyDescent="0.25">
      <c r="A1242">
        <f t="shared" ref="A1242:A1305" ca="1" si="109">RAND()*(18.25-(-21.07))+(-21.07)</f>
        <v>-16.22074992417101</v>
      </c>
      <c r="D1242">
        <f t="shared" ref="D1242:D1305" ca="1" si="110">(NORMINV(RAND(),0.0571,$B$38))</f>
        <v>9.79005204712983</v>
      </c>
    </row>
    <row r="1243" spans="1:4" x14ac:dyDescent="0.25">
      <c r="A1243">
        <f t="shared" ca="1" si="109"/>
        <v>9.8986238852097408</v>
      </c>
      <c r="D1243">
        <f t="shared" ca="1" si="110"/>
        <v>-8.4563775964484247</v>
      </c>
    </row>
    <row r="1244" spans="1:4" x14ac:dyDescent="0.25">
      <c r="A1244">
        <f t="shared" ca="1" si="109"/>
        <v>-2.9451568219327413</v>
      </c>
      <c r="D1244">
        <f t="shared" ca="1" si="110"/>
        <v>11.533637351970567</v>
      </c>
    </row>
    <row r="1245" spans="1:4" x14ac:dyDescent="0.25">
      <c r="A1245">
        <f t="shared" ca="1" si="109"/>
        <v>3.7349430375684491</v>
      </c>
      <c r="D1245">
        <f t="shared" ca="1" si="110"/>
        <v>-0.31338875695588975</v>
      </c>
    </row>
    <row r="1246" spans="1:4" x14ac:dyDescent="0.25">
      <c r="A1246">
        <f t="shared" ca="1" si="109"/>
        <v>-9.5486707373974333</v>
      </c>
      <c r="D1246">
        <f t="shared" ca="1" si="110"/>
        <v>12.017689086309092</v>
      </c>
    </row>
    <row r="1247" spans="1:4" x14ac:dyDescent="0.25">
      <c r="A1247">
        <f t="shared" ca="1" si="109"/>
        <v>-15.129006967592582</v>
      </c>
      <c r="D1247">
        <f t="shared" ca="1" si="110"/>
        <v>8.1751134334819149</v>
      </c>
    </row>
    <row r="1248" spans="1:4" x14ac:dyDescent="0.25">
      <c r="A1248">
        <f t="shared" ca="1" si="109"/>
        <v>-18.934312822458516</v>
      </c>
      <c r="D1248">
        <f t="shared" ca="1" si="110"/>
        <v>-13.106234139869374</v>
      </c>
    </row>
    <row r="1249" spans="1:4" x14ac:dyDescent="0.25">
      <c r="A1249">
        <f t="shared" ca="1" si="109"/>
        <v>-2.5591401784886223</v>
      </c>
      <c r="D1249">
        <f t="shared" ca="1" si="110"/>
        <v>-3.2771820772971556</v>
      </c>
    </row>
    <row r="1250" spans="1:4" x14ac:dyDescent="0.25">
      <c r="A1250">
        <f t="shared" ca="1" si="109"/>
        <v>-13.568049361680156</v>
      </c>
      <c r="D1250">
        <f t="shared" ca="1" si="110"/>
        <v>-1.1525630299526528</v>
      </c>
    </row>
    <row r="1251" spans="1:4" x14ac:dyDescent="0.25">
      <c r="A1251">
        <f t="shared" ca="1" si="109"/>
        <v>-9.4978173876702012</v>
      </c>
      <c r="D1251">
        <f t="shared" ca="1" si="110"/>
        <v>-14.889897546373131</v>
      </c>
    </row>
    <row r="1252" spans="1:4" x14ac:dyDescent="0.25">
      <c r="A1252">
        <f t="shared" ca="1" si="109"/>
        <v>-10.864289174346597</v>
      </c>
      <c r="D1252">
        <f t="shared" ca="1" si="110"/>
        <v>7.1551352678807536</v>
      </c>
    </row>
    <row r="1253" spans="1:4" x14ac:dyDescent="0.25">
      <c r="A1253">
        <f t="shared" ca="1" si="109"/>
        <v>18.040393606805573</v>
      </c>
      <c r="D1253">
        <f t="shared" ca="1" si="110"/>
        <v>-0.3568416002720074</v>
      </c>
    </row>
    <row r="1254" spans="1:4" x14ac:dyDescent="0.25">
      <c r="A1254">
        <f t="shared" ca="1" si="109"/>
        <v>-12.686666337579036</v>
      </c>
      <c r="D1254">
        <f t="shared" ca="1" si="110"/>
        <v>-10.452613016997052</v>
      </c>
    </row>
    <row r="1255" spans="1:4" x14ac:dyDescent="0.25">
      <c r="A1255">
        <f t="shared" ca="1" si="109"/>
        <v>10.867743408504705</v>
      </c>
      <c r="D1255">
        <f t="shared" ca="1" si="110"/>
        <v>6.0313598806965754</v>
      </c>
    </row>
    <row r="1256" spans="1:4" x14ac:dyDescent="0.25">
      <c r="A1256">
        <f t="shared" ca="1" si="109"/>
        <v>6.7882123356514903</v>
      </c>
      <c r="D1256">
        <f t="shared" ca="1" si="110"/>
        <v>-1.8390722466953608</v>
      </c>
    </row>
    <row r="1257" spans="1:4" x14ac:dyDescent="0.25">
      <c r="A1257">
        <f t="shared" ca="1" si="109"/>
        <v>11.072467685386556</v>
      </c>
      <c r="D1257">
        <f t="shared" ca="1" si="110"/>
        <v>4.6411600985020431</v>
      </c>
    </row>
    <row r="1258" spans="1:4" x14ac:dyDescent="0.25">
      <c r="A1258">
        <f t="shared" ca="1" si="109"/>
        <v>4.498333947579777</v>
      </c>
      <c r="D1258">
        <f t="shared" ca="1" si="110"/>
        <v>-16.711444441126176</v>
      </c>
    </row>
    <row r="1259" spans="1:4" x14ac:dyDescent="0.25">
      <c r="A1259">
        <f t="shared" ca="1" si="109"/>
        <v>-14.473384594488913</v>
      </c>
      <c r="D1259">
        <f t="shared" ca="1" si="110"/>
        <v>-2.9837896937080419</v>
      </c>
    </row>
    <row r="1260" spans="1:4" x14ac:dyDescent="0.25">
      <c r="A1260">
        <f t="shared" ca="1" si="109"/>
        <v>7.7255612169668133</v>
      </c>
      <c r="D1260">
        <f t="shared" ca="1" si="110"/>
        <v>10.705739845114275</v>
      </c>
    </row>
    <row r="1261" spans="1:4" x14ac:dyDescent="0.25">
      <c r="A1261">
        <f t="shared" ca="1" si="109"/>
        <v>-2.4144737766811346</v>
      </c>
      <c r="D1261">
        <f t="shared" ca="1" si="110"/>
        <v>-22.942331262111441</v>
      </c>
    </row>
    <row r="1262" spans="1:4" x14ac:dyDescent="0.25">
      <c r="A1262">
        <f t="shared" ca="1" si="109"/>
        <v>12.703941709096426</v>
      </c>
      <c r="D1262">
        <f t="shared" ca="1" si="110"/>
        <v>21.627550115815609</v>
      </c>
    </row>
    <row r="1263" spans="1:4" x14ac:dyDescent="0.25">
      <c r="A1263">
        <f t="shared" ca="1" si="109"/>
        <v>-12.53518283972433</v>
      </c>
      <c r="D1263">
        <f t="shared" ca="1" si="110"/>
        <v>-18.581851743736078</v>
      </c>
    </row>
    <row r="1264" spans="1:4" x14ac:dyDescent="0.25">
      <c r="A1264">
        <f t="shared" ca="1" si="109"/>
        <v>12.349260990178664</v>
      </c>
      <c r="D1264">
        <f t="shared" ca="1" si="110"/>
        <v>13.082891689678567</v>
      </c>
    </row>
    <row r="1265" spans="1:4" x14ac:dyDescent="0.25">
      <c r="A1265">
        <f t="shared" ca="1" si="109"/>
        <v>-5.9656941013666529</v>
      </c>
      <c r="D1265">
        <f t="shared" ca="1" si="110"/>
        <v>-16.88043861172849</v>
      </c>
    </row>
    <row r="1266" spans="1:4" x14ac:dyDescent="0.25">
      <c r="A1266">
        <f t="shared" ca="1" si="109"/>
        <v>-15.895825314121497</v>
      </c>
      <c r="D1266">
        <f t="shared" ca="1" si="110"/>
        <v>0.86641808106663576</v>
      </c>
    </row>
    <row r="1267" spans="1:4" x14ac:dyDescent="0.25">
      <c r="A1267">
        <f t="shared" ca="1" si="109"/>
        <v>-13.342538459320757</v>
      </c>
      <c r="D1267">
        <f t="shared" ca="1" si="110"/>
        <v>-2.8444153231009963</v>
      </c>
    </row>
    <row r="1268" spans="1:4" x14ac:dyDescent="0.25">
      <c r="A1268">
        <f t="shared" ca="1" si="109"/>
        <v>8.4711232438998429</v>
      </c>
      <c r="D1268">
        <f t="shared" ca="1" si="110"/>
        <v>-10.332042205435533</v>
      </c>
    </row>
    <row r="1269" spans="1:4" x14ac:dyDescent="0.25">
      <c r="A1269">
        <f t="shared" ca="1" si="109"/>
        <v>-20.57956186620326</v>
      </c>
      <c r="D1269">
        <f t="shared" ca="1" si="110"/>
        <v>-7.770787632241329</v>
      </c>
    </row>
    <row r="1270" spans="1:4" x14ac:dyDescent="0.25">
      <c r="A1270">
        <f t="shared" ca="1" si="109"/>
        <v>9.3175573132086882</v>
      </c>
      <c r="D1270">
        <f t="shared" ca="1" si="110"/>
        <v>-8.2394596047418762</v>
      </c>
    </row>
    <row r="1271" spans="1:4" x14ac:dyDescent="0.25">
      <c r="A1271">
        <f t="shared" ca="1" si="109"/>
        <v>-15.336993334683012</v>
      </c>
      <c r="D1271">
        <f t="shared" ca="1" si="110"/>
        <v>-9.1704568629866259</v>
      </c>
    </row>
    <row r="1272" spans="1:4" x14ac:dyDescent="0.25">
      <c r="A1272">
        <f t="shared" ca="1" si="109"/>
        <v>9.2914056524404387</v>
      </c>
      <c r="D1272">
        <f t="shared" ca="1" si="110"/>
        <v>13.358746108146015</v>
      </c>
    </row>
    <row r="1273" spans="1:4" x14ac:dyDescent="0.25">
      <c r="A1273">
        <f t="shared" ca="1" si="109"/>
        <v>7.6989173105360358</v>
      </c>
      <c r="D1273">
        <f t="shared" ca="1" si="110"/>
        <v>11.028938633201177</v>
      </c>
    </row>
    <row r="1274" spans="1:4" x14ac:dyDescent="0.25">
      <c r="A1274">
        <f t="shared" ca="1" si="109"/>
        <v>16.134726116431231</v>
      </c>
      <c r="D1274">
        <f t="shared" ca="1" si="110"/>
        <v>16.327333257305021</v>
      </c>
    </row>
    <row r="1275" spans="1:4" x14ac:dyDescent="0.25">
      <c r="A1275">
        <f t="shared" ca="1" si="109"/>
        <v>17.48335615681075</v>
      </c>
      <c r="D1275">
        <f t="shared" ca="1" si="110"/>
        <v>27.953235083858544</v>
      </c>
    </row>
    <row r="1276" spans="1:4" x14ac:dyDescent="0.25">
      <c r="A1276">
        <f t="shared" ca="1" si="109"/>
        <v>-2.046219512030099</v>
      </c>
      <c r="D1276">
        <f t="shared" ca="1" si="110"/>
        <v>2.6868232507629544</v>
      </c>
    </row>
    <row r="1277" spans="1:4" x14ac:dyDescent="0.25">
      <c r="A1277">
        <f t="shared" ca="1" si="109"/>
        <v>-19.777085371203029</v>
      </c>
      <c r="D1277">
        <f t="shared" ca="1" si="110"/>
        <v>-4.1627716356187889</v>
      </c>
    </row>
    <row r="1278" spans="1:4" x14ac:dyDescent="0.25">
      <c r="A1278">
        <f t="shared" ca="1" si="109"/>
        <v>14.503547416697643</v>
      </c>
      <c r="D1278">
        <f t="shared" ca="1" si="110"/>
        <v>-9.3355446085655274</v>
      </c>
    </row>
    <row r="1279" spans="1:4" x14ac:dyDescent="0.25">
      <c r="A1279">
        <f t="shared" ca="1" si="109"/>
        <v>-0.25035195296090507</v>
      </c>
      <c r="D1279">
        <f t="shared" ca="1" si="110"/>
        <v>4.8640664658301738</v>
      </c>
    </row>
    <row r="1280" spans="1:4" x14ac:dyDescent="0.25">
      <c r="A1280">
        <f t="shared" ca="1" si="109"/>
        <v>-19.209010122372039</v>
      </c>
      <c r="D1280">
        <f t="shared" ca="1" si="110"/>
        <v>-4.1189215771921095</v>
      </c>
    </row>
    <row r="1281" spans="1:4" x14ac:dyDescent="0.25">
      <c r="A1281">
        <f t="shared" ca="1" si="109"/>
        <v>-18.712716635006778</v>
      </c>
      <c r="D1281">
        <f t="shared" ca="1" si="110"/>
        <v>2.5103414594221807</v>
      </c>
    </row>
    <row r="1282" spans="1:4" x14ac:dyDescent="0.25">
      <c r="A1282">
        <f t="shared" ca="1" si="109"/>
        <v>0.71613516166567592</v>
      </c>
      <c r="D1282">
        <f t="shared" ca="1" si="110"/>
        <v>1.4468500659067414</v>
      </c>
    </row>
    <row r="1283" spans="1:4" x14ac:dyDescent="0.25">
      <c r="A1283">
        <f t="shared" ca="1" si="109"/>
        <v>-10.9359127915553</v>
      </c>
      <c r="D1283">
        <f t="shared" ca="1" si="110"/>
        <v>-5.3573146985515248</v>
      </c>
    </row>
    <row r="1284" spans="1:4" x14ac:dyDescent="0.25">
      <c r="A1284">
        <f t="shared" ca="1" si="109"/>
        <v>-3.1567660906908728</v>
      </c>
      <c r="D1284">
        <f t="shared" ca="1" si="110"/>
        <v>-2.8787872839177835</v>
      </c>
    </row>
    <row r="1285" spans="1:4" x14ac:dyDescent="0.25">
      <c r="A1285">
        <f t="shared" ca="1" si="109"/>
        <v>15.894472461073846</v>
      </c>
      <c r="D1285">
        <f t="shared" ca="1" si="110"/>
        <v>12.763059649473261</v>
      </c>
    </row>
    <row r="1286" spans="1:4" x14ac:dyDescent="0.25">
      <c r="A1286">
        <f t="shared" ca="1" si="109"/>
        <v>-9.0717967324664563</v>
      </c>
      <c r="D1286">
        <f t="shared" ca="1" si="110"/>
        <v>-7.499498384042333</v>
      </c>
    </row>
    <row r="1287" spans="1:4" x14ac:dyDescent="0.25">
      <c r="A1287">
        <f t="shared" ca="1" si="109"/>
        <v>-4.6711139469202152</v>
      </c>
      <c r="D1287">
        <f t="shared" ca="1" si="110"/>
        <v>-16.20425676570019</v>
      </c>
    </row>
    <row r="1288" spans="1:4" x14ac:dyDescent="0.25">
      <c r="A1288">
        <f t="shared" ca="1" si="109"/>
        <v>-4.4988853598203882</v>
      </c>
      <c r="D1288">
        <f t="shared" ca="1" si="110"/>
        <v>-0.92113274223881947</v>
      </c>
    </row>
    <row r="1289" spans="1:4" x14ac:dyDescent="0.25">
      <c r="A1289">
        <f t="shared" ca="1" si="109"/>
        <v>-15.728923213668381</v>
      </c>
      <c r="D1289">
        <f t="shared" ca="1" si="110"/>
        <v>14.467410745852041</v>
      </c>
    </row>
    <row r="1290" spans="1:4" x14ac:dyDescent="0.25">
      <c r="A1290">
        <f t="shared" ca="1" si="109"/>
        <v>7.2002975893953547</v>
      </c>
      <c r="D1290">
        <f t="shared" ca="1" si="110"/>
        <v>5.390733495289183</v>
      </c>
    </row>
    <row r="1291" spans="1:4" x14ac:dyDescent="0.25">
      <c r="A1291">
        <f t="shared" ca="1" si="109"/>
        <v>16.544605179960577</v>
      </c>
      <c r="D1291">
        <f t="shared" ca="1" si="110"/>
        <v>23.286343634429031</v>
      </c>
    </row>
    <row r="1292" spans="1:4" x14ac:dyDescent="0.25">
      <c r="A1292">
        <f t="shared" ca="1" si="109"/>
        <v>-13.198806327365684</v>
      </c>
      <c r="D1292">
        <f t="shared" ca="1" si="110"/>
        <v>-8.8710262309460894</v>
      </c>
    </row>
    <row r="1293" spans="1:4" x14ac:dyDescent="0.25">
      <c r="A1293">
        <f t="shared" ca="1" si="109"/>
        <v>14.728388580898503</v>
      </c>
      <c r="D1293">
        <f t="shared" ca="1" si="110"/>
        <v>2.8556284749276397</v>
      </c>
    </row>
    <row r="1294" spans="1:4" x14ac:dyDescent="0.25">
      <c r="A1294">
        <f t="shared" ca="1" si="109"/>
        <v>5.8027619753367432</v>
      </c>
      <c r="D1294">
        <f t="shared" ca="1" si="110"/>
        <v>3.371959473239984</v>
      </c>
    </row>
    <row r="1295" spans="1:4" x14ac:dyDescent="0.25">
      <c r="A1295">
        <f t="shared" ca="1" si="109"/>
        <v>-17.545081447189816</v>
      </c>
      <c r="D1295">
        <f t="shared" ca="1" si="110"/>
        <v>-7.0815127968964591</v>
      </c>
    </row>
    <row r="1296" spans="1:4" x14ac:dyDescent="0.25">
      <c r="A1296">
        <f t="shared" ca="1" si="109"/>
        <v>8.0583859169229122</v>
      </c>
      <c r="D1296">
        <f t="shared" ca="1" si="110"/>
        <v>-14.900692348340014</v>
      </c>
    </row>
    <row r="1297" spans="1:4" x14ac:dyDescent="0.25">
      <c r="A1297">
        <f t="shared" ca="1" si="109"/>
        <v>8.8142927777701239</v>
      </c>
      <c r="D1297">
        <f t="shared" ca="1" si="110"/>
        <v>-22.39781467996006</v>
      </c>
    </row>
    <row r="1298" spans="1:4" x14ac:dyDescent="0.25">
      <c r="A1298">
        <f t="shared" ca="1" si="109"/>
        <v>5.2961312389658914</v>
      </c>
      <c r="D1298">
        <f t="shared" ca="1" si="110"/>
        <v>16.198865420718661</v>
      </c>
    </row>
    <row r="1299" spans="1:4" x14ac:dyDescent="0.25">
      <c r="A1299">
        <f t="shared" ca="1" si="109"/>
        <v>-12.478065953747366</v>
      </c>
      <c r="D1299">
        <f t="shared" ca="1" si="110"/>
        <v>-7.5062237355036396</v>
      </c>
    </row>
    <row r="1300" spans="1:4" x14ac:dyDescent="0.25">
      <c r="A1300">
        <f t="shared" ca="1" si="109"/>
        <v>-16.496357557564153</v>
      </c>
      <c r="D1300">
        <f t="shared" ca="1" si="110"/>
        <v>14.060775091047475</v>
      </c>
    </row>
    <row r="1301" spans="1:4" x14ac:dyDescent="0.25">
      <c r="A1301">
        <f t="shared" ca="1" si="109"/>
        <v>-20.242892440780764</v>
      </c>
      <c r="D1301">
        <f t="shared" ca="1" si="110"/>
        <v>-10.419468337490573</v>
      </c>
    </row>
    <row r="1302" spans="1:4" x14ac:dyDescent="0.25">
      <c r="A1302">
        <f t="shared" ca="1" si="109"/>
        <v>-1.5099667431689312</v>
      </c>
      <c r="D1302">
        <f t="shared" ca="1" si="110"/>
        <v>-6.4181801186636234</v>
      </c>
    </row>
    <row r="1303" spans="1:4" x14ac:dyDescent="0.25">
      <c r="A1303">
        <f t="shared" ca="1" si="109"/>
        <v>-8.027243565247101</v>
      </c>
      <c r="D1303">
        <f t="shared" ca="1" si="110"/>
        <v>-9.4186586609303582</v>
      </c>
    </row>
    <row r="1304" spans="1:4" x14ac:dyDescent="0.25">
      <c r="A1304">
        <f t="shared" ca="1" si="109"/>
        <v>14.234779633050842</v>
      </c>
      <c r="D1304">
        <f t="shared" ca="1" si="110"/>
        <v>-7.7351774139265421</v>
      </c>
    </row>
    <row r="1305" spans="1:4" x14ac:dyDescent="0.25">
      <c r="A1305">
        <f t="shared" ca="1" si="109"/>
        <v>2.9459080600901508</v>
      </c>
      <c r="D1305">
        <f t="shared" ca="1" si="110"/>
        <v>3.8208042014988517</v>
      </c>
    </row>
    <row r="1306" spans="1:4" x14ac:dyDescent="0.25">
      <c r="A1306">
        <f t="shared" ref="A1306:A1369" ca="1" si="111">RAND()*(18.25-(-21.07))+(-21.07)</f>
        <v>-2.8747368747253788</v>
      </c>
      <c r="D1306">
        <f t="shared" ref="D1306:D1369" ca="1" si="112">(NORMINV(RAND(),0.0571,$B$38))</f>
        <v>-21.223527438308949</v>
      </c>
    </row>
    <row r="1307" spans="1:4" x14ac:dyDescent="0.25">
      <c r="A1307">
        <f t="shared" ca="1" si="111"/>
        <v>8.9131120793574645</v>
      </c>
      <c r="D1307">
        <f t="shared" ca="1" si="112"/>
        <v>-16.186286345497535</v>
      </c>
    </row>
    <row r="1308" spans="1:4" x14ac:dyDescent="0.25">
      <c r="A1308">
        <f t="shared" ca="1" si="111"/>
        <v>9.6804317499658836</v>
      </c>
      <c r="D1308">
        <f t="shared" ca="1" si="112"/>
        <v>-13.284932676178254</v>
      </c>
    </row>
    <row r="1309" spans="1:4" x14ac:dyDescent="0.25">
      <c r="A1309">
        <f t="shared" ca="1" si="111"/>
        <v>9.6791715165676813</v>
      </c>
      <c r="D1309">
        <f t="shared" ca="1" si="112"/>
        <v>11.411195779329915</v>
      </c>
    </row>
    <row r="1310" spans="1:4" x14ac:dyDescent="0.25">
      <c r="A1310">
        <f t="shared" ca="1" si="111"/>
        <v>0.53904235757856611</v>
      </c>
      <c r="D1310">
        <f t="shared" ca="1" si="112"/>
        <v>4.7609543164985109</v>
      </c>
    </row>
    <row r="1311" spans="1:4" x14ac:dyDescent="0.25">
      <c r="A1311">
        <f t="shared" ca="1" si="111"/>
        <v>0.7178151856680941</v>
      </c>
      <c r="D1311">
        <f t="shared" ca="1" si="112"/>
        <v>-13.27958504603412</v>
      </c>
    </row>
    <row r="1312" spans="1:4" x14ac:dyDescent="0.25">
      <c r="A1312">
        <f t="shared" ca="1" si="111"/>
        <v>2.1740864907712805</v>
      </c>
      <c r="D1312">
        <f t="shared" ca="1" si="112"/>
        <v>4.055920073094935</v>
      </c>
    </row>
    <row r="1313" spans="1:4" x14ac:dyDescent="0.25">
      <c r="A1313">
        <f t="shared" ca="1" si="111"/>
        <v>-3.9705305260558035</v>
      </c>
      <c r="D1313">
        <f t="shared" ca="1" si="112"/>
        <v>-4.8065192737550531</v>
      </c>
    </row>
    <row r="1314" spans="1:4" x14ac:dyDescent="0.25">
      <c r="A1314">
        <f t="shared" ca="1" si="111"/>
        <v>10.098535637881408</v>
      </c>
      <c r="D1314">
        <f t="shared" ca="1" si="112"/>
        <v>-9.0237188006699274</v>
      </c>
    </row>
    <row r="1315" spans="1:4" x14ac:dyDescent="0.25">
      <c r="A1315">
        <f t="shared" ca="1" si="111"/>
        <v>13.678966674611409</v>
      </c>
      <c r="D1315">
        <f t="shared" ca="1" si="112"/>
        <v>7.8263918742982144</v>
      </c>
    </row>
    <row r="1316" spans="1:4" x14ac:dyDescent="0.25">
      <c r="A1316">
        <f t="shared" ca="1" si="111"/>
        <v>-15.12992416960746</v>
      </c>
      <c r="D1316">
        <f t="shared" ca="1" si="112"/>
        <v>-14.751618604771023</v>
      </c>
    </row>
    <row r="1317" spans="1:4" x14ac:dyDescent="0.25">
      <c r="A1317">
        <f t="shared" ca="1" si="111"/>
        <v>4.8983046765616294</v>
      </c>
      <c r="D1317">
        <f t="shared" ca="1" si="112"/>
        <v>14.079016214392853</v>
      </c>
    </row>
    <row r="1318" spans="1:4" x14ac:dyDescent="0.25">
      <c r="A1318">
        <f t="shared" ca="1" si="111"/>
        <v>-17.28162864426632</v>
      </c>
      <c r="D1318">
        <f t="shared" ca="1" si="112"/>
        <v>-12.287036022183065</v>
      </c>
    </row>
    <row r="1319" spans="1:4" x14ac:dyDescent="0.25">
      <c r="A1319">
        <f t="shared" ca="1" si="111"/>
        <v>-5.3320466656301626</v>
      </c>
      <c r="D1319">
        <f t="shared" ca="1" si="112"/>
        <v>5.0020765525966437</v>
      </c>
    </row>
    <row r="1320" spans="1:4" x14ac:dyDescent="0.25">
      <c r="A1320">
        <f t="shared" ca="1" si="111"/>
        <v>-17.685532074045909</v>
      </c>
      <c r="D1320">
        <f t="shared" ca="1" si="112"/>
        <v>-1.5028733003254615</v>
      </c>
    </row>
    <row r="1321" spans="1:4" x14ac:dyDescent="0.25">
      <c r="A1321">
        <f t="shared" ca="1" si="111"/>
        <v>6.4266072915726333</v>
      </c>
      <c r="D1321">
        <f t="shared" ca="1" si="112"/>
        <v>10.404872144751993</v>
      </c>
    </row>
    <row r="1322" spans="1:4" x14ac:dyDescent="0.25">
      <c r="A1322">
        <f t="shared" ca="1" si="111"/>
        <v>-0.14169734965846459</v>
      </c>
      <c r="D1322">
        <f t="shared" ca="1" si="112"/>
        <v>-2.3959272761432757</v>
      </c>
    </row>
    <row r="1323" spans="1:4" x14ac:dyDescent="0.25">
      <c r="A1323">
        <f t="shared" ca="1" si="111"/>
        <v>-18.224518682508378</v>
      </c>
      <c r="D1323">
        <f t="shared" ca="1" si="112"/>
        <v>5.1094043329234209</v>
      </c>
    </row>
    <row r="1324" spans="1:4" x14ac:dyDescent="0.25">
      <c r="A1324">
        <f t="shared" ca="1" si="111"/>
        <v>-20.251002092013444</v>
      </c>
      <c r="D1324">
        <f t="shared" ca="1" si="112"/>
        <v>20.754116966584363</v>
      </c>
    </row>
    <row r="1325" spans="1:4" x14ac:dyDescent="0.25">
      <c r="A1325">
        <f t="shared" ca="1" si="111"/>
        <v>-2.5621925686315592</v>
      </c>
      <c r="D1325">
        <f t="shared" ca="1" si="112"/>
        <v>-0.49831116352689636</v>
      </c>
    </row>
    <row r="1326" spans="1:4" x14ac:dyDescent="0.25">
      <c r="A1326">
        <f t="shared" ca="1" si="111"/>
        <v>-6.0149882756039386</v>
      </c>
      <c r="D1326">
        <f t="shared" ca="1" si="112"/>
        <v>-2.0323696841234939</v>
      </c>
    </row>
    <row r="1327" spans="1:4" x14ac:dyDescent="0.25">
      <c r="A1327">
        <f t="shared" ca="1" si="111"/>
        <v>5.684499340046326</v>
      </c>
      <c r="D1327">
        <f t="shared" ca="1" si="112"/>
        <v>-3.6234684787292402</v>
      </c>
    </row>
    <row r="1328" spans="1:4" x14ac:dyDescent="0.25">
      <c r="A1328">
        <f t="shared" ca="1" si="111"/>
        <v>10.078604788359367</v>
      </c>
      <c r="D1328">
        <f t="shared" ca="1" si="112"/>
        <v>-41.227105090837945</v>
      </c>
    </row>
    <row r="1329" spans="1:4" x14ac:dyDescent="0.25">
      <c r="A1329">
        <f t="shared" ca="1" si="111"/>
        <v>-0.56422580911225495</v>
      </c>
      <c r="D1329">
        <f t="shared" ca="1" si="112"/>
        <v>-5.1991490671412679</v>
      </c>
    </row>
    <row r="1330" spans="1:4" x14ac:dyDescent="0.25">
      <c r="A1330">
        <f t="shared" ca="1" si="111"/>
        <v>-15.254333433702758</v>
      </c>
      <c r="D1330">
        <f t="shared" ca="1" si="112"/>
        <v>-1.448580551802894</v>
      </c>
    </row>
    <row r="1331" spans="1:4" x14ac:dyDescent="0.25">
      <c r="A1331">
        <f t="shared" ca="1" si="111"/>
        <v>-2.8730773826467129</v>
      </c>
      <c r="D1331">
        <f t="shared" ca="1" si="112"/>
        <v>17.121227260367519</v>
      </c>
    </row>
    <row r="1332" spans="1:4" x14ac:dyDescent="0.25">
      <c r="A1332">
        <f t="shared" ca="1" si="111"/>
        <v>4.0550010135659846</v>
      </c>
      <c r="D1332">
        <f t="shared" ca="1" si="112"/>
        <v>-10.262892499095674</v>
      </c>
    </row>
    <row r="1333" spans="1:4" x14ac:dyDescent="0.25">
      <c r="A1333">
        <f t="shared" ca="1" si="111"/>
        <v>2.5716304335657476</v>
      </c>
      <c r="D1333">
        <f t="shared" ca="1" si="112"/>
        <v>-19.104397473700313</v>
      </c>
    </row>
    <row r="1334" spans="1:4" x14ac:dyDescent="0.25">
      <c r="A1334">
        <f t="shared" ca="1" si="111"/>
        <v>-20.175278650996724</v>
      </c>
      <c r="D1334">
        <f t="shared" ca="1" si="112"/>
        <v>-2.3578710803149603</v>
      </c>
    </row>
    <row r="1335" spans="1:4" x14ac:dyDescent="0.25">
      <c r="A1335">
        <f t="shared" ca="1" si="111"/>
        <v>12.858075506351845</v>
      </c>
      <c r="D1335">
        <f t="shared" ca="1" si="112"/>
        <v>7.3762032303379552</v>
      </c>
    </row>
    <row r="1336" spans="1:4" x14ac:dyDescent="0.25">
      <c r="A1336">
        <f t="shared" ca="1" si="111"/>
        <v>-9.1281221900229461</v>
      </c>
      <c r="D1336">
        <f t="shared" ca="1" si="112"/>
        <v>7.8032504422953952</v>
      </c>
    </row>
    <row r="1337" spans="1:4" x14ac:dyDescent="0.25">
      <c r="A1337">
        <f t="shared" ca="1" si="111"/>
        <v>-19.971072339477139</v>
      </c>
      <c r="D1337">
        <f t="shared" ca="1" si="112"/>
        <v>-14.3168706184029</v>
      </c>
    </row>
    <row r="1338" spans="1:4" x14ac:dyDescent="0.25">
      <c r="A1338">
        <f t="shared" ca="1" si="111"/>
        <v>-5.4732768462846852</v>
      </c>
      <c r="D1338">
        <f t="shared" ca="1" si="112"/>
        <v>2.6419125733657953</v>
      </c>
    </row>
    <row r="1339" spans="1:4" x14ac:dyDescent="0.25">
      <c r="A1339">
        <f t="shared" ca="1" si="111"/>
        <v>-13.945647172575978</v>
      </c>
      <c r="D1339">
        <f t="shared" ca="1" si="112"/>
        <v>-5.4663541731400693</v>
      </c>
    </row>
    <row r="1340" spans="1:4" x14ac:dyDescent="0.25">
      <c r="A1340">
        <f t="shared" ca="1" si="111"/>
        <v>-16.452219452538962</v>
      </c>
      <c r="D1340">
        <f t="shared" ca="1" si="112"/>
        <v>5.7972398285433702</v>
      </c>
    </row>
    <row r="1341" spans="1:4" x14ac:dyDescent="0.25">
      <c r="A1341">
        <f t="shared" ca="1" si="111"/>
        <v>7.4061783696110197</v>
      </c>
      <c r="D1341">
        <f t="shared" ca="1" si="112"/>
        <v>16.869140912148776</v>
      </c>
    </row>
    <row r="1342" spans="1:4" x14ac:dyDescent="0.25">
      <c r="A1342">
        <f t="shared" ca="1" si="111"/>
        <v>-3.7801475876704806</v>
      </c>
      <c r="D1342">
        <f t="shared" ca="1" si="112"/>
        <v>3.3461377409239148</v>
      </c>
    </row>
    <row r="1343" spans="1:4" x14ac:dyDescent="0.25">
      <c r="A1343">
        <f t="shared" ca="1" si="111"/>
        <v>-17.301019493166351</v>
      </c>
      <c r="D1343">
        <f t="shared" ca="1" si="112"/>
        <v>-2.1543055586827493</v>
      </c>
    </row>
    <row r="1344" spans="1:4" x14ac:dyDescent="0.25">
      <c r="A1344">
        <f t="shared" ca="1" si="111"/>
        <v>-10.621323125380403</v>
      </c>
      <c r="D1344">
        <f t="shared" ca="1" si="112"/>
        <v>0.67560673610653577</v>
      </c>
    </row>
    <row r="1345" spans="1:4" x14ac:dyDescent="0.25">
      <c r="A1345">
        <f t="shared" ca="1" si="111"/>
        <v>-1.885572656583129</v>
      </c>
      <c r="D1345">
        <f t="shared" ca="1" si="112"/>
        <v>-9.2959054753815114</v>
      </c>
    </row>
    <row r="1346" spans="1:4" x14ac:dyDescent="0.25">
      <c r="A1346">
        <f t="shared" ca="1" si="111"/>
        <v>14.647418174597767</v>
      </c>
      <c r="D1346">
        <f t="shared" ca="1" si="112"/>
        <v>-0.36213640826934801</v>
      </c>
    </row>
    <row r="1347" spans="1:4" x14ac:dyDescent="0.25">
      <c r="A1347">
        <f t="shared" ca="1" si="111"/>
        <v>13.162777175470822</v>
      </c>
      <c r="D1347">
        <f t="shared" ca="1" si="112"/>
        <v>-9.7130024745221544</v>
      </c>
    </row>
    <row r="1348" spans="1:4" x14ac:dyDescent="0.25">
      <c r="A1348">
        <f t="shared" ca="1" si="111"/>
        <v>-19.158678336544416</v>
      </c>
      <c r="D1348">
        <f t="shared" ca="1" si="112"/>
        <v>15.478022377456456</v>
      </c>
    </row>
    <row r="1349" spans="1:4" x14ac:dyDescent="0.25">
      <c r="A1349">
        <f t="shared" ca="1" si="111"/>
        <v>-2.0072216530650202</v>
      </c>
      <c r="D1349">
        <f t="shared" ca="1" si="112"/>
        <v>-11.144523558821797</v>
      </c>
    </row>
    <row r="1350" spans="1:4" x14ac:dyDescent="0.25">
      <c r="A1350">
        <f t="shared" ca="1" si="111"/>
        <v>-20.434866096741644</v>
      </c>
      <c r="D1350">
        <f t="shared" ca="1" si="112"/>
        <v>16.703113697759598</v>
      </c>
    </row>
    <row r="1351" spans="1:4" x14ac:dyDescent="0.25">
      <c r="A1351">
        <f t="shared" ca="1" si="111"/>
        <v>3.9052998334874758</v>
      </c>
      <c r="D1351">
        <f t="shared" ca="1" si="112"/>
        <v>25.752557607689564</v>
      </c>
    </row>
    <row r="1352" spans="1:4" x14ac:dyDescent="0.25">
      <c r="A1352">
        <f t="shared" ca="1" si="111"/>
        <v>-3.2810977692930159</v>
      </c>
      <c r="D1352">
        <f t="shared" ca="1" si="112"/>
        <v>4.3843653751354079</v>
      </c>
    </row>
    <row r="1353" spans="1:4" x14ac:dyDescent="0.25">
      <c r="A1353">
        <f t="shared" ca="1" si="111"/>
        <v>3.2042180814215406</v>
      </c>
      <c r="D1353">
        <f t="shared" ca="1" si="112"/>
        <v>-1.6782217172398184</v>
      </c>
    </row>
    <row r="1354" spans="1:4" x14ac:dyDescent="0.25">
      <c r="A1354">
        <f t="shared" ca="1" si="111"/>
        <v>7.2141289505020758</v>
      </c>
      <c r="D1354">
        <f t="shared" ca="1" si="112"/>
        <v>-21.178093129367074</v>
      </c>
    </row>
    <row r="1355" spans="1:4" x14ac:dyDescent="0.25">
      <c r="A1355">
        <f t="shared" ca="1" si="111"/>
        <v>-20.356384364101451</v>
      </c>
      <c r="D1355">
        <f t="shared" ca="1" si="112"/>
        <v>-4.1681549756889877</v>
      </c>
    </row>
    <row r="1356" spans="1:4" x14ac:dyDescent="0.25">
      <c r="A1356">
        <f t="shared" ca="1" si="111"/>
        <v>-4.3216241008540131</v>
      </c>
      <c r="D1356">
        <f t="shared" ca="1" si="112"/>
        <v>4.7186732658468964</v>
      </c>
    </row>
    <row r="1357" spans="1:4" x14ac:dyDescent="0.25">
      <c r="A1357">
        <f t="shared" ca="1" si="111"/>
        <v>-12.05621197971008</v>
      </c>
      <c r="D1357">
        <f t="shared" ca="1" si="112"/>
        <v>22.796894695052316</v>
      </c>
    </row>
    <row r="1358" spans="1:4" x14ac:dyDescent="0.25">
      <c r="A1358">
        <f t="shared" ca="1" si="111"/>
        <v>9.2778565039532346</v>
      </c>
      <c r="D1358">
        <f t="shared" ca="1" si="112"/>
        <v>-15.091643532956633</v>
      </c>
    </row>
    <row r="1359" spans="1:4" x14ac:dyDescent="0.25">
      <c r="A1359">
        <f t="shared" ca="1" si="111"/>
        <v>-12.637145973902175</v>
      </c>
      <c r="D1359">
        <f t="shared" ca="1" si="112"/>
        <v>7.2469629348156062</v>
      </c>
    </row>
    <row r="1360" spans="1:4" x14ac:dyDescent="0.25">
      <c r="A1360">
        <f t="shared" ca="1" si="111"/>
        <v>4.5483027058566812</v>
      </c>
      <c r="D1360">
        <f t="shared" ca="1" si="112"/>
        <v>4.3497072190823349</v>
      </c>
    </row>
    <row r="1361" spans="1:4" x14ac:dyDescent="0.25">
      <c r="A1361">
        <f t="shared" ca="1" si="111"/>
        <v>-7.3522066868639389</v>
      </c>
      <c r="D1361">
        <f t="shared" ca="1" si="112"/>
        <v>0.22729765164597315</v>
      </c>
    </row>
    <row r="1362" spans="1:4" x14ac:dyDescent="0.25">
      <c r="A1362">
        <f t="shared" ca="1" si="111"/>
        <v>9.5219477489183681</v>
      </c>
      <c r="D1362">
        <f t="shared" ca="1" si="112"/>
        <v>17.095730975181198</v>
      </c>
    </row>
    <row r="1363" spans="1:4" x14ac:dyDescent="0.25">
      <c r="A1363">
        <f t="shared" ca="1" si="111"/>
        <v>-14.092871475034247</v>
      </c>
      <c r="D1363">
        <f t="shared" ca="1" si="112"/>
        <v>-3.5103905711967753</v>
      </c>
    </row>
    <row r="1364" spans="1:4" x14ac:dyDescent="0.25">
      <c r="A1364">
        <f t="shared" ca="1" si="111"/>
        <v>-13.656153162913402</v>
      </c>
      <c r="D1364">
        <f t="shared" ca="1" si="112"/>
        <v>5.943907820046225</v>
      </c>
    </row>
    <row r="1365" spans="1:4" x14ac:dyDescent="0.25">
      <c r="A1365">
        <f t="shared" ca="1" si="111"/>
        <v>-11.233622334250171</v>
      </c>
      <c r="D1365">
        <f t="shared" ca="1" si="112"/>
        <v>2.4195306934870264</v>
      </c>
    </row>
    <row r="1366" spans="1:4" x14ac:dyDescent="0.25">
      <c r="A1366">
        <f t="shared" ca="1" si="111"/>
        <v>-13.824212513643754</v>
      </c>
      <c r="D1366">
        <f t="shared" ca="1" si="112"/>
        <v>-14.451804221332639</v>
      </c>
    </row>
    <row r="1367" spans="1:4" x14ac:dyDescent="0.25">
      <c r="A1367">
        <f t="shared" ca="1" si="111"/>
        <v>-6.4711864680304743</v>
      </c>
      <c r="D1367">
        <f t="shared" ca="1" si="112"/>
        <v>-0.31503386722721577</v>
      </c>
    </row>
    <row r="1368" spans="1:4" x14ac:dyDescent="0.25">
      <c r="A1368">
        <f t="shared" ca="1" si="111"/>
        <v>8.7368636368994288</v>
      </c>
      <c r="D1368">
        <f t="shared" ca="1" si="112"/>
        <v>-3.6269858484769713</v>
      </c>
    </row>
    <row r="1369" spans="1:4" x14ac:dyDescent="0.25">
      <c r="A1369">
        <f t="shared" ca="1" si="111"/>
        <v>10.842112812218431</v>
      </c>
      <c r="D1369">
        <f t="shared" ca="1" si="112"/>
        <v>-1.2644181584696135</v>
      </c>
    </row>
    <row r="1370" spans="1:4" x14ac:dyDescent="0.25">
      <c r="A1370">
        <f t="shared" ref="A1370:A1433" ca="1" si="113">RAND()*(18.25-(-21.07))+(-21.07)</f>
        <v>-9.9540771492443714</v>
      </c>
      <c r="D1370">
        <f t="shared" ref="D1370:D1433" ca="1" si="114">(NORMINV(RAND(),0.0571,$B$38))</f>
        <v>-4.7379954804703992</v>
      </c>
    </row>
    <row r="1371" spans="1:4" x14ac:dyDescent="0.25">
      <c r="A1371">
        <f t="shared" ca="1" si="113"/>
        <v>-19.788075373159053</v>
      </c>
      <c r="D1371">
        <f t="shared" ca="1" si="114"/>
        <v>16.872354150735354</v>
      </c>
    </row>
    <row r="1372" spans="1:4" x14ac:dyDescent="0.25">
      <c r="A1372">
        <f t="shared" ca="1" si="113"/>
        <v>-15.517299790730908</v>
      </c>
      <c r="D1372">
        <f t="shared" ca="1" si="114"/>
        <v>6.130994491982813</v>
      </c>
    </row>
    <row r="1373" spans="1:4" x14ac:dyDescent="0.25">
      <c r="A1373">
        <f t="shared" ca="1" si="113"/>
        <v>-14.784155351533894</v>
      </c>
      <c r="D1373">
        <f t="shared" ca="1" si="114"/>
        <v>-5.9367770784175065</v>
      </c>
    </row>
    <row r="1374" spans="1:4" x14ac:dyDescent="0.25">
      <c r="A1374">
        <f t="shared" ca="1" si="113"/>
        <v>6.4654634569619489</v>
      </c>
      <c r="D1374">
        <f t="shared" ca="1" si="114"/>
        <v>1.1106998882392956</v>
      </c>
    </row>
    <row r="1375" spans="1:4" x14ac:dyDescent="0.25">
      <c r="A1375">
        <f t="shared" ca="1" si="113"/>
        <v>-9.6627746814022935</v>
      </c>
      <c r="D1375">
        <f t="shared" ca="1" si="114"/>
        <v>2.3740995888917666</v>
      </c>
    </row>
    <row r="1376" spans="1:4" x14ac:dyDescent="0.25">
      <c r="A1376">
        <f t="shared" ca="1" si="113"/>
        <v>12.716255770007123</v>
      </c>
      <c r="D1376">
        <f t="shared" ca="1" si="114"/>
        <v>-16.074432415875375</v>
      </c>
    </row>
    <row r="1377" spans="1:4" x14ac:dyDescent="0.25">
      <c r="A1377">
        <f t="shared" ca="1" si="113"/>
        <v>9.4062158007129426</v>
      </c>
      <c r="D1377">
        <f t="shared" ca="1" si="114"/>
        <v>1.9380760534587993</v>
      </c>
    </row>
    <row r="1378" spans="1:4" x14ac:dyDescent="0.25">
      <c r="A1378">
        <f t="shared" ca="1" si="113"/>
        <v>-15.362055156554515</v>
      </c>
      <c r="D1378">
        <f t="shared" ca="1" si="114"/>
        <v>16.34644079183121</v>
      </c>
    </row>
    <row r="1379" spans="1:4" x14ac:dyDescent="0.25">
      <c r="A1379">
        <f t="shared" ca="1" si="113"/>
        <v>11.987226158106985</v>
      </c>
      <c r="D1379">
        <f t="shared" ca="1" si="114"/>
        <v>-12.391018470737913</v>
      </c>
    </row>
    <row r="1380" spans="1:4" x14ac:dyDescent="0.25">
      <c r="A1380">
        <f t="shared" ca="1" si="113"/>
        <v>4.4396411420412072</v>
      </c>
      <c r="D1380">
        <f t="shared" ca="1" si="114"/>
        <v>0.47756202498321138</v>
      </c>
    </row>
    <row r="1381" spans="1:4" x14ac:dyDescent="0.25">
      <c r="A1381">
        <f t="shared" ca="1" si="113"/>
        <v>-11.287992626212857</v>
      </c>
      <c r="D1381">
        <f t="shared" ca="1" si="114"/>
        <v>8.2691236798493915</v>
      </c>
    </row>
    <row r="1382" spans="1:4" x14ac:dyDescent="0.25">
      <c r="A1382">
        <f t="shared" ca="1" si="113"/>
        <v>5.0711206952568837</v>
      </c>
      <c r="D1382">
        <f t="shared" ca="1" si="114"/>
        <v>-1.7541823636103222</v>
      </c>
    </row>
    <row r="1383" spans="1:4" x14ac:dyDescent="0.25">
      <c r="A1383">
        <f t="shared" ca="1" si="113"/>
        <v>8.6231815411968959</v>
      </c>
      <c r="D1383">
        <f t="shared" ca="1" si="114"/>
        <v>10.008088683109786</v>
      </c>
    </row>
    <row r="1384" spans="1:4" x14ac:dyDescent="0.25">
      <c r="A1384">
        <f t="shared" ca="1" si="113"/>
        <v>-9.0060491279832213</v>
      </c>
      <c r="D1384">
        <f t="shared" ca="1" si="114"/>
        <v>-5.5916693800773283</v>
      </c>
    </row>
    <row r="1385" spans="1:4" x14ac:dyDescent="0.25">
      <c r="A1385">
        <f t="shared" ca="1" si="113"/>
        <v>-12.922086945452238</v>
      </c>
      <c r="D1385">
        <f t="shared" ca="1" si="114"/>
        <v>-14.46656339621053</v>
      </c>
    </row>
    <row r="1386" spans="1:4" x14ac:dyDescent="0.25">
      <c r="A1386">
        <f t="shared" ca="1" si="113"/>
        <v>-9.7673238700331559</v>
      </c>
      <c r="D1386">
        <f t="shared" ca="1" si="114"/>
        <v>-21.696848673739904</v>
      </c>
    </row>
    <row r="1387" spans="1:4" x14ac:dyDescent="0.25">
      <c r="A1387">
        <f t="shared" ca="1" si="113"/>
        <v>3.8073721957173277</v>
      </c>
      <c r="D1387">
        <f t="shared" ca="1" si="114"/>
        <v>-0.11439730465151583</v>
      </c>
    </row>
    <row r="1388" spans="1:4" x14ac:dyDescent="0.25">
      <c r="A1388">
        <f t="shared" ca="1" si="113"/>
        <v>-13.751285710983396</v>
      </c>
      <c r="D1388">
        <f t="shared" ca="1" si="114"/>
        <v>-0.18239699903784085</v>
      </c>
    </row>
    <row r="1389" spans="1:4" x14ac:dyDescent="0.25">
      <c r="A1389">
        <f t="shared" ca="1" si="113"/>
        <v>15.844301806502308</v>
      </c>
      <c r="D1389">
        <f t="shared" ca="1" si="114"/>
        <v>5.6743242012931567</v>
      </c>
    </row>
    <row r="1390" spans="1:4" x14ac:dyDescent="0.25">
      <c r="A1390">
        <f t="shared" ca="1" si="113"/>
        <v>-5.8286348396210244</v>
      </c>
      <c r="D1390">
        <f t="shared" ca="1" si="114"/>
        <v>5.7550777385569933</v>
      </c>
    </row>
    <row r="1391" spans="1:4" x14ac:dyDescent="0.25">
      <c r="A1391">
        <f t="shared" ca="1" si="113"/>
        <v>-3.7601861824292868</v>
      </c>
      <c r="D1391">
        <f t="shared" ca="1" si="114"/>
        <v>6.0585776230981443</v>
      </c>
    </row>
    <row r="1392" spans="1:4" x14ac:dyDescent="0.25">
      <c r="A1392">
        <f t="shared" ca="1" si="113"/>
        <v>-12.451307283326331</v>
      </c>
      <c r="D1392">
        <f t="shared" ca="1" si="114"/>
        <v>-1.5959678985118038</v>
      </c>
    </row>
    <row r="1393" spans="1:4" x14ac:dyDescent="0.25">
      <c r="A1393">
        <f t="shared" ca="1" si="113"/>
        <v>-2.5382310169683073</v>
      </c>
      <c r="D1393">
        <f t="shared" ca="1" si="114"/>
        <v>12.901256001984992</v>
      </c>
    </row>
    <row r="1394" spans="1:4" x14ac:dyDescent="0.25">
      <c r="A1394">
        <f t="shared" ca="1" si="113"/>
        <v>-9.6408213161056544</v>
      </c>
      <c r="D1394">
        <f t="shared" ca="1" si="114"/>
        <v>-10.592336681253952</v>
      </c>
    </row>
    <row r="1395" spans="1:4" x14ac:dyDescent="0.25">
      <c r="A1395">
        <f t="shared" ca="1" si="113"/>
        <v>-14.128462548024418</v>
      </c>
      <c r="D1395">
        <f t="shared" ca="1" si="114"/>
        <v>14.143783043321937</v>
      </c>
    </row>
    <row r="1396" spans="1:4" x14ac:dyDescent="0.25">
      <c r="A1396">
        <f t="shared" ca="1" si="113"/>
        <v>-20.388967626971471</v>
      </c>
      <c r="D1396">
        <f t="shared" ca="1" si="114"/>
        <v>-8.0282285345640094</v>
      </c>
    </row>
    <row r="1397" spans="1:4" x14ac:dyDescent="0.25">
      <c r="A1397">
        <f t="shared" ca="1" si="113"/>
        <v>-19.40053561951477</v>
      </c>
      <c r="D1397">
        <f t="shared" ca="1" si="114"/>
        <v>13.781961524167436</v>
      </c>
    </row>
    <row r="1398" spans="1:4" x14ac:dyDescent="0.25">
      <c r="A1398">
        <f t="shared" ca="1" si="113"/>
        <v>-19.823696474786146</v>
      </c>
      <c r="D1398">
        <f t="shared" ca="1" si="114"/>
        <v>-24.408116341080916</v>
      </c>
    </row>
    <row r="1399" spans="1:4" x14ac:dyDescent="0.25">
      <c r="A1399">
        <f t="shared" ca="1" si="113"/>
        <v>10.762021528670815</v>
      </c>
      <c r="D1399">
        <f t="shared" ca="1" si="114"/>
        <v>4.2415386898952461</v>
      </c>
    </row>
    <row r="1400" spans="1:4" x14ac:dyDescent="0.25">
      <c r="A1400">
        <f t="shared" ca="1" si="113"/>
        <v>-5.4797690801878183</v>
      </c>
      <c r="D1400">
        <f t="shared" ca="1" si="114"/>
        <v>-8.763675451039294</v>
      </c>
    </row>
    <row r="1401" spans="1:4" x14ac:dyDescent="0.25">
      <c r="A1401">
        <f t="shared" ca="1" si="113"/>
        <v>-14.528113796789736</v>
      </c>
      <c r="D1401">
        <f t="shared" ca="1" si="114"/>
        <v>1.3779486463293429</v>
      </c>
    </row>
    <row r="1402" spans="1:4" x14ac:dyDescent="0.25">
      <c r="A1402">
        <f t="shared" ca="1" si="113"/>
        <v>16.603168917124698</v>
      </c>
      <c r="D1402">
        <f t="shared" ca="1" si="114"/>
        <v>3.2234086820713124</v>
      </c>
    </row>
    <row r="1403" spans="1:4" x14ac:dyDescent="0.25">
      <c r="A1403">
        <f t="shared" ca="1" si="113"/>
        <v>-6.1147790773071407</v>
      </c>
      <c r="D1403">
        <f t="shared" ca="1" si="114"/>
        <v>3.9751297645933357</v>
      </c>
    </row>
    <row r="1404" spans="1:4" x14ac:dyDescent="0.25">
      <c r="A1404">
        <f t="shared" ca="1" si="113"/>
        <v>-20.234982142545096</v>
      </c>
      <c r="D1404">
        <f t="shared" ca="1" si="114"/>
        <v>0.43034307857142312</v>
      </c>
    </row>
    <row r="1405" spans="1:4" x14ac:dyDescent="0.25">
      <c r="A1405">
        <f t="shared" ca="1" si="113"/>
        <v>-10.348653404737965</v>
      </c>
      <c r="D1405">
        <f t="shared" ca="1" si="114"/>
        <v>-29.037551576249879</v>
      </c>
    </row>
    <row r="1406" spans="1:4" x14ac:dyDescent="0.25">
      <c r="A1406">
        <f t="shared" ca="1" si="113"/>
        <v>-6.0612589555365357</v>
      </c>
      <c r="D1406">
        <f t="shared" ca="1" si="114"/>
        <v>-20.949039136860641</v>
      </c>
    </row>
    <row r="1407" spans="1:4" x14ac:dyDescent="0.25">
      <c r="A1407">
        <f t="shared" ca="1" si="113"/>
        <v>12.119179929952644</v>
      </c>
      <c r="D1407">
        <f t="shared" ca="1" si="114"/>
        <v>20.252225620420496</v>
      </c>
    </row>
    <row r="1408" spans="1:4" x14ac:dyDescent="0.25">
      <c r="A1408">
        <f t="shared" ca="1" si="113"/>
        <v>14.794150286567763</v>
      </c>
      <c r="D1408">
        <f t="shared" ca="1" si="114"/>
        <v>-0.57480340063529289</v>
      </c>
    </row>
    <row r="1409" spans="1:4" x14ac:dyDescent="0.25">
      <c r="A1409">
        <f t="shared" ca="1" si="113"/>
        <v>3.6666363246085432</v>
      </c>
      <c r="D1409">
        <f t="shared" ca="1" si="114"/>
        <v>3.0034491472220184</v>
      </c>
    </row>
    <row r="1410" spans="1:4" x14ac:dyDescent="0.25">
      <c r="A1410">
        <f t="shared" ca="1" si="113"/>
        <v>-20.66229248940218</v>
      </c>
      <c r="D1410">
        <f t="shared" ca="1" si="114"/>
        <v>12.11324030995738</v>
      </c>
    </row>
    <row r="1411" spans="1:4" x14ac:dyDescent="0.25">
      <c r="A1411">
        <f t="shared" ca="1" si="113"/>
        <v>15.85120390581158</v>
      </c>
      <c r="D1411">
        <f t="shared" ca="1" si="114"/>
        <v>0.8808979268866628</v>
      </c>
    </row>
    <row r="1412" spans="1:4" x14ac:dyDescent="0.25">
      <c r="A1412">
        <f t="shared" ca="1" si="113"/>
        <v>-17.985573198772038</v>
      </c>
      <c r="D1412">
        <f t="shared" ca="1" si="114"/>
        <v>-8.1174380359969565</v>
      </c>
    </row>
    <row r="1413" spans="1:4" x14ac:dyDescent="0.25">
      <c r="A1413">
        <f t="shared" ca="1" si="113"/>
        <v>11.679605242257651</v>
      </c>
      <c r="D1413">
        <f t="shared" ca="1" si="114"/>
        <v>-4.0654060312260762</v>
      </c>
    </row>
    <row r="1414" spans="1:4" x14ac:dyDescent="0.25">
      <c r="A1414">
        <f t="shared" ca="1" si="113"/>
        <v>-5.9772168722564061</v>
      </c>
      <c r="D1414">
        <f t="shared" ca="1" si="114"/>
        <v>-11.934261432338628</v>
      </c>
    </row>
    <row r="1415" spans="1:4" x14ac:dyDescent="0.25">
      <c r="A1415">
        <f t="shared" ca="1" si="113"/>
        <v>-10.402649145419607</v>
      </c>
      <c r="D1415">
        <f t="shared" ca="1" si="114"/>
        <v>17.850997407839202</v>
      </c>
    </row>
    <row r="1416" spans="1:4" x14ac:dyDescent="0.25">
      <c r="A1416">
        <f t="shared" ca="1" si="113"/>
        <v>-20.336262035223815</v>
      </c>
      <c r="D1416">
        <f t="shared" ca="1" si="114"/>
        <v>3.4295746114202914</v>
      </c>
    </row>
    <row r="1417" spans="1:4" x14ac:dyDescent="0.25">
      <c r="A1417">
        <f t="shared" ca="1" si="113"/>
        <v>0.44704779487839019</v>
      </c>
      <c r="D1417">
        <f t="shared" ca="1" si="114"/>
        <v>-25.329669871266407</v>
      </c>
    </row>
    <row r="1418" spans="1:4" x14ac:dyDescent="0.25">
      <c r="A1418">
        <f t="shared" ca="1" si="113"/>
        <v>-12.677512157950842</v>
      </c>
      <c r="D1418">
        <f t="shared" ca="1" si="114"/>
        <v>-19.151279542424579</v>
      </c>
    </row>
    <row r="1419" spans="1:4" x14ac:dyDescent="0.25">
      <c r="A1419">
        <f t="shared" ca="1" si="113"/>
        <v>11.86764074532806</v>
      </c>
      <c r="D1419">
        <f t="shared" ca="1" si="114"/>
        <v>8.1469403620294916</v>
      </c>
    </row>
    <row r="1420" spans="1:4" x14ac:dyDescent="0.25">
      <c r="A1420">
        <f t="shared" ca="1" si="113"/>
        <v>-16.07505027089174</v>
      </c>
      <c r="D1420">
        <f t="shared" ca="1" si="114"/>
        <v>4.8781656649656808</v>
      </c>
    </row>
    <row r="1421" spans="1:4" x14ac:dyDescent="0.25">
      <c r="A1421">
        <f t="shared" ca="1" si="113"/>
        <v>1.7054423885802308</v>
      </c>
      <c r="D1421">
        <f t="shared" ca="1" si="114"/>
        <v>-2.9022613036139142</v>
      </c>
    </row>
    <row r="1422" spans="1:4" x14ac:dyDescent="0.25">
      <c r="A1422">
        <f t="shared" ca="1" si="113"/>
        <v>-5.5762671220848858</v>
      </c>
      <c r="D1422">
        <f t="shared" ca="1" si="114"/>
        <v>-12.563502965218543</v>
      </c>
    </row>
    <row r="1423" spans="1:4" x14ac:dyDescent="0.25">
      <c r="A1423">
        <f t="shared" ca="1" si="113"/>
        <v>-20.830044109532423</v>
      </c>
      <c r="D1423">
        <f t="shared" ca="1" si="114"/>
        <v>5.7118563832255456</v>
      </c>
    </row>
    <row r="1424" spans="1:4" x14ac:dyDescent="0.25">
      <c r="A1424">
        <f t="shared" ca="1" si="113"/>
        <v>-14.261672618655014</v>
      </c>
      <c r="D1424">
        <f t="shared" ca="1" si="114"/>
        <v>-2.72327361643364</v>
      </c>
    </row>
    <row r="1425" spans="1:4" x14ac:dyDescent="0.25">
      <c r="A1425">
        <f t="shared" ca="1" si="113"/>
        <v>-20.085760803958433</v>
      </c>
      <c r="D1425">
        <f t="shared" ca="1" si="114"/>
        <v>2.2745815275265939</v>
      </c>
    </row>
    <row r="1426" spans="1:4" x14ac:dyDescent="0.25">
      <c r="A1426">
        <f t="shared" ca="1" si="113"/>
        <v>-5.5021972699159605</v>
      </c>
      <c r="D1426">
        <f t="shared" ca="1" si="114"/>
        <v>5.9629319842641975</v>
      </c>
    </row>
    <row r="1427" spans="1:4" x14ac:dyDescent="0.25">
      <c r="A1427">
        <f t="shared" ca="1" si="113"/>
        <v>-8.9532143068787065</v>
      </c>
      <c r="D1427">
        <f t="shared" ca="1" si="114"/>
        <v>7.2494527561679449</v>
      </c>
    </row>
    <row r="1428" spans="1:4" x14ac:dyDescent="0.25">
      <c r="A1428">
        <f t="shared" ca="1" si="113"/>
        <v>-11.656115966719916</v>
      </c>
      <c r="D1428">
        <f t="shared" ca="1" si="114"/>
        <v>24.473674516123729</v>
      </c>
    </row>
    <row r="1429" spans="1:4" x14ac:dyDescent="0.25">
      <c r="A1429">
        <f t="shared" ca="1" si="113"/>
        <v>-3.5482064829433853</v>
      </c>
      <c r="D1429">
        <f t="shared" ca="1" si="114"/>
        <v>0.16785712494726901</v>
      </c>
    </row>
    <row r="1430" spans="1:4" x14ac:dyDescent="0.25">
      <c r="A1430">
        <f t="shared" ca="1" si="113"/>
        <v>16.808828906532213</v>
      </c>
      <c r="D1430">
        <f t="shared" ca="1" si="114"/>
        <v>9.8231746338997237</v>
      </c>
    </row>
    <row r="1431" spans="1:4" x14ac:dyDescent="0.25">
      <c r="A1431">
        <f t="shared" ca="1" si="113"/>
        <v>-15.953655020717507</v>
      </c>
      <c r="D1431">
        <f t="shared" ca="1" si="114"/>
        <v>20.890193133870817</v>
      </c>
    </row>
    <row r="1432" spans="1:4" x14ac:dyDescent="0.25">
      <c r="A1432">
        <f t="shared" ca="1" si="113"/>
        <v>9.1732597735813393</v>
      </c>
      <c r="D1432">
        <f t="shared" ca="1" si="114"/>
        <v>-34.659229543912502</v>
      </c>
    </row>
    <row r="1433" spans="1:4" x14ac:dyDescent="0.25">
      <c r="A1433">
        <f t="shared" ca="1" si="113"/>
        <v>-6.7811737182310026</v>
      </c>
      <c r="D1433">
        <f t="shared" ca="1" si="114"/>
        <v>12.434092070573238</v>
      </c>
    </row>
    <row r="1434" spans="1:4" x14ac:dyDescent="0.25">
      <c r="A1434">
        <f t="shared" ref="A1434:A1497" ca="1" si="115">RAND()*(18.25-(-21.07))+(-21.07)</f>
        <v>-13.402268064876377</v>
      </c>
      <c r="D1434">
        <f t="shared" ref="D1434:D1497" ca="1" si="116">(NORMINV(RAND(),0.0571,$B$38))</f>
        <v>2.0444857582209983</v>
      </c>
    </row>
    <row r="1435" spans="1:4" x14ac:dyDescent="0.25">
      <c r="A1435">
        <f t="shared" ca="1" si="115"/>
        <v>-17.058654290444412</v>
      </c>
      <c r="D1435">
        <f t="shared" ca="1" si="116"/>
        <v>4.0987456580214854</v>
      </c>
    </row>
    <row r="1436" spans="1:4" x14ac:dyDescent="0.25">
      <c r="A1436">
        <f t="shared" ca="1" si="115"/>
        <v>-7.7452055326933298</v>
      </c>
      <c r="D1436">
        <f t="shared" ca="1" si="116"/>
        <v>9.7290867642917558</v>
      </c>
    </row>
    <row r="1437" spans="1:4" x14ac:dyDescent="0.25">
      <c r="A1437">
        <f t="shared" ca="1" si="115"/>
        <v>15.812745765187088</v>
      </c>
      <c r="D1437">
        <f t="shared" ca="1" si="116"/>
        <v>-4.7611734340620195</v>
      </c>
    </row>
    <row r="1438" spans="1:4" x14ac:dyDescent="0.25">
      <c r="A1438">
        <f t="shared" ca="1" si="115"/>
        <v>-7.1400255586455295</v>
      </c>
      <c r="D1438">
        <f t="shared" ca="1" si="116"/>
        <v>-1.1017572481378308</v>
      </c>
    </row>
    <row r="1439" spans="1:4" x14ac:dyDescent="0.25">
      <c r="A1439">
        <f t="shared" ca="1" si="115"/>
        <v>-1.4117063932403795</v>
      </c>
      <c r="D1439">
        <f t="shared" ca="1" si="116"/>
        <v>-14.964447341709516</v>
      </c>
    </row>
    <row r="1440" spans="1:4" x14ac:dyDescent="0.25">
      <c r="A1440">
        <f t="shared" ca="1" si="115"/>
        <v>14.54062366556834</v>
      </c>
      <c r="D1440">
        <f t="shared" ca="1" si="116"/>
        <v>2.9622285154454455</v>
      </c>
    </row>
    <row r="1441" spans="1:4" x14ac:dyDescent="0.25">
      <c r="A1441">
        <f t="shared" ca="1" si="115"/>
        <v>-12.432009217094636</v>
      </c>
      <c r="D1441">
        <f t="shared" ca="1" si="116"/>
        <v>-9.317602931241602</v>
      </c>
    </row>
    <row r="1442" spans="1:4" x14ac:dyDescent="0.25">
      <c r="A1442">
        <f t="shared" ca="1" si="115"/>
        <v>0.47120862670941221</v>
      </c>
      <c r="D1442">
        <f t="shared" ca="1" si="116"/>
        <v>-5.8676076858134856</v>
      </c>
    </row>
    <row r="1443" spans="1:4" x14ac:dyDescent="0.25">
      <c r="A1443">
        <f t="shared" ca="1" si="115"/>
        <v>7.022636186341213</v>
      </c>
      <c r="D1443">
        <f t="shared" ca="1" si="116"/>
        <v>7.2135152152784041</v>
      </c>
    </row>
    <row r="1444" spans="1:4" x14ac:dyDescent="0.25">
      <c r="A1444">
        <f t="shared" ca="1" si="115"/>
        <v>3.143618121507032</v>
      </c>
      <c r="D1444">
        <f t="shared" ca="1" si="116"/>
        <v>1.6067349566559452</v>
      </c>
    </row>
    <row r="1445" spans="1:4" x14ac:dyDescent="0.25">
      <c r="A1445">
        <f t="shared" ca="1" si="115"/>
        <v>-14.108992249140719</v>
      </c>
      <c r="D1445">
        <f t="shared" ca="1" si="116"/>
        <v>11.289194840498695</v>
      </c>
    </row>
    <row r="1446" spans="1:4" x14ac:dyDescent="0.25">
      <c r="A1446">
        <f t="shared" ca="1" si="115"/>
        <v>-12.652630314034933</v>
      </c>
      <c r="D1446">
        <f t="shared" ca="1" si="116"/>
        <v>6.6058768385821001</v>
      </c>
    </row>
    <row r="1447" spans="1:4" x14ac:dyDescent="0.25">
      <c r="A1447">
        <f t="shared" ca="1" si="115"/>
        <v>12.619661351859783</v>
      </c>
      <c r="D1447">
        <f t="shared" ca="1" si="116"/>
        <v>2.2784298777858796</v>
      </c>
    </row>
    <row r="1448" spans="1:4" x14ac:dyDescent="0.25">
      <c r="A1448">
        <f t="shared" ca="1" si="115"/>
        <v>10.134941870650756</v>
      </c>
      <c r="D1448">
        <f t="shared" ca="1" si="116"/>
        <v>-5.5047115048298103</v>
      </c>
    </row>
    <row r="1449" spans="1:4" x14ac:dyDescent="0.25">
      <c r="A1449">
        <f t="shared" ca="1" si="115"/>
        <v>-2.054348707610206</v>
      </c>
      <c r="D1449">
        <f t="shared" ca="1" si="116"/>
        <v>-0.93151603660931048</v>
      </c>
    </row>
    <row r="1450" spans="1:4" x14ac:dyDescent="0.25">
      <c r="A1450">
        <f t="shared" ca="1" si="115"/>
        <v>4.3854869437688961</v>
      </c>
      <c r="D1450">
        <f t="shared" ca="1" si="116"/>
        <v>-0.30392078441688647</v>
      </c>
    </row>
    <row r="1451" spans="1:4" x14ac:dyDescent="0.25">
      <c r="A1451">
        <f t="shared" ca="1" si="115"/>
        <v>-16.406735854132688</v>
      </c>
      <c r="D1451">
        <f t="shared" ca="1" si="116"/>
        <v>-2.6015642792541827</v>
      </c>
    </row>
    <row r="1452" spans="1:4" x14ac:dyDescent="0.25">
      <c r="A1452">
        <f t="shared" ca="1" si="115"/>
        <v>-19.064883098373791</v>
      </c>
      <c r="D1452">
        <f t="shared" ca="1" si="116"/>
        <v>2.1153087031984192</v>
      </c>
    </row>
    <row r="1453" spans="1:4" x14ac:dyDescent="0.25">
      <c r="A1453">
        <f t="shared" ca="1" si="115"/>
        <v>10.960065565758249</v>
      </c>
      <c r="D1453">
        <f t="shared" ca="1" si="116"/>
        <v>-5.6795239632843568</v>
      </c>
    </row>
    <row r="1454" spans="1:4" x14ac:dyDescent="0.25">
      <c r="A1454">
        <f t="shared" ca="1" si="115"/>
        <v>-19.835700080354929</v>
      </c>
      <c r="D1454">
        <f t="shared" ca="1" si="116"/>
        <v>3.5480403973200154</v>
      </c>
    </row>
    <row r="1455" spans="1:4" x14ac:dyDescent="0.25">
      <c r="A1455">
        <f t="shared" ca="1" si="115"/>
        <v>5.4836115272028465</v>
      </c>
      <c r="D1455">
        <f t="shared" ca="1" si="116"/>
        <v>11.692503800683648</v>
      </c>
    </row>
    <row r="1456" spans="1:4" x14ac:dyDescent="0.25">
      <c r="A1456">
        <f t="shared" ca="1" si="115"/>
        <v>-6.7069721071570836</v>
      </c>
      <c r="D1456">
        <f t="shared" ca="1" si="116"/>
        <v>-37.160119007847406</v>
      </c>
    </row>
    <row r="1457" spans="1:4" x14ac:dyDescent="0.25">
      <c r="A1457">
        <f t="shared" ca="1" si="115"/>
        <v>6.3235258777363974</v>
      </c>
      <c r="D1457">
        <f t="shared" ca="1" si="116"/>
        <v>16.459940124332469</v>
      </c>
    </row>
    <row r="1458" spans="1:4" x14ac:dyDescent="0.25">
      <c r="A1458">
        <f t="shared" ca="1" si="115"/>
        <v>6.6062716631396903</v>
      </c>
      <c r="D1458">
        <f t="shared" ca="1" si="116"/>
        <v>-11.769742014707843</v>
      </c>
    </row>
    <row r="1459" spans="1:4" x14ac:dyDescent="0.25">
      <c r="A1459">
        <f t="shared" ca="1" si="115"/>
        <v>7.3044126405864667</v>
      </c>
      <c r="D1459">
        <f t="shared" ca="1" si="116"/>
        <v>7.6519436666109319</v>
      </c>
    </row>
    <row r="1460" spans="1:4" x14ac:dyDescent="0.25">
      <c r="A1460">
        <f t="shared" ca="1" si="115"/>
        <v>2.4657565946758595</v>
      </c>
      <c r="D1460">
        <f t="shared" ca="1" si="116"/>
        <v>0.92972102832815551</v>
      </c>
    </row>
    <row r="1461" spans="1:4" x14ac:dyDescent="0.25">
      <c r="A1461">
        <f t="shared" ca="1" si="115"/>
        <v>-8.9401504106888527</v>
      </c>
      <c r="D1461">
        <f t="shared" ca="1" si="116"/>
        <v>1.9592847251632899</v>
      </c>
    </row>
    <row r="1462" spans="1:4" x14ac:dyDescent="0.25">
      <c r="A1462">
        <f t="shared" ca="1" si="115"/>
        <v>2.6549600437496395</v>
      </c>
      <c r="D1462">
        <f t="shared" ca="1" si="116"/>
        <v>-6.3777939645605217</v>
      </c>
    </row>
    <row r="1463" spans="1:4" x14ac:dyDescent="0.25">
      <c r="A1463">
        <f t="shared" ca="1" si="115"/>
        <v>-1.2874404733323246</v>
      </c>
      <c r="D1463">
        <f t="shared" ca="1" si="116"/>
        <v>20.340103690058651</v>
      </c>
    </row>
    <row r="1464" spans="1:4" x14ac:dyDescent="0.25">
      <c r="A1464">
        <f t="shared" ca="1" si="115"/>
        <v>8.8592822610464665</v>
      </c>
      <c r="D1464">
        <f t="shared" ca="1" si="116"/>
        <v>13.062010252936776</v>
      </c>
    </row>
    <row r="1465" spans="1:4" x14ac:dyDescent="0.25">
      <c r="A1465">
        <f t="shared" ca="1" si="115"/>
        <v>14.073414677590179</v>
      </c>
      <c r="D1465">
        <f t="shared" ca="1" si="116"/>
        <v>3.480516425383513</v>
      </c>
    </row>
    <row r="1466" spans="1:4" x14ac:dyDescent="0.25">
      <c r="A1466">
        <f t="shared" ca="1" si="115"/>
        <v>6.6612146186609031</v>
      </c>
      <c r="D1466">
        <f t="shared" ca="1" si="116"/>
        <v>2.2045626896738666</v>
      </c>
    </row>
    <row r="1467" spans="1:4" x14ac:dyDescent="0.25">
      <c r="A1467">
        <f t="shared" ca="1" si="115"/>
        <v>-9.7792149988887083</v>
      </c>
      <c r="D1467">
        <f t="shared" ca="1" si="116"/>
        <v>-11.239744514659433</v>
      </c>
    </row>
    <row r="1468" spans="1:4" x14ac:dyDescent="0.25">
      <c r="A1468">
        <f t="shared" ca="1" si="115"/>
        <v>13.093468762901949</v>
      </c>
      <c r="D1468">
        <f t="shared" ca="1" si="116"/>
        <v>-12.471970019777462</v>
      </c>
    </row>
    <row r="1469" spans="1:4" x14ac:dyDescent="0.25">
      <c r="A1469">
        <f t="shared" ca="1" si="115"/>
        <v>1.0085186857682125</v>
      </c>
      <c r="D1469">
        <f t="shared" ca="1" si="116"/>
        <v>19.104923415231877</v>
      </c>
    </row>
    <row r="1470" spans="1:4" x14ac:dyDescent="0.25">
      <c r="A1470">
        <f t="shared" ca="1" si="115"/>
        <v>-9.8632058602246033</v>
      </c>
      <c r="D1470">
        <f t="shared" ca="1" si="116"/>
        <v>-11.904505118585238</v>
      </c>
    </row>
    <row r="1471" spans="1:4" x14ac:dyDescent="0.25">
      <c r="A1471">
        <f t="shared" ca="1" si="115"/>
        <v>-15.946616475987089</v>
      </c>
      <c r="D1471">
        <f t="shared" ca="1" si="116"/>
        <v>-24.037555584820492</v>
      </c>
    </row>
    <row r="1472" spans="1:4" x14ac:dyDescent="0.25">
      <c r="A1472">
        <f t="shared" ca="1" si="115"/>
        <v>-6.3737836211559369</v>
      </c>
      <c r="D1472">
        <f t="shared" ca="1" si="116"/>
        <v>1.9247134376010984</v>
      </c>
    </row>
    <row r="1473" spans="1:4" x14ac:dyDescent="0.25">
      <c r="A1473">
        <f t="shared" ca="1" si="115"/>
        <v>2.0167590319042787</v>
      </c>
      <c r="D1473">
        <f t="shared" ca="1" si="116"/>
        <v>-12.495402363559419</v>
      </c>
    </row>
    <row r="1474" spans="1:4" x14ac:dyDescent="0.25">
      <c r="A1474">
        <f t="shared" ca="1" si="115"/>
        <v>-6.2194141117760893E-2</v>
      </c>
      <c r="D1474">
        <f t="shared" ca="1" si="116"/>
        <v>1.9535883494408226</v>
      </c>
    </row>
    <row r="1475" spans="1:4" x14ac:dyDescent="0.25">
      <c r="A1475">
        <f t="shared" ca="1" si="115"/>
        <v>11.101039281632836</v>
      </c>
      <c r="D1475">
        <f t="shared" ca="1" si="116"/>
        <v>1.8625475167958854</v>
      </c>
    </row>
    <row r="1476" spans="1:4" x14ac:dyDescent="0.25">
      <c r="A1476">
        <f t="shared" ca="1" si="115"/>
        <v>-5.241244709168102</v>
      </c>
      <c r="D1476">
        <f t="shared" ca="1" si="116"/>
        <v>-12.735868428123807</v>
      </c>
    </row>
    <row r="1477" spans="1:4" x14ac:dyDescent="0.25">
      <c r="A1477">
        <f t="shared" ca="1" si="115"/>
        <v>12.41115633870637</v>
      </c>
      <c r="D1477">
        <f t="shared" ca="1" si="116"/>
        <v>-5.3160436756155027</v>
      </c>
    </row>
    <row r="1478" spans="1:4" x14ac:dyDescent="0.25">
      <c r="A1478">
        <f t="shared" ca="1" si="115"/>
        <v>-4.8615861260384854</v>
      </c>
      <c r="D1478">
        <f t="shared" ca="1" si="116"/>
        <v>-3.4852507984866286</v>
      </c>
    </row>
    <row r="1479" spans="1:4" x14ac:dyDescent="0.25">
      <c r="A1479">
        <f t="shared" ca="1" si="115"/>
        <v>3.3104690685625044</v>
      </c>
      <c r="D1479">
        <f t="shared" ca="1" si="116"/>
        <v>-12.844764152013152</v>
      </c>
    </row>
    <row r="1480" spans="1:4" x14ac:dyDescent="0.25">
      <c r="A1480">
        <f t="shared" ca="1" si="115"/>
        <v>-18.148600019176097</v>
      </c>
      <c r="D1480">
        <f t="shared" ca="1" si="116"/>
        <v>11.113921399259571</v>
      </c>
    </row>
    <row r="1481" spans="1:4" x14ac:dyDescent="0.25">
      <c r="A1481">
        <f t="shared" ca="1" si="115"/>
        <v>-0.16630531754600497</v>
      </c>
      <c r="D1481">
        <f t="shared" ca="1" si="116"/>
        <v>32.418635062182823</v>
      </c>
    </row>
    <row r="1482" spans="1:4" x14ac:dyDescent="0.25">
      <c r="A1482">
        <f t="shared" ca="1" si="115"/>
        <v>-10.955988060195125</v>
      </c>
      <c r="D1482">
        <f t="shared" ca="1" si="116"/>
        <v>3.9739450097948579</v>
      </c>
    </row>
    <row r="1483" spans="1:4" x14ac:dyDescent="0.25">
      <c r="A1483">
        <f t="shared" ca="1" si="115"/>
        <v>-11.803559394792757</v>
      </c>
      <c r="D1483">
        <f t="shared" ca="1" si="116"/>
        <v>-3.4850242936830642</v>
      </c>
    </row>
    <row r="1484" spans="1:4" x14ac:dyDescent="0.25">
      <c r="A1484">
        <f t="shared" ca="1" si="115"/>
        <v>16.536763067311583</v>
      </c>
      <c r="D1484">
        <f t="shared" ca="1" si="116"/>
        <v>8.22875191033636</v>
      </c>
    </row>
    <row r="1485" spans="1:4" x14ac:dyDescent="0.25">
      <c r="A1485">
        <f t="shared" ca="1" si="115"/>
        <v>-14.82703510996773</v>
      </c>
      <c r="D1485">
        <f t="shared" ca="1" si="116"/>
        <v>1.6194215721280136</v>
      </c>
    </row>
    <row r="1486" spans="1:4" x14ac:dyDescent="0.25">
      <c r="A1486">
        <f t="shared" ca="1" si="115"/>
        <v>2.0004606607160298</v>
      </c>
      <c r="D1486">
        <f t="shared" ca="1" si="116"/>
        <v>-11.318093408227346</v>
      </c>
    </row>
    <row r="1487" spans="1:4" x14ac:dyDescent="0.25">
      <c r="A1487">
        <f t="shared" ca="1" si="115"/>
        <v>-17.773389576759325</v>
      </c>
      <c r="D1487">
        <f t="shared" ca="1" si="116"/>
        <v>15.692048159677286</v>
      </c>
    </row>
    <row r="1488" spans="1:4" x14ac:dyDescent="0.25">
      <c r="A1488">
        <f t="shared" ca="1" si="115"/>
        <v>-20.292795833858008</v>
      </c>
      <c r="D1488">
        <f t="shared" ca="1" si="116"/>
        <v>0.39638942115026893</v>
      </c>
    </row>
    <row r="1489" spans="1:4" x14ac:dyDescent="0.25">
      <c r="A1489">
        <f t="shared" ca="1" si="115"/>
        <v>13.360342814468041</v>
      </c>
      <c r="D1489">
        <f t="shared" ca="1" si="116"/>
        <v>21.388598776889921</v>
      </c>
    </row>
    <row r="1490" spans="1:4" x14ac:dyDescent="0.25">
      <c r="A1490">
        <f t="shared" ca="1" si="115"/>
        <v>-2.3756652270988248</v>
      </c>
      <c r="D1490">
        <f t="shared" ca="1" si="116"/>
        <v>-8.9675328543353174</v>
      </c>
    </row>
    <row r="1491" spans="1:4" x14ac:dyDescent="0.25">
      <c r="A1491">
        <f t="shared" ca="1" si="115"/>
        <v>-19.83633582664914</v>
      </c>
      <c r="D1491">
        <f t="shared" ca="1" si="116"/>
        <v>-8.4251719761526793</v>
      </c>
    </row>
    <row r="1492" spans="1:4" x14ac:dyDescent="0.25">
      <c r="A1492">
        <f t="shared" ca="1" si="115"/>
        <v>-11.311343677337035</v>
      </c>
      <c r="D1492">
        <f t="shared" ca="1" si="116"/>
        <v>-11.208756494122021</v>
      </c>
    </row>
    <row r="1493" spans="1:4" x14ac:dyDescent="0.25">
      <c r="A1493">
        <f t="shared" ca="1" si="115"/>
        <v>-19.684824595936306</v>
      </c>
      <c r="D1493">
        <f t="shared" ca="1" si="116"/>
        <v>-0.39036820442750048</v>
      </c>
    </row>
    <row r="1494" spans="1:4" x14ac:dyDescent="0.25">
      <c r="A1494">
        <f t="shared" ca="1" si="115"/>
        <v>-5.4801319789449661</v>
      </c>
      <c r="D1494">
        <f t="shared" ca="1" si="116"/>
        <v>28.678416654919175</v>
      </c>
    </row>
    <row r="1495" spans="1:4" x14ac:dyDescent="0.25">
      <c r="A1495">
        <f t="shared" ca="1" si="115"/>
        <v>-11.189283528385573</v>
      </c>
      <c r="D1495">
        <f t="shared" ca="1" si="116"/>
        <v>-7.7758617525029026</v>
      </c>
    </row>
    <row r="1496" spans="1:4" x14ac:dyDescent="0.25">
      <c r="A1496">
        <f t="shared" ca="1" si="115"/>
        <v>-11.3606286432359</v>
      </c>
      <c r="D1496">
        <f t="shared" ca="1" si="116"/>
        <v>-7.0691745291680075</v>
      </c>
    </row>
    <row r="1497" spans="1:4" x14ac:dyDescent="0.25">
      <c r="A1497">
        <f t="shared" ca="1" si="115"/>
        <v>10.090652727061425</v>
      </c>
      <c r="D1497">
        <f t="shared" ca="1" si="116"/>
        <v>-0.86827930711045098</v>
      </c>
    </row>
    <row r="1498" spans="1:4" x14ac:dyDescent="0.25">
      <c r="A1498">
        <f t="shared" ref="A1498:A1561" ca="1" si="117">RAND()*(18.25-(-21.07))+(-21.07)</f>
        <v>10.949662695300837</v>
      </c>
      <c r="D1498">
        <f t="shared" ref="D1498:D1561" ca="1" si="118">(NORMINV(RAND(),0.0571,$B$38))</f>
        <v>-18.152522743038492</v>
      </c>
    </row>
    <row r="1499" spans="1:4" x14ac:dyDescent="0.25">
      <c r="A1499">
        <f t="shared" ca="1" si="117"/>
        <v>-4.4288804883281401</v>
      </c>
      <c r="D1499">
        <f t="shared" ca="1" si="118"/>
        <v>19.094825463595697</v>
      </c>
    </row>
    <row r="1500" spans="1:4" x14ac:dyDescent="0.25">
      <c r="A1500">
        <f t="shared" ca="1" si="117"/>
        <v>-12.82686922630168</v>
      </c>
      <c r="D1500">
        <f t="shared" ca="1" si="118"/>
        <v>-21.976000553240098</v>
      </c>
    </row>
    <row r="1501" spans="1:4" x14ac:dyDescent="0.25">
      <c r="A1501">
        <f t="shared" ca="1" si="117"/>
        <v>5.4274498411210175</v>
      </c>
      <c r="D1501">
        <f t="shared" ca="1" si="118"/>
        <v>3.0279066985407521</v>
      </c>
    </row>
    <row r="1502" spans="1:4" x14ac:dyDescent="0.25">
      <c r="A1502">
        <f t="shared" ca="1" si="117"/>
        <v>12.006705019061819</v>
      </c>
      <c r="D1502">
        <f t="shared" ca="1" si="118"/>
        <v>-6.9376239055630231</v>
      </c>
    </row>
    <row r="1503" spans="1:4" x14ac:dyDescent="0.25">
      <c r="A1503">
        <f t="shared" ca="1" si="117"/>
        <v>1.3556216352830468</v>
      </c>
      <c r="D1503">
        <f t="shared" ca="1" si="118"/>
        <v>-0.85039959052867431</v>
      </c>
    </row>
    <row r="1504" spans="1:4" x14ac:dyDescent="0.25">
      <c r="A1504">
        <f t="shared" ca="1" si="117"/>
        <v>18.240481513828627</v>
      </c>
      <c r="D1504">
        <f t="shared" ca="1" si="118"/>
        <v>-8.7021796096238653</v>
      </c>
    </row>
    <row r="1505" spans="1:4" x14ac:dyDescent="0.25">
      <c r="A1505">
        <f t="shared" ca="1" si="117"/>
        <v>-17.586762587217805</v>
      </c>
      <c r="D1505">
        <f t="shared" ca="1" si="118"/>
        <v>-4.9796832126867328</v>
      </c>
    </row>
    <row r="1506" spans="1:4" x14ac:dyDescent="0.25">
      <c r="A1506">
        <f t="shared" ca="1" si="117"/>
        <v>-18.529608077445353</v>
      </c>
      <c r="D1506">
        <f t="shared" ca="1" si="118"/>
        <v>5.8951680145334633</v>
      </c>
    </row>
    <row r="1507" spans="1:4" x14ac:dyDescent="0.25">
      <c r="A1507">
        <f t="shared" ca="1" si="117"/>
        <v>-20.904142755359889</v>
      </c>
      <c r="D1507">
        <f t="shared" ca="1" si="118"/>
        <v>0.73002238090978233</v>
      </c>
    </row>
    <row r="1508" spans="1:4" x14ac:dyDescent="0.25">
      <c r="A1508">
        <f t="shared" ca="1" si="117"/>
        <v>-4.091673383496893</v>
      </c>
      <c r="D1508">
        <f t="shared" ca="1" si="118"/>
        <v>-0.38099467438265261</v>
      </c>
    </row>
    <row r="1509" spans="1:4" x14ac:dyDescent="0.25">
      <c r="A1509">
        <f t="shared" ca="1" si="117"/>
        <v>-11.777919000347085</v>
      </c>
      <c r="D1509">
        <f t="shared" ca="1" si="118"/>
        <v>11.279170388484236</v>
      </c>
    </row>
    <row r="1510" spans="1:4" x14ac:dyDescent="0.25">
      <c r="A1510">
        <f t="shared" ca="1" si="117"/>
        <v>8.3845878359238775</v>
      </c>
      <c r="D1510">
        <f t="shared" ca="1" si="118"/>
        <v>-3.644482652648648</v>
      </c>
    </row>
    <row r="1511" spans="1:4" x14ac:dyDescent="0.25">
      <c r="A1511">
        <f t="shared" ca="1" si="117"/>
        <v>-3.217461003989758</v>
      </c>
      <c r="D1511">
        <f t="shared" ca="1" si="118"/>
        <v>-10.744586895878598</v>
      </c>
    </row>
    <row r="1512" spans="1:4" x14ac:dyDescent="0.25">
      <c r="A1512">
        <f t="shared" ca="1" si="117"/>
        <v>1.2533545854000003</v>
      </c>
      <c r="D1512">
        <f t="shared" ca="1" si="118"/>
        <v>1.2514718899150528</v>
      </c>
    </row>
    <row r="1513" spans="1:4" x14ac:dyDescent="0.25">
      <c r="A1513">
        <f t="shared" ca="1" si="117"/>
        <v>15.569801197031147</v>
      </c>
      <c r="D1513">
        <f t="shared" ca="1" si="118"/>
        <v>-8.7824218281269459</v>
      </c>
    </row>
    <row r="1514" spans="1:4" x14ac:dyDescent="0.25">
      <c r="A1514">
        <f t="shared" ca="1" si="117"/>
        <v>5.8678419656424339</v>
      </c>
      <c r="D1514">
        <f t="shared" ca="1" si="118"/>
        <v>10.905997263148468</v>
      </c>
    </row>
    <row r="1515" spans="1:4" x14ac:dyDescent="0.25">
      <c r="A1515">
        <f t="shared" ca="1" si="117"/>
        <v>-10.691499907351158</v>
      </c>
      <c r="D1515">
        <f t="shared" ca="1" si="118"/>
        <v>10.303540818412998</v>
      </c>
    </row>
    <row r="1516" spans="1:4" x14ac:dyDescent="0.25">
      <c r="A1516">
        <f t="shared" ca="1" si="117"/>
        <v>-20.547611646902599</v>
      </c>
      <c r="D1516">
        <f t="shared" ca="1" si="118"/>
        <v>6.2257133691985835</v>
      </c>
    </row>
    <row r="1517" spans="1:4" x14ac:dyDescent="0.25">
      <c r="A1517">
        <f t="shared" ca="1" si="117"/>
        <v>-11.564079411577922</v>
      </c>
      <c r="D1517">
        <f t="shared" ca="1" si="118"/>
        <v>-5.0004232852647865</v>
      </c>
    </row>
    <row r="1518" spans="1:4" x14ac:dyDescent="0.25">
      <c r="A1518">
        <f t="shared" ca="1" si="117"/>
        <v>-13.306716871158844</v>
      </c>
      <c r="D1518">
        <f t="shared" ca="1" si="118"/>
        <v>-11.181072780148218</v>
      </c>
    </row>
    <row r="1519" spans="1:4" x14ac:dyDescent="0.25">
      <c r="A1519">
        <f t="shared" ca="1" si="117"/>
        <v>4.6330384693186488</v>
      </c>
      <c r="D1519">
        <f t="shared" ca="1" si="118"/>
        <v>-9.5146048802074716</v>
      </c>
    </row>
    <row r="1520" spans="1:4" x14ac:dyDescent="0.25">
      <c r="A1520">
        <f t="shared" ca="1" si="117"/>
        <v>-2.7267415836423261</v>
      </c>
      <c r="D1520">
        <f t="shared" ca="1" si="118"/>
        <v>4.1117795377329784</v>
      </c>
    </row>
    <row r="1521" spans="1:4" x14ac:dyDescent="0.25">
      <c r="A1521">
        <f t="shared" ca="1" si="117"/>
        <v>7.9331414179337436</v>
      </c>
      <c r="D1521">
        <f t="shared" ca="1" si="118"/>
        <v>-0.66608381418272911</v>
      </c>
    </row>
    <row r="1522" spans="1:4" x14ac:dyDescent="0.25">
      <c r="A1522">
        <f t="shared" ca="1" si="117"/>
        <v>-6.1776746687069277</v>
      </c>
      <c r="D1522">
        <f t="shared" ca="1" si="118"/>
        <v>8.2624787515710114</v>
      </c>
    </row>
    <row r="1523" spans="1:4" x14ac:dyDescent="0.25">
      <c r="A1523">
        <f t="shared" ca="1" si="117"/>
        <v>-10.740600450600379</v>
      </c>
      <c r="D1523">
        <f t="shared" ca="1" si="118"/>
        <v>9.1681235951109894</v>
      </c>
    </row>
    <row r="1524" spans="1:4" x14ac:dyDescent="0.25">
      <c r="A1524">
        <f t="shared" ca="1" si="117"/>
        <v>-16.241466118899062</v>
      </c>
      <c r="D1524">
        <f t="shared" ca="1" si="118"/>
        <v>-9.912759489979754</v>
      </c>
    </row>
    <row r="1525" spans="1:4" x14ac:dyDescent="0.25">
      <c r="A1525">
        <f t="shared" ca="1" si="117"/>
        <v>15.122439198346633</v>
      </c>
      <c r="D1525">
        <f t="shared" ca="1" si="118"/>
        <v>5.699132595855243</v>
      </c>
    </row>
    <row r="1526" spans="1:4" x14ac:dyDescent="0.25">
      <c r="A1526">
        <f t="shared" ca="1" si="117"/>
        <v>-8.3169209260356407</v>
      </c>
      <c r="D1526">
        <f t="shared" ca="1" si="118"/>
        <v>1.1837666481878686</v>
      </c>
    </row>
    <row r="1527" spans="1:4" x14ac:dyDescent="0.25">
      <c r="A1527">
        <f t="shared" ca="1" si="117"/>
        <v>10.125301240413467</v>
      </c>
      <c r="D1527">
        <f t="shared" ca="1" si="118"/>
        <v>-19.806133778368675</v>
      </c>
    </row>
    <row r="1528" spans="1:4" x14ac:dyDescent="0.25">
      <c r="A1528">
        <f t="shared" ca="1" si="117"/>
        <v>9.1318114316905223</v>
      </c>
      <c r="D1528">
        <f t="shared" ca="1" si="118"/>
        <v>13.740454403625181</v>
      </c>
    </row>
    <row r="1529" spans="1:4" x14ac:dyDescent="0.25">
      <c r="A1529">
        <f t="shared" ca="1" si="117"/>
        <v>12.071388801303861</v>
      </c>
      <c r="D1529">
        <f t="shared" ca="1" si="118"/>
        <v>-7.5486969346301054</v>
      </c>
    </row>
    <row r="1530" spans="1:4" x14ac:dyDescent="0.25">
      <c r="A1530">
        <f t="shared" ca="1" si="117"/>
        <v>-17.087591847671007</v>
      </c>
      <c r="D1530">
        <f t="shared" ca="1" si="118"/>
        <v>9.7094359283404774</v>
      </c>
    </row>
    <row r="1531" spans="1:4" x14ac:dyDescent="0.25">
      <c r="A1531">
        <f t="shared" ca="1" si="117"/>
        <v>-14.526057816490757</v>
      </c>
      <c r="D1531">
        <f t="shared" ca="1" si="118"/>
        <v>-6.9772552067603302</v>
      </c>
    </row>
    <row r="1532" spans="1:4" x14ac:dyDescent="0.25">
      <c r="A1532">
        <f t="shared" ca="1" si="117"/>
        <v>9.9525836415947566</v>
      </c>
      <c r="D1532">
        <f t="shared" ca="1" si="118"/>
        <v>-17.89148116577897</v>
      </c>
    </row>
    <row r="1533" spans="1:4" x14ac:dyDescent="0.25">
      <c r="A1533">
        <f t="shared" ca="1" si="117"/>
        <v>7.4665523715092199</v>
      </c>
      <c r="D1533">
        <f t="shared" ca="1" si="118"/>
        <v>-5.2034172706984529</v>
      </c>
    </row>
    <row r="1534" spans="1:4" x14ac:dyDescent="0.25">
      <c r="A1534">
        <f t="shared" ca="1" si="117"/>
        <v>16.640990400318444</v>
      </c>
      <c r="D1534">
        <f t="shared" ca="1" si="118"/>
        <v>8.9702829690723469</v>
      </c>
    </row>
    <row r="1535" spans="1:4" x14ac:dyDescent="0.25">
      <c r="A1535">
        <f t="shared" ca="1" si="117"/>
        <v>-19.911555779640114</v>
      </c>
      <c r="D1535">
        <f t="shared" ca="1" si="118"/>
        <v>5.2950983793140285</v>
      </c>
    </row>
    <row r="1536" spans="1:4" x14ac:dyDescent="0.25">
      <c r="A1536">
        <f t="shared" ca="1" si="117"/>
        <v>-16.490427218266341</v>
      </c>
      <c r="D1536">
        <f t="shared" ca="1" si="118"/>
        <v>-19.487540009015223</v>
      </c>
    </row>
    <row r="1537" spans="1:4" x14ac:dyDescent="0.25">
      <c r="A1537">
        <f t="shared" ca="1" si="117"/>
        <v>5.5310897755676933</v>
      </c>
      <c r="D1537">
        <f t="shared" ca="1" si="118"/>
        <v>-14.68484070450811</v>
      </c>
    </row>
    <row r="1538" spans="1:4" x14ac:dyDescent="0.25">
      <c r="A1538">
        <f t="shared" ca="1" si="117"/>
        <v>-0.5134001249033382</v>
      </c>
      <c r="D1538">
        <f t="shared" ca="1" si="118"/>
        <v>-14.622273039534743</v>
      </c>
    </row>
    <row r="1539" spans="1:4" x14ac:dyDescent="0.25">
      <c r="A1539">
        <f t="shared" ca="1" si="117"/>
        <v>-20.029430471888272</v>
      </c>
      <c r="D1539">
        <f t="shared" ca="1" si="118"/>
        <v>-0.2243451907583755</v>
      </c>
    </row>
    <row r="1540" spans="1:4" x14ac:dyDescent="0.25">
      <c r="A1540">
        <f t="shared" ca="1" si="117"/>
        <v>-3.8180607464749805</v>
      </c>
      <c r="D1540">
        <f t="shared" ca="1" si="118"/>
        <v>-9.5251821985776441</v>
      </c>
    </row>
    <row r="1541" spans="1:4" x14ac:dyDescent="0.25">
      <c r="A1541">
        <f t="shared" ca="1" si="117"/>
        <v>9.8603667655329055</v>
      </c>
      <c r="D1541">
        <f t="shared" ca="1" si="118"/>
        <v>-8.640207149066093</v>
      </c>
    </row>
    <row r="1542" spans="1:4" x14ac:dyDescent="0.25">
      <c r="A1542">
        <f t="shared" ca="1" si="117"/>
        <v>-13.684288265974768</v>
      </c>
      <c r="D1542">
        <f t="shared" ca="1" si="118"/>
        <v>12.761717921553329</v>
      </c>
    </row>
    <row r="1543" spans="1:4" x14ac:dyDescent="0.25">
      <c r="A1543">
        <f t="shared" ca="1" si="117"/>
        <v>-5.6031726795410357</v>
      </c>
      <c r="D1543">
        <f t="shared" ca="1" si="118"/>
        <v>1.3479517095451032</v>
      </c>
    </row>
    <row r="1544" spans="1:4" x14ac:dyDescent="0.25">
      <c r="A1544">
        <f t="shared" ca="1" si="117"/>
        <v>-6.9378273567479063</v>
      </c>
      <c r="D1544">
        <f t="shared" ca="1" si="118"/>
        <v>12.296953315185002</v>
      </c>
    </row>
    <row r="1545" spans="1:4" x14ac:dyDescent="0.25">
      <c r="A1545">
        <f t="shared" ca="1" si="117"/>
        <v>-19.35549564722858</v>
      </c>
      <c r="D1545">
        <f t="shared" ca="1" si="118"/>
        <v>29.790365419339242</v>
      </c>
    </row>
    <row r="1546" spans="1:4" x14ac:dyDescent="0.25">
      <c r="A1546">
        <f t="shared" ca="1" si="117"/>
        <v>-11.593871272034676</v>
      </c>
      <c r="D1546">
        <f t="shared" ca="1" si="118"/>
        <v>1.4115852365455588</v>
      </c>
    </row>
    <row r="1547" spans="1:4" x14ac:dyDescent="0.25">
      <c r="A1547">
        <f t="shared" ca="1" si="117"/>
        <v>-15.343597400598815</v>
      </c>
      <c r="D1547">
        <f t="shared" ca="1" si="118"/>
        <v>-4.1784688793858935</v>
      </c>
    </row>
    <row r="1548" spans="1:4" x14ac:dyDescent="0.25">
      <c r="A1548">
        <f t="shared" ca="1" si="117"/>
        <v>-1.3855382181255465</v>
      </c>
      <c r="D1548">
        <f t="shared" ca="1" si="118"/>
        <v>10.487817479015538</v>
      </c>
    </row>
    <row r="1549" spans="1:4" x14ac:dyDescent="0.25">
      <c r="A1549">
        <f t="shared" ca="1" si="117"/>
        <v>5.875748037061399</v>
      </c>
      <c r="D1549">
        <f t="shared" ca="1" si="118"/>
        <v>6.2528701832127034</v>
      </c>
    </row>
    <row r="1550" spans="1:4" x14ac:dyDescent="0.25">
      <c r="A1550">
        <f t="shared" ca="1" si="117"/>
        <v>4.1100508155470727</v>
      </c>
      <c r="D1550">
        <f t="shared" ca="1" si="118"/>
        <v>-6.8852501893853564</v>
      </c>
    </row>
    <row r="1551" spans="1:4" x14ac:dyDescent="0.25">
      <c r="A1551">
        <f t="shared" ca="1" si="117"/>
        <v>-10.833387989190053</v>
      </c>
      <c r="D1551">
        <f t="shared" ca="1" si="118"/>
        <v>-0.80655598062311773</v>
      </c>
    </row>
    <row r="1552" spans="1:4" x14ac:dyDescent="0.25">
      <c r="A1552">
        <f t="shared" ca="1" si="117"/>
        <v>-1.0252028213682323</v>
      </c>
      <c r="D1552">
        <f t="shared" ca="1" si="118"/>
        <v>-23.321844238554327</v>
      </c>
    </row>
    <row r="1553" spans="1:4" x14ac:dyDescent="0.25">
      <c r="A1553">
        <f t="shared" ca="1" si="117"/>
        <v>-1.6357553917876544</v>
      </c>
      <c r="D1553">
        <f t="shared" ca="1" si="118"/>
        <v>16.293396387059904</v>
      </c>
    </row>
    <row r="1554" spans="1:4" x14ac:dyDescent="0.25">
      <c r="A1554">
        <f t="shared" ca="1" si="117"/>
        <v>-8.8294636638741206</v>
      </c>
      <c r="D1554">
        <f t="shared" ca="1" si="118"/>
        <v>-5.1770569250120513</v>
      </c>
    </row>
    <row r="1555" spans="1:4" x14ac:dyDescent="0.25">
      <c r="A1555">
        <f t="shared" ca="1" si="117"/>
        <v>2.7634326460190231</v>
      </c>
      <c r="D1555">
        <f t="shared" ca="1" si="118"/>
        <v>-1.3110176282900536</v>
      </c>
    </row>
    <row r="1556" spans="1:4" x14ac:dyDescent="0.25">
      <c r="A1556">
        <f t="shared" ca="1" si="117"/>
        <v>-17.042687959473813</v>
      </c>
      <c r="D1556">
        <f t="shared" ca="1" si="118"/>
        <v>9.2126434072607974</v>
      </c>
    </row>
    <row r="1557" spans="1:4" x14ac:dyDescent="0.25">
      <c r="A1557">
        <f t="shared" ca="1" si="117"/>
        <v>-9.4684161328122141</v>
      </c>
      <c r="D1557">
        <f t="shared" ca="1" si="118"/>
        <v>24.533643946281344</v>
      </c>
    </row>
    <row r="1558" spans="1:4" x14ac:dyDescent="0.25">
      <c r="A1558">
        <f t="shared" ca="1" si="117"/>
        <v>2.7681437499721859</v>
      </c>
      <c r="D1558">
        <f t="shared" ca="1" si="118"/>
        <v>-10.667149382269621</v>
      </c>
    </row>
    <row r="1559" spans="1:4" x14ac:dyDescent="0.25">
      <c r="A1559">
        <f t="shared" ca="1" si="117"/>
        <v>-6.7230461471254603</v>
      </c>
      <c r="D1559">
        <f t="shared" ca="1" si="118"/>
        <v>-6.2478029992368729</v>
      </c>
    </row>
    <row r="1560" spans="1:4" x14ac:dyDescent="0.25">
      <c r="A1560">
        <f t="shared" ca="1" si="117"/>
        <v>13.936256044066354</v>
      </c>
      <c r="D1560">
        <f t="shared" ca="1" si="118"/>
        <v>-1.4252754262954774</v>
      </c>
    </row>
    <row r="1561" spans="1:4" x14ac:dyDescent="0.25">
      <c r="A1561">
        <f t="shared" ca="1" si="117"/>
        <v>-7.3418132055956491</v>
      </c>
      <c r="D1561">
        <f t="shared" ca="1" si="118"/>
        <v>-17.109664588808084</v>
      </c>
    </row>
    <row r="1562" spans="1:4" x14ac:dyDescent="0.25">
      <c r="A1562">
        <f t="shared" ref="A1562:A1625" ca="1" si="119">RAND()*(18.25-(-21.07))+(-21.07)</f>
        <v>-18.069062919171021</v>
      </c>
      <c r="D1562">
        <f t="shared" ref="D1562:D1625" ca="1" si="120">(NORMINV(RAND(),0.0571,$B$38))</f>
        <v>2.0354429248790296</v>
      </c>
    </row>
    <row r="1563" spans="1:4" x14ac:dyDescent="0.25">
      <c r="A1563">
        <f t="shared" ca="1" si="119"/>
        <v>-1.663457265174916</v>
      </c>
      <c r="D1563">
        <f t="shared" ca="1" si="120"/>
        <v>-15.761701993821109</v>
      </c>
    </row>
    <row r="1564" spans="1:4" x14ac:dyDescent="0.25">
      <c r="A1564">
        <f t="shared" ca="1" si="119"/>
        <v>-5.7769318748456779</v>
      </c>
      <c r="D1564">
        <f t="shared" ca="1" si="120"/>
        <v>-5.8156674148078453</v>
      </c>
    </row>
    <row r="1565" spans="1:4" x14ac:dyDescent="0.25">
      <c r="A1565">
        <f t="shared" ca="1" si="119"/>
        <v>12.265519892669509</v>
      </c>
      <c r="D1565">
        <f t="shared" ca="1" si="120"/>
        <v>1.5943473359067901</v>
      </c>
    </row>
    <row r="1566" spans="1:4" x14ac:dyDescent="0.25">
      <c r="A1566">
        <f t="shared" ca="1" si="119"/>
        <v>4.3768051928650316</v>
      </c>
      <c r="D1566">
        <f t="shared" ca="1" si="120"/>
        <v>1.6434954893029827</v>
      </c>
    </row>
    <row r="1567" spans="1:4" x14ac:dyDescent="0.25">
      <c r="A1567">
        <f t="shared" ca="1" si="119"/>
        <v>4.2146935455333399</v>
      </c>
      <c r="D1567">
        <f t="shared" ca="1" si="120"/>
        <v>16.155919079059281</v>
      </c>
    </row>
    <row r="1568" spans="1:4" x14ac:dyDescent="0.25">
      <c r="A1568">
        <f t="shared" ca="1" si="119"/>
        <v>17.002652079084577</v>
      </c>
      <c r="D1568">
        <f t="shared" ca="1" si="120"/>
        <v>22.768394972385568</v>
      </c>
    </row>
    <row r="1569" spans="1:4" x14ac:dyDescent="0.25">
      <c r="A1569">
        <f t="shared" ca="1" si="119"/>
        <v>-6.8931657362892427</v>
      </c>
      <c r="D1569">
        <f t="shared" ca="1" si="120"/>
        <v>7.2226832948888102</v>
      </c>
    </row>
    <row r="1570" spans="1:4" x14ac:dyDescent="0.25">
      <c r="A1570">
        <f t="shared" ca="1" si="119"/>
        <v>14.039900614592952</v>
      </c>
      <c r="D1570">
        <f t="shared" ca="1" si="120"/>
        <v>11.475605497201903</v>
      </c>
    </row>
    <row r="1571" spans="1:4" x14ac:dyDescent="0.25">
      <c r="A1571">
        <f t="shared" ca="1" si="119"/>
        <v>15.175897211876979</v>
      </c>
      <c r="D1571">
        <f t="shared" ca="1" si="120"/>
        <v>-11.28986557430909</v>
      </c>
    </row>
    <row r="1572" spans="1:4" x14ac:dyDescent="0.25">
      <c r="A1572">
        <f t="shared" ca="1" si="119"/>
        <v>5.0997169384639633</v>
      </c>
      <c r="D1572">
        <f t="shared" ca="1" si="120"/>
        <v>-26.122242799971492</v>
      </c>
    </row>
    <row r="1573" spans="1:4" x14ac:dyDescent="0.25">
      <c r="A1573">
        <f t="shared" ca="1" si="119"/>
        <v>16.315772345831569</v>
      </c>
      <c r="D1573">
        <f t="shared" ca="1" si="120"/>
        <v>-1.4881202632599417</v>
      </c>
    </row>
    <row r="1574" spans="1:4" x14ac:dyDescent="0.25">
      <c r="A1574">
        <f t="shared" ca="1" si="119"/>
        <v>-0.32119876187624996</v>
      </c>
      <c r="D1574">
        <f t="shared" ca="1" si="120"/>
        <v>-14.003452218617186</v>
      </c>
    </row>
    <row r="1575" spans="1:4" x14ac:dyDescent="0.25">
      <c r="A1575">
        <f t="shared" ca="1" si="119"/>
        <v>14.62326958030215</v>
      </c>
      <c r="D1575">
        <f t="shared" ca="1" si="120"/>
        <v>-7.7260902475851365</v>
      </c>
    </row>
    <row r="1576" spans="1:4" x14ac:dyDescent="0.25">
      <c r="A1576">
        <f t="shared" ca="1" si="119"/>
        <v>-13.179520943306787</v>
      </c>
      <c r="D1576">
        <f t="shared" ca="1" si="120"/>
        <v>-5.9287683582581918</v>
      </c>
    </row>
    <row r="1577" spans="1:4" x14ac:dyDescent="0.25">
      <c r="A1577">
        <f t="shared" ca="1" si="119"/>
        <v>3.2663581788217932</v>
      </c>
      <c r="D1577">
        <f t="shared" ca="1" si="120"/>
        <v>6.7854754251249494</v>
      </c>
    </row>
    <row r="1578" spans="1:4" x14ac:dyDescent="0.25">
      <c r="A1578">
        <f t="shared" ca="1" si="119"/>
        <v>-12.366975756419263</v>
      </c>
      <c r="D1578">
        <f t="shared" ca="1" si="120"/>
        <v>-0.25629685720412831</v>
      </c>
    </row>
    <row r="1579" spans="1:4" x14ac:dyDescent="0.25">
      <c r="A1579">
        <f t="shared" ca="1" si="119"/>
        <v>6.2941380611865014</v>
      </c>
      <c r="D1579">
        <f t="shared" ca="1" si="120"/>
        <v>13.230448729009856</v>
      </c>
    </row>
    <row r="1580" spans="1:4" x14ac:dyDescent="0.25">
      <c r="A1580">
        <f t="shared" ca="1" si="119"/>
        <v>10.977487289271998</v>
      </c>
      <c r="D1580">
        <f t="shared" ca="1" si="120"/>
        <v>19.072197414590843</v>
      </c>
    </row>
    <row r="1581" spans="1:4" x14ac:dyDescent="0.25">
      <c r="A1581">
        <f t="shared" ca="1" si="119"/>
        <v>8.2249676896444228</v>
      </c>
      <c r="D1581">
        <f t="shared" ca="1" si="120"/>
        <v>-1.9556367191092041</v>
      </c>
    </row>
    <row r="1582" spans="1:4" x14ac:dyDescent="0.25">
      <c r="A1582">
        <f t="shared" ca="1" si="119"/>
        <v>15.782435735872149</v>
      </c>
      <c r="D1582">
        <f t="shared" ca="1" si="120"/>
        <v>3.7963319941701812</v>
      </c>
    </row>
    <row r="1583" spans="1:4" x14ac:dyDescent="0.25">
      <c r="A1583">
        <f t="shared" ca="1" si="119"/>
        <v>-7.9668831288861259</v>
      </c>
      <c r="D1583">
        <f t="shared" ca="1" si="120"/>
        <v>10.571600833651875</v>
      </c>
    </row>
    <row r="1584" spans="1:4" x14ac:dyDescent="0.25">
      <c r="A1584">
        <f t="shared" ca="1" si="119"/>
        <v>11.963291523826101</v>
      </c>
      <c r="D1584">
        <f t="shared" ca="1" si="120"/>
        <v>-2.2127296252843447</v>
      </c>
    </row>
    <row r="1585" spans="1:4" x14ac:dyDescent="0.25">
      <c r="A1585">
        <f t="shared" ca="1" si="119"/>
        <v>13.240954250925327</v>
      </c>
      <c r="D1585">
        <f t="shared" ca="1" si="120"/>
        <v>9.548262191051716</v>
      </c>
    </row>
    <row r="1586" spans="1:4" x14ac:dyDescent="0.25">
      <c r="A1586">
        <f t="shared" ca="1" si="119"/>
        <v>14.003732428213993</v>
      </c>
      <c r="D1586">
        <f t="shared" ca="1" si="120"/>
        <v>4.8409711717331803</v>
      </c>
    </row>
    <row r="1587" spans="1:4" x14ac:dyDescent="0.25">
      <c r="A1587">
        <f t="shared" ca="1" si="119"/>
        <v>1.5984734543789045</v>
      </c>
      <c r="D1587">
        <f t="shared" ca="1" si="120"/>
        <v>-7.9851678731968292</v>
      </c>
    </row>
    <row r="1588" spans="1:4" x14ac:dyDescent="0.25">
      <c r="A1588">
        <f t="shared" ca="1" si="119"/>
        <v>4.8284700382366097</v>
      </c>
      <c r="D1588">
        <f t="shared" ca="1" si="120"/>
        <v>-3.6697410149985172</v>
      </c>
    </row>
    <row r="1589" spans="1:4" x14ac:dyDescent="0.25">
      <c r="A1589">
        <f t="shared" ca="1" si="119"/>
        <v>-5.584080102904867</v>
      </c>
      <c r="D1589">
        <f t="shared" ca="1" si="120"/>
        <v>-9.2842289832031124</v>
      </c>
    </row>
    <row r="1590" spans="1:4" x14ac:dyDescent="0.25">
      <c r="A1590">
        <f t="shared" ca="1" si="119"/>
        <v>-16.513635950365465</v>
      </c>
      <c r="D1590">
        <f t="shared" ca="1" si="120"/>
        <v>-1.9940910205885614</v>
      </c>
    </row>
    <row r="1591" spans="1:4" x14ac:dyDescent="0.25">
      <c r="A1591">
        <f t="shared" ca="1" si="119"/>
        <v>-17.121945252522355</v>
      </c>
      <c r="D1591">
        <f t="shared" ca="1" si="120"/>
        <v>-8.3880229258905228</v>
      </c>
    </row>
    <row r="1592" spans="1:4" x14ac:dyDescent="0.25">
      <c r="A1592">
        <f t="shared" ca="1" si="119"/>
        <v>13.318286348876264</v>
      </c>
      <c r="D1592">
        <f t="shared" ca="1" si="120"/>
        <v>-3.6864437062144768</v>
      </c>
    </row>
    <row r="1593" spans="1:4" x14ac:dyDescent="0.25">
      <c r="A1593">
        <f t="shared" ca="1" si="119"/>
        <v>-0.30211293496823188</v>
      </c>
      <c r="D1593">
        <f t="shared" ca="1" si="120"/>
        <v>9.451623462496114</v>
      </c>
    </row>
    <row r="1594" spans="1:4" x14ac:dyDescent="0.25">
      <c r="A1594">
        <f t="shared" ca="1" si="119"/>
        <v>-3.1030318258616667</v>
      </c>
      <c r="D1594">
        <f t="shared" ca="1" si="120"/>
        <v>-2.1415733733685989</v>
      </c>
    </row>
    <row r="1595" spans="1:4" x14ac:dyDescent="0.25">
      <c r="A1595">
        <f t="shared" ca="1" si="119"/>
        <v>11.418905895195898</v>
      </c>
      <c r="D1595">
        <f t="shared" ca="1" si="120"/>
        <v>-5.2838835124746915</v>
      </c>
    </row>
    <row r="1596" spans="1:4" x14ac:dyDescent="0.25">
      <c r="A1596">
        <f t="shared" ca="1" si="119"/>
        <v>-13.271292322936011</v>
      </c>
      <c r="D1596">
        <f t="shared" ca="1" si="120"/>
        <v>20.557187353131877</v>
      </c>
    </row>
    <row r="1597" spans="1:4" x14ac:dyDescent="0.25">
      <c r="A1597">
        <f t="shared" ca="1" si="119"/>
        <v>-3.7250016530463128</v>
      </c>
      <c r="D1597">
        <f t="shared" ca="1" si="120"/>
        <v>-14.504670659014909</v>
      </c>
    </row>
    <row r="1598" spans="1:4" x14ac:dyDescent="0.25">
      <c r="A1598">
        <f t="shared" ca="1" si="119"/>
        <v>-7.2188059344074418</v>
      </c>
      <c r="D1598">
        <f t="shared" ca="1" si="120"/>
        <v>-1.1151963911735776</v>
      </c>
    </row>
    <row r="1599" spans="1:4" x14ac:dyDescent="0.25">
      <c r="A1599">
        <f t="shared" ca="1" si="119"/>
        <v>-9.7016784320720983</v>
      </c>
      <c r="D1599">
        <f t="shared" ca="1" si="120"/>
        <v>4.249628117819066</v>
      </c>
    </row>
    <row r="1600" spans="1:4" x14ac:dyDescent="0.25">
      <c r="A1600">
        <f t="shared" ca="1" si="119"/>
        <v>11.32524821674982</v>
      </c>
      <c r="D1600">
        <f t="shared" ca="1" si="120"/>
        <v>-2.8113641053275171</v>
      </c>
    </row>
    <row r="1601" spans="1:4" x14ac:dyDescent="0.25">
      <c r="A1601">
        <f t="shared" ca="1" si="119"/>
        <v>2.3613851872176106</v>
      </c>
      <c r="D1601">
        <f t="shared" ca="1" si="120"/>
        <v>5.356436052665388</v>
      </c>
    </row>
    <row r="1602" spans="1:4" x14ac:dyDescent="0.25">
      <c r="A1602">
        <f t="shared" ca="1" si="119"/>
        <v>-1.6606149791039115</v>
      </c>
      <c r="D1602">
        <f t="shared" ca="1" si="120"/>
        <v>-7.0526007868999603</v>
      </c>
    </row>
    <row r="1603" spans="1:4" x14ac:dyDescent="0.25">
      <c r="A1603">
        <f t="shared" ca="1" si="119"/>
        <v>-5.496154721477355</v>
      </c>
      <c r="D1603">
        <f t="shared" ca="1" si="120"/>
        <v>-18.224875143030594</v>
      </c>
    </row>
    <row r="1604" spans="1:4" x14ac:dyDescent="0.25">
      <c r="A1604">
        <f t="shared" ca="1" si="119"/>
        <v>-12.337207988424067</v>
      </c>
      <c r="D1604">
        <f t="shared" ca="1" si="120"/>
        <v>-3.6129392403442586</v>
      </c>
    </row>
    <row r="1605" spans="1:4" x14ac:dyDescent="0.25">
      <c r="A1605">
        <f t="shared" ca="1" si="119"/>
        <v>3.1704968528737147</v>
      </c>
      <c r="D1605">
        <f t="shared" ca="1" si="120"/>
        <v>-4.5412418825937593</v>
      </c>
    </row>
    <row r="1606" spans="1:4" x14ac:dyDescent="0.25">
      <c r="A1606">
        <f t="shared" ca="1" si="119"/>
        <v>-7.1994592444302601</v>
      </c>
      <c r="D1606">
        <f t="shared" ca="1" si="120"/>
        <v>0.40105849176573999</v>
      </c>
    </row>
    <row r="1607" spans="1:4" x14ac:dyDescent="0.25">
      <c r="A1607">
        <f t="shared" ca="1" si="119"/>
        <v>-2.0078907465575249</v>
      </c>
      <c r="D1607">
        <f t="shared" ca="1" si="120"/>
        <v>-25.055682910098785</v>
      </c>
    </row>
    <row r="1608" spans="1:4" x14ac:dyDescent="0.25">
      <c r="A1608">
        <f t="shared" ca="1" si="119"/>
        <v>-5.464979859413587</v>
      </c>
      <c r="D1608">
        <f t="shared" ca="1" si="120"/>
        <v>23.170437432821309</v>
      </c>
    </row>
    <row r="1609" spans="1:4" x14ac:dyDescent="0.25">
      <c r="A1609">
        <f t="shared" ca="1" si="119"/>
        <v>-2.911665170152741</v>
      </c>
      <c r="D1609">
        <f t="shared" ca="1" si="120"/>
        <v>-0.53500024449181094</v>
      </c>
    </row>
    <row r="1610" spans="1:4" x14ac:dyDescent="0.25">
      <c r="A1610">
        <f t="shared" ca="1" si="119"/>
        <v>-0.94302093307675605</v>
      </c>
      <c r="D1610">
        <f t="shared" ca="1" si="120"/>
        <v>8.8347213312646193</v>
      </c>
    </row>
    <row r="1611" spans="1:4" x14ac:dyDescent="0.25">
      <c r="A1611">
        <f t="shared" ca="1" si="119"/>
        <v>-2.6502702890198577</v>
      </c>
      <c r="D1611">
        <f t="shared" ca="1" si="120"/>
        <v>4.7635901690575384</v>
      </c>
    </row>
    <row r="1612" spans="1:4" x14ac:dyDescent="0.25">
      <c r="A1612">
        <f t="shared" ca="1" si="119"/>
        <v>11.887416066389171</v>
      </c>
      <c r="D1612">
        <f t="shared" ca="1" si="120"/>
        <v>14.84068252549659</v>
      </c>
    </row>
    <row r="1613" spans="1:4" x14ac:dyDescent="0.25">
      <c r="A1613">
        <f t="shared" ca="1" si="119"/>
        <v>15.373503401655967</v>
      </c>
      <c r="D1613">
        <f t="shared" ca="1" si="120"/>
        <v>-4.5205674015622161</v>
      </c>
    </row>
    <row r="1614" spans="1:4" x14ac:dyDescent="0.25">
      <c r="A1614">
        <f t="shared" ca="1" si="119"/>
        <v>-9.7786779010562785</v>
      </c>
      <c r="D1614">
        <f t="shared" ca="1" si="120"/>
        <v>3.453071700335137</v>
      </c>
    </row>
    <row r="1615" spans="1:4" x14ac:dyDescent="0.25">
      <c r="A1615">
        <f t="shared" ca="1" si="119"/>
        <v>1.0734112037792691</v>
      </c>
      <c r="D1615">
        <f t="shared" ca="1" si="120"/>
        <v>3.2518046854253151</v>
      </c>
    </row>
    <row r="1616" spans="1:4" x14ac:dyDescent="0.25">
      <c r="A1616">
        <f t="shared" ca="1" si="119"/>
        <v>-17.367027298312436</v>
      </c>
      <c r="D1616">
        <f t="shared" ca="1" si="120"/>
        <v>-9.1091887576855211</v>
      </c>
    </row>
    <row r="1617" spans="1:4" x14ac:dyDescent="0.25">
      <c r="A1617">
        <f t="shared" ca="1" si="119"/>
        <v>-1.2174872243090995</v>
      </c>
      <c r="D1617">
        <f t="shared" ca="1" si="120"/>
        <v>2.3644380459206653</v>
      </c>
    </row>
    <row r="1618" spans="1:4" x14ac:dyDescent="0.25">
      <c r="A1618">
        <f t="shared" ca="1" si="119"/>
        <v>13.464404657143433</v>
      </c>
      <c r="D1618">
        <f t="shared" ca="1" si="120"/>
        <v>3.6266234289531023</v>
      </c>
    </row>
    <row r="1619" spans="1:4" x14ac:dyDescent="0.25">
      <c r="A1619">
        <f t="shared" ca="1" si="119"/>
        <v>2.3735788289895474</v>
      </c>
      <c r="D1619">
        <f t="shared" ca="1" si="120"/>
        <v>-3.5730496155523559</v>
      </c>
    </row>
    <row r="1620" spans="1:4" x14ac:dyDescent="0.25">
      <c r="A1620">
        <f t="shared" ca="1" si="119"/>
        <v>-8.8649925536394001</v>
      </c>
      <c r="D1620">
        <f t="shared" ca="1" si="120"/>
        <v>3.5704890907719333</v>
      </c>
    </row>
    <row r="1621" spans="1:4" x14ac:dyDescent="0.25">
      <c r="A1621">
        <f t="shared" ca="1" si="119"/>
        <v>4.630574611421622</v>
      </c>
      <c r="D1621">
        <f t="shared" ca="1" si="120"/>
        <v>-3.1495585395772316</v>
      </c>
    </row>
    <row r="1622" spans="1:4" x14ac:dyDescent="0.25">
      <c r="A1622">
        <f t="shared" ca="1" si="119"/>
        <v>9.9073394312823417</v>
      </c>
      <c r="D1622">
        <f t="shared" ca="1" si="120"/>
        <v>-2.6814590144895396</v>
      </c>
    </row>
    <row r="1623" spans="1:4" x14ac:dyDescent="0.25">
      <c r="A1623">
        <f t="shared" ca="1" si="119"/>
        <v>-5.7629624580179009</v>
      </c>
      <c r="D1623">
        <f t="shared" ca="1" si="120"/>
        <v>5.0115708659217226</v>
      </c>
    </row>
    <row r="1624" spans="1:4" x14ac:dyDescent="0.25">
      <c r="A1624">
        <f t="shared" ca="1" si="119"/>
        <v>3.7779505683505121</v>
      </c>
      <c r="D1624">
        <f t="shared" ca="1" si="120"/>
        <v>20.310358240107092</v>
      </c>
    </row>
    <row r="1625" spans="1:4" x14ac:dyDescent="0.25">
      <c r="A1625">
        <f t="shared" ca="1" si="119"/>
        <v>9.0342399590817024E-2</v>
      </c>
      <c r="D1625">
        <f t="shared" ca="1" si="120"/>
        <v>7.5588022139887272</v>
      </c>
    </row>
    <row r="1626" spans="1:4" x14ac:dyDescent="0.25">
      <c r="A1626">
        <f t="shared" ref="A1626:A1689" ca="1" si="121">RAND()*(18.25-(-21.07))+(-21.07)</f>
        <v>3.4677272865336803</v>
      </c>
      <c r="D1626">
        <f t="shared" ref="D1626:D1689" ca="1" si="122">(NORMINV(RAND(),0.0571,$B$38))</f>
        <v>1.3623464685710618</v>
      </c>
    </row>
    <row r="1627" spans="1:4" x14ac:dyDescent="0.25">
      <c r="A1627">
        <f t="shared" ca="1" si="121"/>
        <v>-0.7239523704203279</v>
      </c>
      <c r="D1627">
        <f t="shared" ca="1" si="122"/>
        <v>-13.821796879885149</v>
      </c>
    </row>
    <row r="1628" spans="1:4" x14ac:dyDescent="0.25">
      <c r="A1628">
        <f t="shared" ca="1" si="121"/>
        <v>14.924001701407228</v>
      </c>
      <c r="D1628">
        <f t="shared" ca="1" si="122"/>
        <v>-13.591518250107757</v>
      </c>
    </row>
    <row r="1629" spans="1:4" x14ac:dyDescent="0.25">
      <c r="A1629">
        <f t="shared" ca="1" si="121"/>
        <v>17.888660727223318</v>
      </c>
      <c r="D1629">
        <f t="shared" ca="1" si="122"/>
        <v>-10.228822814385179</v>
      </c>
    </row>
    <row r="1630" spans="1:4" x14ac:dyDescent="0.25">
      <c r="A1630">
        <f t="shared" ca="1" si="121"/>
        <v>-19.427969668443513</v>
      </c>
      <c r="D1630">
        <f t="shared" ca="1" si="122"/>
        <v>1.2772367029976641</v>
      </c>
    </row>
    <row r="1631" spans="1:4" x14ac:dyDescent="0.25">
      <c r="A1631">
        <f t="shared" ca="1" si="121"/>
        <v>11.181130048372339</v>
      </c>
      <c r="D1631">
        <f t="shared" ca="1" si="122"/>
        <v>8.0892718828077665</v>
      </c>
    </row>
    <row r="1632" spans="1:4" x14ac:dyDescent="0.25">
      <c r="A1632">
        <f t="shared" ca="1" si="121"/>
        <v>8.6515785302664838</v>
      </c>
      <c r="D1632">
        <f t="shared" ca="1" si="122"/>
        <v>1.021214678752616</v>
      </c>
    </row>
    <row r="1633" spans="1:4" x14ac:dyDescent="0.25">
      <c r="A1633">
        <f t="shared" ca="1" si="121"/>
        <v>-19.887554349175463</v>
      </c>
      <c r="D1633">
        <f t="shared" ca="1" si="122"/>
        <v>6.5770810966421429</v>
      </c>
    </row>
    <row r="1634" spans="1:4" x14ac:dyDescent="0.25">
      <c r="A1634">
        <f t="shared" ca="1" si="121"/>
        <v>2.9059468464051932</v>
      </c>
      <c r="D1634">
        <f t="shared" ca="1" si="122"/>
        <v>-7.606752321970875</v>
      </c>
    </row>
    <row r="1635" spans="1:4" x14ac:dyDescent="0.25">
      <c r="A1635">
        <f t="shared" ca="1" si="121"/>
        <v>16.527947269535069</v>
      </c>
      <c r="D1635">
        <f t="shared" ca="1" si="122"/>
        <v>7.9442126478422743</v>
      </c>
    </row>
    <row r="1636" spans="1:4" x14ac:dyDescent="0.25">
      <c r="A1636">
        <f t="shared" ca="1" si="121"/>
        <v>10.963654436698796</v>
      </c>
      <c r="D1636">
        <f t="shared" ca="1" si="122"/>
        <v>-15.058521415178651</v>
      </c>
    </row>
    <row r="1637" spans="1:4" x14ac:dyDescent="0.25">
      <c r="A1637">
        <f t="shared" ca="1" si="121"/>
        <v>9.9397654935519064</v>
      </c>
      <c r="D1637">
        <f t="shared" ca="1" si="122"/>
        <v>1.2244858338127782</v>
      </c>
    </row>
    <row r="1638" spans="1:4" x14ac:dyDescent="0.25">
      <c r="A1638">
        <f t="shared" ca="1" si="121"/>
        <v>-8.9114136467166585</v>
      </c>
      <c r="D1638">
        <f t="shared" ca="1" si="122"/>
        <v>-14.888166220156204</v>
      </c>
    </row>
    <row r="1639" spans="1:4" x14ac:dyDescent="0.25">
      <c r="A1639">
        <f t="shared" ca="1" si="121"/>
        <v>-7.1610118244119541</v>
      </c>
      <c r="D1639">
        <f t="shared" ca="1" si="122"/>
        <v>10.489886244373503</v>
      </c>
    </row>
    <row r="1640" spans="1:4" x14ac:dyDescent="0.25">
      <c r="A1640">
        <f t="shared" ca="1" si="121"/>
        <v>4.9064605748485555</v>
      </c>
      <c r="D1640">
        <f t="shared" ca="1" si="122"/>
        <v>-1.5620129004392485</v>
      </c>
    </row>
    <row r="1641" spans="1:4" x14ac:dyDescent="0.25">
      <c r="A1641">
        <f t="shared" ca="1" si="121"/>
        <v>-14.19412020336388</v>
      </c>
      <c r="D1641">
        <f t="shared" ca="1" si="122"/>
        <v>17.026167856110398</v>
      </c>
    </row>
    <row r="1642" spans="1:4" x14ac:dyDescent="0.25">
      <c r="A1642">
        <f t="shared" ca="1" si="121"/>
        <v>7.9701561410650612</v>
      </c>
      <c r="D1642">
        <f t="shared" ca="1" si="122"/>
        <v>4.0889188311789617</v>
      </c>
    </row>
    <row r="1643" spans="1:4" x14ac:dyDescent="0.25">
      <c r="A1643">
        <f t="shared" ca="1" si="121"/>
        <v>-6.0842203610337915</v>
      </c>
      <c r="D1643">
        <f t="shared" ca="1" si="122"/>
        <v>18.537766731217335</v>
      </c>
    </row>
    <row r="1644" spans="1:4" x14ac:dyDescent="0.25">
      <c r="A1644">
        <f t="shared" ca="1" si="121"/>
        <v>10.886898223102769</v>
      </c>
      <c r="D1644">
        <f t="shared" ca="1" si="122"/>
        <v>1.3222570242251446</v>
      </c>
    </row>
    <row r="1645" spans="1:4" x14ac:dyDescent="0.25">
      <c r="A1645">
        <f t="shared" ca="1" si="121"/>
        <v>-15.607013000298959</v>
      </c>
      <c r="D1645">
        <f t="shared" ca="1" si="122"/>
        <v>10.568965565912405</v>
      </c>
    </row>
    <row r="1646" spans="1:4" x14ac:dyDescent="0.25">
      <c r="A1646">
        <f t="shared" ca="1" si="121"/>
        <v>-12.64208552500202</v>
      </c>
      <c r="D1646">
        <f t="shared" ca="1" si="122"/>
        <v>-8.1818033696760164</v>
      </c>
    </row>
    <row r="1647" spans="1:4" x14ac:dyDescent="0.25">
      <c r="A1647">
        <f t="shared" ca="1" si="121"/>
        <v>-2.6578807960266673</v>
      </c>
      <c r="D1647">
        <f t="shared" ca="1" si="122"/>
        <v>5.249833074830855</v>
      </c>
    </row>
    <row r="1648" spans="1:4" x14ac:dyDescent="0.25">
      <c r="A1648">
        <f t="shared" ca="1" si="121"/>
        <v>14.533594900623648</v>
      </c>
      <c r="D1648">
        <f t="shared" ca="1" si="122"/>
        <v>10.833732563684304</v>
      </c>
    </row>
    <row r="1649" spans="1:4" x14ac:dyDescent="0.25">
      <c r="A1649">
        <f t="shared" ca="1" si="121"/>
        <v>17.851438458980788</v>
      </c>
      <c r="D1649">
        <f t="shared" ca="1" si="122"/>
        <v>-1.5053222583840182</v>
      </c>
    </row>
    <row r="1650" spans="1:4" x14ac:dyDescent="0.25">
      <c r="A1650">
        <f t="shared" ca="1" si="121"/>
        <v>-12.539537418818503</v>
      </c>
      <c r="D1650">
        <f t="shared" ca="1" si="122"/>
        <v>-15.420601051101956</v>
      </c>
    </row>
    <row r="1651" spans="1:4" x14ac:dyDescent="0.25">
      <c r="A1651">
        <f t="shared" ca="1" si="121"/>
        <v>-3.9733857779753201</v>
      </c>
      <c r="D1651">
        <f t="shared" ca="1" si="122"/>
        <v>-19.202148075755559</v>
      </c>
    </row>
    <row r="1652" spans="1:4" x14ac:dyDescent="0.25">
      <c r="A1652">
        <f t="shared" ca="1" si="121"/>
        <v>12.14730997300083</v>
      </c>
      <c r="D1652">
        <f t="shared" ca="1" si="122"/>
        <v>-9.450810006529446</v>
      </c>
    </row>
    <row r="1653" spans="1:4" x14ac:dyDescent="0.25">
      <c r="A1653">
        <f t="shared" ca="1" si="121"/>
        <v>-12.700654290360294</v>
      </c>
      <c r="D1653">
        <f t="shared" ca="1" si="122"/>
        <v>-12.039772391377255</v>
      </c>
    </row>
    <row r="1654" spans="1:4" x14ac:dyDescent="0.25">
      <c r="A1654">
        <f t="shared" ca="1" si="121"/>
        <v>-12.155133177022353</v>
      </c>
      <c r="D1654">
        <f t="shared" ca="1" si="122"/>
        <v>-16.269352256204094</v>
      </c>
    </row>
    <row r="1655" spans="1:4" x14ac:dyDescent="0.25">
      <c r="A1655">
        <f t="shared" ca="1" si="121"/>
        <v>15.086365096376205</v>
      </c>
      <c r="D1655">
        <f t="shared" ca="1" si="122"/>
        <v>2.062489705006175</v>
      </c>
    </row>
    <row r="1656" spans="1:4" x14ac:dyDescent="0.25">
      <c r="A1656">
        <f t="shared" ca="1" si="121"/>
        <v>16.582386333235839</v>
      </c>
      <c r="D1656">
        <f t="shared" ca="1" si="122"/>
        <v>12.642215770889161</v>
      </c>
    </row>
    <row r="1657" spans="1:4" x14ac:dyDescent="0.25">
      <c r="A1657">
        <f t="shared" ca="1" si="121"/>
        <v>5.8830104416849949</v>
      </c>
      <c r="D1657">
        <f t="shared" ca="1" si="122"/>
        <v>-5.7494972922902905</v>
      </c>
    </row>
    <row r="1658" spans="1:4" x14ac:dyDescent="0.25">
      <c r="A1658">
        <f t="shared" ca="1" si="121"/>
        <v>11.745486511272858</v>
      </c>
      <c r="D1658">
        <f t="shared" ca="1" si="122"/>
        <v>12.256456381724067</v>
      </c>
    </row>
    <row r="1659" spans="1:4" x14ac:dyDescent="0.25">
      <c r="A1659">
        <f t="shared" ca="1" si="121"/>
        <v>13.280931553699986</v>
      </c>
      <c r="D1659">
        <f t="shared" ca="1" si="122"/>
        <v>-15.772194494389126</v>
      </c>
    </row>
    <row r="1660" spans="1:4" x14ac:dyDescent="0.25">
      <c r="A1660">
        <f t="shared" ca="1" si="121"/>
        <v>7.5017904034338372</v>
      </c>
      <c r="D1660">
        <f t="shared" ca="1" si="122"/>
        <v>8.8163146344564769</v>
      </c>
    </row>
    <row r="1661" spans="1:4" x14ac:dyDescent="0.25">
      <c r="A1661">
        <f t="shared" ca="1" si="121"/>
        <v>2.9180553874914921</v>
      </c>
      <c r="D1661">
        <f t="shared" ca="1" si="122"/>
        <v>-1.5680451431868283</v>
      </c>
    </row>
    <row r="1662" spans="1:4" x14ac:dyDescent="0.25">
      <c r="A1662">
        <f t="shared" ca="1" si="121"/>
        <v>1.1076929658741079</v>
      </c>
      <c r="D1662">
        <f t="shared" ca="1" si="122"/>
        <v>8.4514101923479732</v>
      </c>
    </row>
    <row r="1663" spans="1:4" x14ac:dyDescent="0.25">
      <c r="A1663">
        <f t="shared" ca="1" si="121"/>
        <v>14.816959803225451</v>
      </c>
      <c r="D1663">
        <f t="shared" ca="1" si="122"/>
        <v>6.9627373491486404</v>
      </c>
    </row>
    <row r="1664" spans="1:4" x14ac:dyDescent="0.25">
      <c r="A1664">
        <f t="shared" ca="1" si="121"/>
        <v>-17.208201832406917</v>
      </c>
      <c r="D1664">
        <f t="shared" ca="1" si="122"/>
        <v>4.9141007072095473</v>
      </c>
    </row>
    <row r="1665" spans="1:4" x14ac:dyDescent="0.25">
      <c r="A1665">
        <f t="shared" ca="1" si="121"/>
        <v>-13.734291054265849</v>
      </c>
      <c r="D1665">
        <f t="shared" ca="1" si="122"/>
        <v>8.9619517596688887</v>
      </c>
    </row>
    <row r="1666" spans="1:4" x14ac:dyDescent="0.25">
      <c r="A1666">
        <f t="shared" ca="1" si="121"/>
        <v>-18.946760624758241</v>
      </c>
      <c r="D1666">
        <f t="shared" ca="1" si="122"/>
        <v>-9.7303536282924981</v>
      </c>
    </row>
    <row r="1667" spans="1:4" x14ac:dyDescent="0.25">
      <c r="A1667">
        <f t="shared" ca="1" si="121"/>
        <v>13.61210015648706</v>
      </c>
      <c r="D1667">
        <f t="shared" ca="1" si="122"/>
        <v>9.5256764573142529</v>
      </c>
    </row>
    <row r="1668" spans="1:4" x14ac:dyDescent="0.25">
      <c r="A1668">
        <f t="shared" ca="1" si="121"/>
        <v>13.338279104515408</v>
      </c>
      <c r="D1668">
        <f t="shared" ca="1" si="122"/>
        <v>-12.453248780198075</v>
      </c>
    </row>
    <row r="1669" spans="1:4" x14ac:dyDescent="0.25">
      <c r="A1669">
        <f t="shared" ca="1" si="121"/>
        <v>-1.0487224494147114</v>
      </c>
      <c r="D1669">
        <f t="shared" ca="1" si="122"/>
        <v>-14.069729242342257</v>
      </c>
    </row>
    <row r="1670" spans="1:4" x14ac:dyDescent="0.25">
      <c r="A1670">
        <f t="shared" ca="1" si="121"/>
        <v>-3.125234311118831</v>
      </c>
      <c r="D1670">
        <f t="shared" ca="1" si="122"/>
        <v>-6.24245075425066</v>
      </c>
    </row>
    <row r="1671" spans="1:4" x14ac:dyDescent="0.25">
      <c r="A1671">
        <f t="shared" ca="1" si="121"/>
        <v>-7.4552314581502976</v>
      </c>
      <c r="D1671">
        <f t="shared" ca="1" si="122"/>
        <v>4.3453040000667755</v>
      </c>
    </row>
    <row r="1672" spans="1:4" x14ac:dyDescent="0.25">
      <c r="A1672">
        <f t="shared" ca="1" si="121"/>
        <v>16.117047941703092</v>
      </c>
      <c r="D1672">
        <f t="shared" ca="1" si="122"/>
        <v>4.2065849519655591</v>
      </c>
    </row>
    <row r="1673" spans="1:4" x14ac:dyDescent="0.25">
      <c r="A1673">
        <f t="shared" ca="1" si="121"/>
        <v>-6.7698800502625396</v>
      </c>
      <c r="D1673">
        <f t="shared" ca="1" si="122"/>
        <v>-7.8562166081765303</v>
      </c>
    </row>
    <row r="1674" spans="1:4" x14ac:dyDescent="0.25">
      <c r="A1674">
        <f t="shared" ca="1" si="121"/>
        <v>3.1320514764855112</v>
      </c>
      <c r="D1674">
        <f t="shared" ca="1" si="122"/>
        <v>-8.5002918992672605</v>
      </c>
    </row>
    <row r="1675" spans="1:4" x14ac:dyDescent="0.25">
      <c r="A1675">
        <f t="shared" ca="1" si="121"/>
        <v>12.410258163759565</v>
      </c>
      <c r="D1675">
        <f t="shared" ca="1" si="122"/>
        <v>31.175720181657731</v>
      </c>
    </row>
    <row r="1676" spans="1:4" x14ac:dyDescent="0.25">
      <c r="A1676">
        <f t="shared" ca="1" si="121"/>
        <v>-11.259726253361466</v>
      </c>
      <c r="D1676">
        <f t="shared" ca="1" si="122"/>
        <v>-9.6069968055939992</v>
      </c>
    </row>
    <row r="1677" spans="1:4" x14ac:dyDescent="0.25">
      <c r="A1677">
        <f t="shared" ca="1" si="121"/>
        <v>-1.660045034864396</v>
      </c>
      <c r="D1677">
        <f t="shared" ca="1" si="122"/>
        <v>-0.38835217077325601</v>
      </c>
    </row>
    <row r="1678" spans="1:4" x14ac:dyDescent="0.25">
      <c r="A1678">
        <f t="shared" ca="1" si="121"/>
        <v>5.3612630216832002</v>
      </c>
      <c r="D1678">
        <f t="shared" ca="1" si="122"/>
        <v>-10.179043646855442</v>
      </c>
    </row>
    <row r="1679" spans="1:4" x14ac:dyDescent="0.25">
      <c r="A1679">
        <f t="shared" ca="1" si="121"/>
        <v>-12.412257436043495</v>
      </c>
      <c r="D1679">
        <f t="shared" ca="1" si="122"/>
        <v>8.4441555871067564</v>
      </c>
    </row>
    <row r="1680" spans="1:4" x14ac:dyDescent="0.25">
      <c r="A1680">
        <f t="shared" ca="1" si="121"/>
        <v>5.1577293713460755</v>
      </c>
      <c r="D1680">
        <f t="shared" ca="1" si="122"/>
        <v>1.0013829634369418</v>
      </c>
    </row>
    <row r="1681" spans="1:4" x14ac:dyDescent="0.25">
      <c r="A1681">
        <f t="shared" ca="1" si="121"/>
        <v>-13.994173601131623</v>
      </c>
      <c r="D1681">
        <f t="shared" ca="1" si="122"/>
        <v>8.6646456505717371</v>
      </c>
    </row>
    <row r="1682" spans="1:4" x14ac:dyDescent="0.25">
      <c r="A1682">
        <f t="shared" ca="1" si="121"/>
        <v>-15.183015847522098</v>
      </c>
      <c r="D1682">
        <f t="shared" ca="1" si="122"/>
        <v>-8.3851201653286296</v>
      </c>
    </row>
    <row r="1683" spans="1:4" x14ac:dyDescent="0.25">
      <c r="A1683">
        <f t="shared" ca="1" si="121"/>
        <v>-9.1151273292311039</v>
      </c>
      <c r="D1683">
        <f t="shared" ca="1" si="122"/>
        <v>-2.7515383309102068</v>
      </c>
    </row>
    <row r="1684" spans="1:4" x14ac:dyDescent="0.25">
      <c r="A1684">
        <f t="shared" ca="1" si="121"/>
        <v>-10.934696255815554</v>
      </c>
      <c r="D1684">
        <f t="shared" ca="1" si="122"/>
        <v>5.766011136550981</v>
      </c>
    </row>
    <row r="1685" spans="1:4" x14ac:dyDescent="0.25">
      <c r="A1685">
        <f t="shared" ca="1" si="121"/>
        <v>12.133381071207268</v>
      </c>
      <c r="D1685">
        <f t="shared" ca="1" si="122"/>
        <v>-19.715313245744916</v>
      </c>
    </row>
    <row r="1686" spans="1:4" x14ac:dyDescent="0.25">
      <c r="A1686">
        <f t="shared" ca="1" si="121"/>
        <v>-3.1339009392870416</v>
      </c>
      <c r="D1686">
        <f t="shared" ca="1" si="122"/>
        <v>-6.3343575232288112</v>
      </c>
    </row>
    <row r="1687" spans="1:4" x14ac:dyDescent="0.25">
      <c r="A1687">
        <f t="shared" ca="1" si="121"/>
        <v>-16.021333380220472</v>
      </c>
      <c r="D1687">
        <f t="shared" ca="1" si="122"/>
        <v>-10.860057423909735</v>
      </c>
    </row>
    <row r="1688" spans="1:4" x14ac:dyDescent="0.25">
      <c r="A1688">
        <f t="shared" ca="1" si="121"/>
        <v>-6.3473944069993102</v>
      </c>
      <c r="D1688">
        <f t="shared" ca="1" si="122"/>
        <v>-6.9701762980662041</v>
      </c>
    </row>
    <row r="1689" spans="1:4" x14ac:dyDescent="0.25">
      <c r="A1689">
        <f t="shared" ca="1" si="121"/>
        <v>-1.0744847253201826</v>
      </c>
      <c r="D1689">
        <f t="shared" ca="1" si="122"/>
        <v>15.408803393441186</v>
      </c>
    </row>
    <row r="1690" spans="1:4" x14ac:dyDescent="0.25">
      <c r="A1690">
        <f t="shared" ref="A1690:A1753" ca="1" si="123">RAND()*(18.25-(-21.07))+(-21.07)</f>
        <v>-11.582038783839332</v>
      </c>
      <c r="D1690">
        <f t="shared" ref="D1690:D1753" ca="1" si="124">(NORMINV(RAND(),0.0571,$B$38))</f>
        <v>5.5497994582477945</v>
      </c>
    </row>
    <row r="1691" spans="1:4" x14ac:dyDescent="0.25">
      <c r="A1691">
        <f t="shared" ca="1" si="123"/>
        <v>-0.9633245852683352</v>
      </c>
      <c r="D1691">
        <f t="shared" ca="1" si="124"/>
        <v>-4.4002879313797587</v>
      </c>
    </row>
    <row r="1692" spans="1:4" x14ac:dyDescent="0.25">
      <c r="A1692">
        <f t="shared" ca="1" si="123"/>
        <v>2.3687627912936549</v>
      </c>
      <c r="D1692">
        <f t="shared" ca="1" si="124"/>
        <v>-6.0182085586217822</v>
      </c>
    </row>
    <row r="1693" spans="1:4" x14ac:dyDescent="0.25">
      <c r="A1693">
        <f t="shared" ca="1" si="123"/>
        <v>-19.90189303798703</v>
      </c>
      <c r="D1693">
        <f t="shared" ca="1" si="124"/>
        <v>5.6502012395340708</v>
      </c>
    </row>
    <row r="1694" spans="1:4" x14ac:dyDescent="0.25">
      <c r="A1694">
        <f t="shared" ca="1" si="123"/>
        <v>-12.516226976893915</v>
      </c>
      <c r="D1694">
        <f t="shared" ca="1" si="124"/>
        <v>16.158917191223903</v>
      </c>
    </row>
    <row r="1695" spans="1:4" x14ac:dyDescent="0.25">
      <c r="A1695">
        <f t="shared" ca="1" si="123"/>
        <v>2.9874832588510856</v>
      </c>
      <c r="D1695">
        <f t="shared" ca="1" si="124"/>
        <v>6.1194715102431854</v>
      </c>
    </row>
    <row r="1696" spans="1:4" x14ac:dyDescent="0.25">
      <c r="A1696">
        <f t="shared" ca="1" si="123"/>
        <v>9.0788265590221506</v>
      </c>
      <c r="D1696">
        <f t="shared" ca="1" si="124"/>
        <v>-13.164742561551297</v>
      </c>
    </row>
    <row r="1697" spans="1:4" x14ac:dyDescent="0.25">
      <c r="A1697">
        <f t="shared" ca="1" si="123"/>
        <v>10.781788531290232</v>
      </c>
      <c r="D1697">
        <f t="shared" ca="1" si="124"/>
        <v>19.072938717773436</v>
      </c>
    </row>
    <row r="1698" spans="1:4" x14ac:dyDescent="0.25">
      <c r="A1698">
        <f t="shared" ca="1" si="123"/>
        <v>-11.113116092305733</v>
      </c>
      <c r="D1698">
        <f t="shared" ca="1" si="124"/>
        <v>1.1535374090658355</v>
      </c>
    </row>
    <row r="1699" spans="1:4" x14ac:dyDescent="0.25">
      <c r="A1699">
        <f t="shared" ca="1" si="123"/>
        <v>-17.960850278470026</v>
      </c>
      <c r="D1699">
        <f t="shared" ca="1" si="124"/>
        <v>-4.0721965763689907</v>
      </c>
    </row>
    <row r="1700" spans="1:4" x14ac:dyDescent="0.25">
      <c r="A1700">
        <f t="shared" ca="1" si="123"/>
        <v>-16.543239626835405</v>
      </c>
      <c r="D1700">
        <f t="shared" ca="1" si="124"/>
        <v>4.8693216240923842</v>
      </c>
    </row>
    <row r="1701" spans="1:4" x14ac:dyDescent="0.25">
      <c r="A1701">
        <f t="shared" ca="1" si="123"/>
        <v>2.3550532790152268</v>
      </c>
      <c r="D1701">
        <f t="shared" ca="1" si="124"/>
        <v>13.719318614325582</v>
      </c>
    </row>
    <row r="1702" spans="1:4" x14ac:dyDescent="0.25">
      <c r="A1702">
        <f t="shared" ca="1" si="123"/>
        <v>5.9242886602557334</v>
      </c>
      <c r="D1702">
        <f t="shared" ca="1" si="124"/>
        <v>12.446698697289941</v>
      </c>
    </row>
    <row r="1703" spans="1:4" x14ac:dyDescent="0.25">
      <c r="A1703">
        <f t="shared" ca="1" si="123"/>
        <v>-9.8668774031070487</v>
      </c>
      <c r="D1703">
        <f t="shared" ca="1" si="124"/>
        <v>-22.448812945454073</v>
      </c>
    </row>
    <row r="1704" spans="1:4" x14ac:dyDescent="0.25">
      <c r="A1704">
        <f t="shared" ca="1" si="123"/>
        <v>3.2804220555601162</v>
      </c>
      <c r="D1704">
        <f t="shared" ca="1" si="124"/>
        <v>-7.6519769039505769</v>
      </c>
    </row>
    <row r="1705" spans="1:4" x14ac:dyDescent="0.25">
      <c r="A1705">
        <f t="shared" ca="1" si="123"/>
        <v>-12.143386023518193</v>
      </c>
      <c r="D1705">
        <f t="shared" ca="1" si="124"/>
        <v>-9.0639283073195127</v>
      </c>
    </row>
    <row r="1706" spans="1:4" x14ac:dyDescent="0.25">
      <c r="A1706">
        <f t="shared" ca="1" si="123"/>
        <v>-7.284043850431507</v>
      </c>
      <c r="D1706">
        <f t="shared" ca="1" si="124"/>
        <v>-4.7137566660886838</v>
      </c>
    </row>
    <row r="1707" spans="1:4" x14ac:dyDescent="0.25">
      <c r="A1707">
        <f t="shared" ca="1" si="123"/>
        <v>12.251946653301133</v>
      </c>
      <c r="D1707">
        <f t="shared" ca="1" si="124"/>
        <v>-2.2913252597621483</v>
      </c>
    </row>
    <row r="1708" spans="1:4" x14ac:dyDescent="0.25">
      <c r="A1708">
        <f t="shared" ca="1" si="123"/>
        <v>10.331421684814394</v>
      </c>
      <c r="D1708">
        <f t="shared" ca="1" si="124"/>
        <v>-9.0051238319357978</v>
      </c>
    </row>
    <row r="1709" spans="1:4" x14ac:dyDescent="0.25">
      <c r="A1709">
        <f t="shared" ca="1" si="123"/>
        <v>-11.716810569237429</v>
      </c>
      <c r="D1709">
        <f t="shared" ca="1" si="124"/>
        <v>5.7591173789048202</v>
      </c>
    </row>
    <row r="1710" spans="1:4" x14ac:dyDescent="0.25">
      <c r="A1710">
        <f t="shared" ca="1" si="123"/>
        <v>-13.9472122975779</v>
      </c>
      <c r="D1710">
        <f t="shared" ca="1" si="124"/>
        <v>10.799921033894474</v>
      </c>
    </row>
    <row r="1711" spans="1:4" x14ac:dyDescent="0.25">
      <c r="A1711">
        <f t="shared" ca="1" si="123"/>
        <v>4.4433074254286957</v>
      </c>
      <c r="D1711">
        <f t="shared" ca="1" si="124"/>
        <v>-1.2028854486676384</v>
      </c>
    </row>
    <row r="1712" spans="1:4" x14ac:dyDescent="0.25">
      <c r="A1712">
        <f t="shared" ca="1" si="123"/>
        <v>-17.754722370950823</v>
      </c>
      <c r="D1712">
        <f t="shared" ca="1" si="124"/>
        <v>0.9597428326313171</v>
      </c>
    </row>
    <row r="1713" spans="1:4" x14ac:dyDescent="0.25">
      <c r="A1713">
        <f t="shared" ca="1" si="123"/>
        <v>-4.7199570401035942</v>
      </c>
      <c r="D1713">
        <f t="shared" ca="1" si="124"/>
        <v>-1.8134575894082035</v>
      </c>
    </row>
    <row r="1714" spans="1:4" x14ac:dyDescent="0.25">
      <c r="A1714">
        <f t="shared" ca="1" si="123"/>
        <v>-17.29160476392428</v>
      </c>
      <c r="D1714">
        <f t="shared" ca="1" si="124"/>
        <v>-9.4159180120739556</v>
      </c>
    </row>
    <row r="1715" spans="1:4" x14ac:dyDescent="0.25">
      <c r="A1715">
        <f t="shared" ca="1" si="123"/>
        <v>-7.1757911134990984</v>
      </c>
      <c r="D1715">
        <f t="shared" ca="1" si="124"/>
        <v>-9.1184479958540354</v>
      </c>
    </row>
    <row r="1716" spans="1:4" x14ac:dyDescent="0.25">
      <c r="A1716">
        <f t="shared" ca="1" si="123"/>
        <v>-2.864354474711341</v>
      </c>
      <c r="D1716">
        <f t="shared" ca="1" si="124"/>
        <v>-10.732613708361324</v>
      </c>
    </row>
    <row r="1717" spans="1:4" x14ac:dyDescent="0.25">
      <c r="A1717">
        <f t="shared" ca="1" si="123"/>
        <v>-0.44105442736582035</v>
      </c>
      <c r="D1717">
        <f t="shared" ca="1" si="124"/>
        <v>12.064372511364828</v>
      </c>
    </row>
    <row r="1718" spans="1:4" x14ac:dyDescent="0.25">
      <c r="A1718">
        <f t="shared" ca="1" si="123"/>
        <v>6.4579842919540731</v>
      </c>
      <c r="D1718">
        <f t="shared" ca="1" si="124"/>
        <v>14.345414646505528</v>
      </c>
    </row>
    <row r="1719" spans="1:4" x14ac:dyDescent="0.25">
      <c r="A1719">
        <f t="shared" ca="1" si="123"/>
        <v>17.015031390361926</v>
      </c>
      <c r="D1719">
        <f t="shared" ca="1" si="124"/>
        <v>-5.5595789017713422</v>
      </c>
    </row>
    <row r="1720" spans="1:4" x14ac:dyDescent="0.25">
      <c r="A1720">
        <f t="shared" ca="1" si="123"/>
        <v>7.2273402304254404</v>
      </c>
      <c r="D1720">
        <f t="shared" ca="1" si="124"/>
        <v>1.8561777080375328</v>
      </c>
    </row>
    <row r="1721" spans="1:4" x14ac:dyDescent="0.25">
      <c r="A1721">
        <f t="shared" ca="1" si="123"/>
        <v>4.1779828778252224</v>
      </c>
      <c r="D1721">
        <f t="shared" ca="1" si="124"/>
        <v>-17.293916350399982</v>
      </c>
    </row>
    <row r="1722" spans="1:4" x14ac:dyDescent="0.25">
      <c r="A1722">
        <f t="shared" ca="1" si="123"/>
        <v>4.36237894684038</v>
      </c>
      <c r="D1722">
        <f t="shared" ca="1" si="124"/>
        <v>0.76182106363629876</v>
      </c>
    </row>
    <row r="1723" spans="1:4" x14ac:dyDescent="0.25">
      <c r="A1723">
        <f t="shared" ca="1" si="123"/>
        <v>0.33585831113907716</v>
      </c>
      <c r="D1723">
        <f t="shared" ca="1" si="124"/>
        <v>9.0702001695710894</v>
      </c>
    </row>
    <row r="1724" spans="1:4" x14ac:dyDescent="0.25">
      <c r="A1724">
        <f t="shared" ca="1" si="123"/>
        <v>-3.2387434321968627</v>
      </c>
      <c r="D1724">
        <f t="shared" ca="1" si="124"/>
        <v>26.236676761484656</v>
      </c>
    </row>
    <row r="1725" spans="1:4" x14ac:dyDescent="0.25">
      <c r="A1725">
        <f t="shared" ca="1" si="123"/>
        <v>-19.24038056956142</v>
      </c>
      <c r="D1725">
        <f t="shared" ca="1" si="124"/>
        <v>17.763455335343185</v>
      </c>
    </row>
    <row r="1726" spans="1:4" x14ac:dyDescent="0.25">
      <c r="A1726">
        <f t="shared" ca="1" si="123"/>
        <v>-17.666975527104107</v>
      </c>
      <c r="D1726">
        <f t="shared" ca="1" si="124"/>
        <v>12.265220562763561</v>
      </c>
    </row>
    <row r="1727" spans="1:4" x14ac:dyDescent="0.25">
      <c r="A1727">
        <f t="shared" ca="1" si="123"/>
        <v>13.212014296319047</v>
      </c>
      <c r="D1727">
        <f t="shared" ca="1" si="124"/>
        <v>-20.165243289988453</v>
      </c>
    </row>
    <row r="1728" spans="1:4" x14ac:dyDescent="0.25">
      <c r="A1728">
        <f t="shared" ca="1" si="123"/>
        <v>-6.4762727988561846</v>
      </c>
      <c r="D1728">
        <f t="shared" ca="1" si="124"/>
        <v>12.14133816627354</v>
      </c>
    </row>
    <row r="1729" spans="1:4" x14ac:dyDescent="0.25">
      <c r="A1729">
        <f t="shared" ca="1" si="123"/>
        <v>-4.4264398294873573</v>
      </c>
      <c r="D1729">
        <f t="shared" ca="1" si="124"/>
        <v>9.3211879480773892</v>
      </c>
    </row>
    <row r="1730" spans="1:4" x14ac:dyDescent="0.25">
      <c r="A1730">
        <f t="shared" ca="1" si="123"/>
        <v>16.240630431098538</v>
      </c>
      <c r="D1730">
        <f t="shared" ca="1" si="124"/>
        <v>2.4770667303786874E-2</v>
      </c>
    </row>
    <row r="1731" spans="1:4" x14ac:dyDescent="0.25">
      <c r="A1731">
        <f t="shared" ca="1" si="123"/>
        <v>-3.2694133728977981</v>
      </c>
      <c r="D1731">
        <f t="shared" ca="1" si="124"/>
        <v>-4.7820480857146768</v>
      </c>
    </row>
    <row r="1732" spans="1:4" x14ac:dyDescent="0.25">
      <c r="A1732">
        <f t="shared" ca="1" si="123"/>
        <v>2.3374486592008061</v>
      </c>
      <c r="D1732">
        <f t="shared" ca="1" si="124"/>
        <v>-10.160325109404161</v>
      </c>
    </row>
    <row r="1733" spans="1:4" x14ac:dyDescent="0.25">
      <c r="A1733">
        <f t="shared" ca="1" si="123"/>
        <v>-11.021021406236182</v>
      </c>
      <c r="D1733">
        <f t="shared" ca="1" si="124"/>
        <v>2.0381512416967042E-2</v>
      </c>
    </row>
    <row r="1734" spans="1:4" x14ac:dyDescent="0.25">
      <c r="A1734">
        <f t="shared" ca="1" si="123"/>
        <v>3.3402722108783109</v>
      </c>
      <c r="D1734">
        <f t="shared" ca="1" si="124"/>
        <v>13.991077421131532</v>
      </c>
    </row>
    <row r="1735" spans="1:4" x14ac:dyDescent="0.25">
      <c r="A1735">
        <f t="shared" ca="1" si="123"/>
        <v>-4.0864002036904807</v>
      </c>
      <c r="D1735">
        <f t="shared" ca="1" si="124"/>
        <v>-7.133997217091796</v>
      </c>
    </row>
    <row r="1736" spans="1:4" x14ac:dyDescent="0.25">
      <c r="A1736">
        <f t="shared" ca="1" si="123"/>
        <v>-4.6764888471332995</v>
      </c>
      <c r="D1736">
        <f t="shared" ca="1" si="124"/>
        <v>11.107718385829818</v>
      </c>
    </row>
    <row r="1737" spans="1:4" x14ac:dyDescent="0.25">
      <c r="A1737">
        <f t="shared" ca="1" si="123"/>
        <v>-4.1986017402137357</v>
      </c>
      <c r="D1737">
        <f t="shared" ca="1" si="124"/>
        <v>-15.095487689137013</v>
      </c>
    </row>
    <row r="1738" spans="1:4" x14ac:dyDescent="0.25">
      <c r="A1738">
        <f t="shared" ca="1" si="123"/>
        <v>-12.689365292611258</v>
      </c>
      <c r="D1738">
        <f t="shared" ca="1" si="124"/>
        <v>0.22939570965494599</v>
      </c>
    </row>
    <row r="1739" spans="1:4" x14ac:dyDescent="0.25">
      <c r="A1739">
        <f t="shared" ca="1" si="123"/>
        <v>-14.678100257263981</v>
      </c>
      <c r="D1739">
        <f t="shared" ca="1" si="124"/>
        <v>13.836128983268683</v>
      </c>
    </row>
    <row r="1740" spans="1:4" x14ac:dyDescent="0.25">
      <c r="A1740">
        <f t="shared" ca="1" si="123"/>
        <v>12.879919535171929</v>
      </c>
      <c r="D1740">
        <f t="shared" ca="1" si="124"/>
        <v>-16.94587542616695</v>
      </c>
    </row>
    <row r="1741" spans="1:4" x14ac:dyDescent="0.25">
      <c r="A1741">
        <f t="shared" ca="1" si="123"/>
        <v>14.328301076148307</v>
      </c>
      <c r="D1741">
        <f t="shared" ca="1" si="124"/>
        <v>23.851230148803904</v>
      </c>
    </row>
    <row r="1742" spans="1:4" x14ac:dyDescent="0.25">
      <c r="A1742">
        <f t="shared" ca="1" si="123"/>
        <v>-9.1981513316495267</v>
      </c>
      <c r="D1742">
        <f t="shared" ca="1" si="124"/>
        <v>-5.9476894678235634</v>
      </c>
    </row>
    <row r="1743" spans="1:4" x14ac:dyDescent="0.25">
      <c r="A1743">
        <f t="shared" ca="1" si="123"/>
        <v>-7.4172898209578904</v>
      </c>
      <c r="D1743">
        <f t="shared" ca="1" si="124"/>
        <v>-0.53197662538255031</v>
      </c>
    </row>
    <row r="1744" spans="1:4" x14ac:dyDescent="0.25">
      <c r="A1744">
        <f t="shared" ca="1" si="123"/>
        <v>-8.6247970506385467</v>
      </c>
      <c r="D1744">
        <f t="shared" ca="1" si="124"/>
        <v>6.8052824213894789</v>
      </c>
    </row>
    <row r="1745" spans="1:4" x14ac:dyDescent="0.25">
      <c r="A1745">
        <f t="shared" ca="1" si="123"/>
        <v>8.8020813157674773</v>
      </c>
      <c r="D1745">
        <f t="shared" ca="1" si="124"/>
        <v>-3.9258537290743467</v>
      </c>
    </row>
    <row r="1746" spans="1:4" x14ac:dyDescent="0.25">
      <c r="A1746">
        <f t="shared" ca="1" si="123"/>
        <v>-17.055971709157703</v>
      </c>
      <c r="D1746">
        <f t="shared" ca="1" si="124"/>
        <v>-2.7547702772822977</v>
      </c>
    </row>
    <row r="1747" spans="1:4" x14ac:dyDescent="0.25">
      <c r="A1747">
        <f t="shared" ca="1" si="123"/>
        <v>2.2531958513436514</v>
      </c>
      <c r="D1747">
        <f t="shared" ca="1" si="124"/>
        <v>-11.558570507682658</v>
      </c>
    </row>
    <row r="1748" spans="1:4" x14ac:dyDescent="0.25">
      <c r="A1748">
        <f t="shared" ca="1" si="123"/>
        <v>-8.8819665485734536</v>
      </c>
      <c r="D1748">
        <f t="shared" ca="1" si="124"/>
        <v>14.807378096965238</v>
      </c>
    </row>
    <row r="1749" spans="1:4" x14ac:dyDescent="0.25">
      <c r="A1749">
        <f t="shared" ca="1" si="123"/>
        <v>-20.933075143497462</v>
      </c>
      <c r="D1749">
        <f t="shared" ca="1" si="124"/>
        <v>-2.3566258349366387</v>
      </c>
    </row>
    <row r="1750" spans="1:4" x14ac:dyDescent="0.25">
      <c r="A1750">
        <f t="shared" ca="1" si="123"/>
        <v>-13.333914499205545</v>
      </c>
      <c r="D1750">
        <f t="shared" ca="1" si="124"/>
        <v>-10.276634050024656</v>
      </c>
    </row>
    <row r="1751" spans="1:4" x14ac:dyDescent="0.25">
      <c r="A1751">
        <f t="shared" ca="1" si="123"/>
        <v>8.7328895386049226</v>
      </c>
      <c r="D1751">
        <f t="shared" ca="1" si="124"/>
        <v>2.0861978458697816</v>
      </c>
    </row>
    <row r="1752" spans="1:4" x14ac:dyDescent="0.25">
      <c r="A1752">
        <f t="shared" ca="1" si="123"/>
        <v>-16.546521614105302</v>
      </c>
      <c r="D1752">
        <f t="shared" ca="1" si="124"/>
        <v>-4.2185450974493905</v>
      </c>
    </row>
    <row r="1753" spans="1:4" x14ac:dyDescent="0.25">
      <c r="A1753">
        <f t="shared" ca="1" si="123"/>
        <v>-13.569812306786334</v>
      </c>
      <c r="D1753">
        <f t="shared" ca="1" si="124"/>
        <v>-16.287634017665074</v>
      </c>
    </row>
    <row r="1754" spans="1:4" x14ac:dyDescent="0.25">
      <c r="A1754">
        <f t="shared" ref="A1754:A1817" ca="1" si="125">RAND()*(18.25-(-21.07))+(-21.07)</f>
        <v>-20.301767806222735</v>
      </c>
      <c r="D1754">
        <f t="shared" ref="D1754:D1817" ca="1" si="126">(NORMINV(RAND(),0.0571,$B$38))</f>
        <v>-8.8878465878307065</v>
      </c>
    </row>
    <row r="1755" spans="1:4" x14ac:dyDescent="0.25">
      <c r="A1755">
        <f t="shared" ca="1" si="125"/>
        <v>5.3733843733223772</v>
      </c>
      <c r="D1755">
        <f t="shared" ca="1" si="126"/>
        <v>19.589889301315907</v>
      </c>
    </row>
    <row r="1756" spans="1:4" x14ac:dyDescent="0.25">
      <c r="A1756">
        <f t="shared" ca="1" si="125"/>
        <v>-11.792111736789478</v>
      </c>
      <c r="D1756">
        <f t="shared" ca="1" si="126"/>
        <v>-21.898260833315501</v>
      </c>
    </row>
    <row r="1757" spans="1:4" x14ac:dyDescent="0.25">
      <c r="A1757">
        <f t="shared" ca="1" si="125"/>
        <v>0.99940447128127374</v>
      </c>
      <c r="D1757">
        <f t="shared" ca="1" si="126"/>
        <v>4.758384906121008</v>
      </c>
    </row>
    <row r="1758" spans="1:4" x14ac:dyDescent="0.25">
      <c r="A1758">
        <f t="shared" ca="1" si="125"/>
        <v>3.8417997858885045</v>
      </c>
      <c r="D1758">
        <f t="shared" ca="1" si="126"/>
        <v>-8.4170922956404546</v>
      </c>
    </row>
    <row r="1759" spans="1:4" x14ac:dyDescent="0.25">
      <c r="A1759">
        <f t="shared" ca="1" si="125"/>
        <v>-7.3373427618067311</v>
      </c>
      <c r="D1759">
        <f t="shared" ca="1" si="126"/>
        <v>-21.979591052017703</v>
      </c>
    </row>
    <row r="1760" spans="1:4" x14ac:dyDescent="0.25">
      <c r="A1760">
        <f t="shared" ca="1" si="125"/>
        <v>12.447867164203842</v>
      </c>
      <c r="D1760">
        <f t="shared" ca="1" si="126"/>
        <v>17.315627981375851</v>
      </c>
    </row>
    <row r="1761" spans="1:4" x14ac:dyDescent="0.25">
      <c r="A1761">
        <f t="shared" ca="1" si="125"/>
        <v>-12.423094358862793</v>
      </c>
      <c r="D1761">
        <f t="shared" ca="1" si="126"/>
        <v>-1.9933511795038912</v>
      </c>
    </row>
    <row r="1762" spans="1:4" x14ac:dyDescent="0.25">
      <c r="A1762">
        <f t="shared" ca="1" si="125"/>
        <v>-8.4537245197840463</v>
      </c>
      <c r="D1762">
        <f t="shared" ca="1" si="126"/>
        <v>5.5841794227779786</v>
      </c>
    </row>
    <row r="1763" spans="1:4" x14ac:dyDescent="0.25">
      <c r="A1763">
        <f t="shared" ca="1" si="125"/>
        <v>-16.999602237080232</v>
      </c>
      <c r="D1763">
        <f t="shared" ca="1" si="126"/>
        <v>4.3256796031431284</v>
      </c>
    </row>
    <row r="1764" spans="1:4" x14ac:dyDescent="0.25">
      <c r="A1764">
        <f t="shared" ca="1" si="125"/>
        <v>-1.6604431215593074</v>
      </c>
      <c r="D1764">
        <f t="shared" ca="1" si="126"/>
        <v>3.2953000876409004</v>
      </c>
    </row>
    <row r="1765" spans="1:4" x14ac:dyDescent="0.25">
      <c r="A1765">
        <f t="shared" ca="1" si="125"/>
        <v>-19.097532445796265</v>
      </c>
      <c r="D1765">
        <f t="shared" ca="1" si="126"/>
        <v>-11.76923297137674</v>
      </c>
    </row>
    <row r="1766" spans="1:4" x14ac:dyDescent="0.25">
      <c r="A1766">
        <f t="shared" ca="1" si="125"/>
        <v>-8.4063758186891917</v>
      </c>
      <c r="D1766">
        <f t="shared" ca="1" si="126"/>
        <v>29.37792916901234</v>
      </c>
    </row>
    <row r="1767" spans="1:4" x14ac:dyDescent="0.25">
      <c r="A1767">
        <f t="shared" ca="1" si="125"/>
        <v>8.2270501866251493</v>
      </c>
      <c r="D1767">
        <f t="shared" ca="1" si="126"/>
        <v>5.4102579173851382</v>
      </c>
    </row>
    <row r="1768" spans="1:4" x14ac:dyDescent="0.25">
      <c r="A1768">
        <f t="shared" ca="1" si="125"/>
        <v>15.317293204222359</v>
      </c>
      <c r="D1768">
        <f t="shared" ca="1" si="126"/>
        <v>-8.3008187328401153</v>
      </c>
    </row>
    <row r="1769" spans="1:4" x14ac:dyDescent="0.25">
      <c r="A1769">
        <f t="shared" ca="1" si="125"/>
        <v>14.103112448071158</v>
      </c>
      <c r="D1769">
        <f t="shared" ca="1" si="126"/>
        <v>-13.879689712863323</v>
      </c>
    </row>
    <row r="1770" spans="1:4" x14ac:dyDescent="0.25">
      <c r="A1770">
        <f t="shared" ca="1" si="125"/>
        <v>15.402628042433889</v>
      </c>
      <c r="D1770">
        <f t="shared" ca="1" si="126"/>
        <v>1.2868595104823524</v>
      </c>
    </row>
    <row r="1771" spans="1:4" x14ac:dyDescent="0.25">
      <c r="A1771">
        <f t="shared" ca="1" si="125"/>
        <v>-3.274215137535375</v>
      </c>
      <c r="D1771">
        <f t="shared" ca="1" si="126"/>
        <v>-1.3366263218628489</v>
      </c>
    </row>
    <row r="1772" spans="1:4" x14ac:dyDescent="0.25">
      <c r="A1772">
        <f t="shared" ca="1" si="125"/>
        <v>-12.96145113426287</v>
      </c>
      <c r="D1772">
        <f t="shared" ca="1" si="126"/>
        <v>-14.743095035246354</v>
      </c>
    </row>
    <row r="1773" spans="1:4" x14ac:dyDescent="0.25">
      <c r="A1773">
        <f t="shared" ca="1" si="125"/>
        <v>-0.61855227140201308</v>
      </c>
      <c r="D1773">
        <f t="shared" ca="1" si="126"/>
        <v>-10.24830457447792</v>
      </c>
    </row>
    <row r="1774" spans="1:4" x14ac:dyDescent="0.25">
      <c r="A1774">
        <f t="shared" ca="1" si="125"/>
        <v>-11.926248083511487</v>
      </c>
      <c r="D1774">
        <f t="shared" ca="1" si="126"/>
        <v>8.0996736961582894</v>
      </c>
    </row>
    <row r="1775" spans="1:4" x14ac:dyDescent="0.25">
      <c r="A1775">
        <f t="shared" ca="1" si="125"/>
        <v>5.0423678864988482</v>
      </c>
      <c r="D1775">
        <f t="shared" ca="1" si="126"/>
        <v>-6.9903225785348209</v>
      </c>
    </row>
    <row r="1776" spans="1:4" x14ac:dyDescent="0.25">
      <c r="A1776">
        <f t="shared" ca="1" si="125"/>
        <v>17.307195203827099</v>
      </c>
      <c r="D1776">
        <f t="shared" ca="1" si="126"/>
        <v>-9.254380063974093</v>
      </c>
    </row>
    <row r="1777" spans="1:4" x14ac:dyDescent="0.25">
      <c r="A1777">
        <f t="shared" ca="1" si="125"/>
        <v>6.4856864991585006</v>
      </c>
      <c r="D1777">
        <f t="shared" ca="1" si="126"/>
        <v>-4.5185607155110041</v>
      </c>
    </row>
    <row r="1778" spans="1:4" x14ac:dyDescent="0.25">
      <c r="A1778">
        <f t="shared" ca="1" si="125"/>
        <v>5.5150885430122365</v>
      </c>
      <c r="D1778">
        <f t="shared" ca="1" si="126"/>
        <v>0.66035953686235005</v>
      </c>
    </row>
    <row r="1779" spans="1:4" x14ac:dyDescent="0.25">
      <c r="A1779">
        <f t="shared" ca="1" si="125"/>
        <v>2.1476780561042297</v>
      </c>
      <c r="D1779">
        <f t="shared" ca="1" si="126"/>
        <v>-2.1556076736404042</v>
      </c>
    </row>
    <row r="1780" spans="1:4" x14ac:dyDescent="0.25">
      <c r="A1780">
        <f t="shared" ca="1" si="125"/>
        <v>-5.5638214021711345</v>
      </c>
      <c r="D1780">
        <f t="shared" ca="1" si="126"/>
        <v>-15.194133860151423</v>
      </c>
    </row>
    <row r="1781" spans="1:4" x14ac:dyDescent="0.25">
      <c r="A1781">
        <f t="shared" ca="1" si="125"/>
        <v>-17.987703864006246</v>
      </c>
      <c r="D1781">
        <f t="shared" ca="1" si="126"/>
        <v>-10.301531992602307</v>
      </c>
    </row>
    <row r="1782" spans="1:4" x14ac:dyDescent="0.25">
      <c r="A1782">
        <f t="shared" ca="1" si="125"/>
        <v>-17.88335689381945</v>
      </c>
      <c r="D1782">
        <f t="shared" ca="1" si="126"/>
        <v>-1.6018853597779907</v>
      </c>
    </row>
    <row r="1783" spans="1:4" x14ac:dyDescent="0.25">
      <c r="A1783">
        <f t="shared" ca="1" si="125"/>
        <v>16.708772353116096</v>
      </c>
      <c r="D1783">
        <f t="shared" ca="1" si="126"/>
        <v>17.098192091160652</v>
      </c>
    </row>
    <row r="1784" spans="1:4" x14ac:dyDescent="0.25">
      <c r="A1784">
        <f t="shared" ca="1" si="125"/>
        <v>14.524755482214886</v>
      </c>
      <c r="D1784">
        <f t="shared" ca="1" si="126"/>
        <v>5.9452631823289517</v>
      </c>
    </row>
    <row r="1785" spans="1:4" x14ac:dyDescent="0.25">
      <c r="A1785">
        <f t="shared" ca="1" si="125"/>
        <v>1.0699427327513362</v>
      </c>
      <c r="D1785">
        <f t="shared" ca="1" si="126"/>
        <v>-12.062049872496912</v>
      </c>
    </row>
    <row r="1786" spans="1:4" x14ac:dyDescent="0.25">
      <c r="A1786">
        <f t="shared" ca="1" si="125"/>
        <v>16.877879484143101</v>
      </c>
      <c r="D1786">
        <f t="shared" ca="1" si="126"/>
        <v>11.032737137132012</v>
      </c>
    </row>
    <row r="1787" spans="1:4" x14ac:dyDescent="0.25">
      <c r="A1787">
        <f t="shared" ca="1" si="125"/>
        <v>-16.943004645539425</v>
      </c>
      <c r="D1787">
        <f t="shared" ca="1" si="126"/>
        <v>3.8257652898718382</v>
      </c>
    </row>
    <row r="1788" spans="1:4" x14ac:dyDescent="0.25">
      <c r="A1788">
        <f t="shared" ca="1" si="125"/>
        <v>3.6165073658245319</v>
      </c>
      <c r="D1788">
        <f t="shared" ca="1" si="126"/>
        <v>1.3257091227497182</v>
      </c>
    </row>
    <row r="1789" spans="1:4" x14ac:dyDescent="0.25">
      <c r="A1789">
        <f t="shared" ca="1" si="125"/>
        <v>-15.55385166348546</v>
      </c>
      <c r="D1789">
        <f t="shared" ca="1" si="126"/>
        <v>0.49354126333140236</v>
      </c>
    </row>
    <row r="1790" spans="1:4" x14ac:dyDescent="0.25">
      <c r="A1790">
        <f t="shared" ca="1" si="125"/>
        <v>-20.753851828653403</v>
      </c>
      <c r="D1790">
        <f t="shared" ca="1" si="126"/>
        <v>11.068495254505427</v>
      </c>
    </row>
    <row r="1791" spans="1:4" x14ac:dyDescent="0.25">
      <c r="A1791">
        <f t="shared" ca="1" si="125"/>
        <v>6.9596266707848784</v>
      </c>
      <c r="D1791">
        <f t="shared" ca="1" si="126"/>
        <v>11.907573883781193</v>
      </c>
    </row>
    <row r="1792" spans="1:4" x14ac:dyDescent="0.25">
      <c r="A1792">
        <f t="shared" ca="1" si="125"/>
        <v>2.069192995047672</v>
      </c>
      <c r="D1792">
        <f t="shared" ca="1" si="126"/>
        <v>-2.1695758992342027</v>
      </c>
    </row>
    <row r="1793" spans="1:4" x14ac:dyDescent="0.25">
      <c r="A1793">
        <f t="shared" ca="1" si="125"/>
        <v>9.4163135024694959</v>
      </c>
      <c r="D1793">
        <f t="shared" ca="1" si="126"/>
        <v>3.3203921889573547</v>
      </c>
    </row>
    <row r="1794" spans="1:4" x14ac:dyDescent="0.25">
      <c r="A1794">
        <f t="shared" ca="1" si="125"/>
        <v>12.332931821049613</v>
      </c>
      <c r="D1794">
        <f t="shared" ca="1" si="126"/>
        <v>-0.74609109766598558</v>
      </c>
    </row>
    <row r="1795" spans="1:4" x14ac:dyDescent="0.25">
      <c r="A1795">
        <f t="shared" ca="1" si="125"/>
        <v>16.282128603381835</v>
      </c>
      <c r="D1795">
        <f t="shared" ca="1" si="126"/>
        <v>-18.128162698513758</v>
      </c>
    </row>
    <row r="1796" spans="1:4" x14ac:dyDescent="0.25">
      <c r="A1796">
        <f t="shared" ca="1" si="125"/>
        <v>-1.8271268927976223</v>
      </c>
      <c r="D1796">
        <f t="shared" ca="1" si="126"/>
        <v>4.0209563673420448</v>
      </c>
    </row>
    <row r="1797" spans="1:4" x14ac:dyDescent="0.25">
      <c r="A1797">
        <f t="shared" ca="1" si="125"/>
        <v>-16.16906296484165</v>
      </c>
      <c r="D1797">
        <f t="shared" ca="1" si="126"/>
        <v>38.059042623898861</v>
      </c>
    </row>
    <row r="1798" spans="1:4" x14ac:dyDescent="0.25">
      <c r="A1798">
        <f t="shared" ca="1" si="125"/>
        <v>1.060295103567146</v>
      </c>
      <c r="D1798">
        <f t="shared" ca="1" si="126"/>
        <v>6.8501146012924625</v>
      </c>
    </row>
    <row r="1799" spans="1:4" x14ac:dyDescent="0.25">
      <c r="A1799">
        <f t="shared" ca="1" si="125"/>
        <v>-4.2895054794197556</v>
      </c>
      <c r="D1799">
        <f t="shared" ca="1" si="126"/>
        <v>-11.651169096578787</v>
      </c>
    </row>
    <row r="1800" spans="1:4" x14ac:dyDescent="0.25">
      <c r="A1800">
        <f t="shared" ca="1" si="125"/>
        <v>4.7339932262080957</v>
      </c>
      <c r="D1800">
        <f t="shared" ca="1" si="126"/>
        <v>-20.518252719614978</v>
      </c>
    </row>
    <row r="1801" spans="1:4" x14ac:dyDescent="0.25">
      <c r="A1801">
        <f t="shared" ca="1" si="125"/>
        <v>-8.3123548971397092</v>
      </c>
      <c r="D1801">
        <f t="shared" ca="1" si="126"/>
        <v>-4.0464263909974472</v>
      </c>
    </row>
    <row r="1802" spans="1:4" x14ac:dyDescent="0.25">
      <c r="A1802">
        <f t="shared" ca="1" si="125"/>
        <v>-3.0307625351233689</v>
      </c>
      <c r="D1802">
        <f t="shared" ca="1" si="126"/>
        <v>5.1697696855411399</v>
      </c>
    </row>
    <row r="1803" spans="1:4" x14ac:dyDescent="0.25">
      <c r="A1803">
        <f t="shared" ca="1" si="125"/>
        <v>-7.043530878044459</v>
      </c>
      <c r="D1803">
        <f t="shared" ca="1" si="126"/>
        <v>-14.552165512784585</v>
      </c>
    </row>
    <row r="1804" spans="1:4" x14ac:dyDescent="0.25">
      <c r="A1804">
        <f t="shared" ca="1" si="125"/>
        <v>-11.63747345534628</v>
      </c>
      <c r="D1804">
        <f t="shared" ca="1" si="126"/>
        <v>6.4987182440819433</v>
      </c>
    </row>
    <row r="1805" spans="1:4" x14ac:dyDescent="0.25">
      <c r="A1805">
        <f t="shared" ca="1" si="125"/>
        <v>4.3477899442743926</v>
      </c>
      <c r="D1805">
        <f t="shared" ca="1" si="126"/>
        <v>10.275076588728378</v>
      </c>
    </row>
    <row r="1806" spans="1:4" x14ac:dyDescent="0.25">
      <c r="A1806">
        <f t="shared" ca="1" si="125"/>
        <v>4.3461816541138951</v>
      </c>
      <c r="D1806">
        <f t="shared" ca="1" si="126"/>
        <v>4.7045476550609875</v>
      </c>
    </row>
    <row r="1807" spans="1:4" x14ac:dyDescent="0.25">
      <c r="A1807">
        <f t="shared" ca="1" si="125"/>
        <v>0.85479335586349237</v>
      </c>
      <c r="D1807">
        <f t="shared" ca="1" si="126"/>
        <v>-7.9483251810883058</v>
      </c>
    </row>
    <row r="1808" spans="1:4" x14ac:dyDescent="0.25">
      <c r="A1808">
        <f t="shared" ca="1" si="125"/>
        <v>12.185341613303443</v>
      </c>
      <c r="D1808">
        <f t="shared" ca="1" si="126"/>
        <v>1.7709853153177639</v>
      </c>
    </row>
    <row r="1809" spans="1:4" x14ac:dyDescent="0.25">
      <c r="A1809">
        <f t="shared" ca="1" si="125"/>
        <v>-6.9850054419009222</v>
      </c>
      <c r="D1809">
        <f t="shared" ca="1" si="126"/>
        <v>7.0886743804125922</v>
      </c>
    </row>
    <row r="1810" spans="1:4" x14ac:dyDescent="0.25">
      <c r="A1810">
        <f t="shared" ca="1" si="125"/>
        <v>16.110199473894689</v>
      </c>
      <c r="D1810">
        <f t="shared" ca="1" si="126"/>
        <v>14.561479371580655</v>
      </c>
    </row>
    <row r="1811" spans="1:4" x14ac:dyDescent="0.25">
      <c r="A1811">
        <f t="shared" ca="1" si="125"/>
        <v>-13.061280898126235</v>
      </c>
      <c r="D1811">
        <f t="shared" ca="1" si="126"/>
        <v>12.284811358705639</v>
      </c>
    </row>
    <row r="1812" spans="1:4" x14ac:dyDescent="0.25">
      <c r="A1812">
        <f t="shared" ca="1" si="125"/>
        <v>13.527587869728144</v>
      </c>
      <c r="D1812">
        <f t="shared" ca="1" si="126"/>
        <v>-15.902284876184176</v>
      </c>
    </row>
    <row r="1813" spans="1:4" x14ac:dyDescent="0.25">
      <c r="A1813">
        <f t="shared" ca="1" si="125"/>
        <v>17.15902321088398</v>
      </c>
      <c r="D1813">
        <f t="shared" ca="1" si="126"/>
        <v>13.218248432605145</v>
      </c>
    </row>
    <row r="1814" spans="1:4" x14ac:dyDescent="0.25">
      <c r="A1814">
        <f t="shared" ca="1" si="125"/>
        <v>-20.242962040079615</v>
      </c>
      <c r="D1814">
        <f t="shared" ca="1" si="126"/>
        <v>-4.6625080991098065</v>
      </c>
    </row>
    <row r="1815" spans="1:4" x14ac:dyDescent="0.25">
      <c r="A1815">
        <f t="shared" ca="1" si="125"/>
        <v>16.727674645963965</v>
      </c>
      <c r="D1815">
        <f t="shared" ca="1" si="126"/>
        <v>-0.5603346486537768</v>
      </c>
    </row>
    <row r="1816" spans="1:4" x14ac:dyDescent="0.25">
      <c r="A1816">
        <f t="shared" ca="1" si="125"/>
        <v>14.31742702035573</v>
      </c>
      <c r="D1816">
        <f t="shared" ca="1" si="126"/>
        <v>0.82565225276113041</v>
      </c>
    </row>
    <row r="1817" spans="1:4" x14ac:dyDescent="0.25">
      <c r="A1817">
        <f t="shared" ca="1" si="125"/>
        <v>-12.580378361848624</v>
      </c>
      <c r="D1817">
        <f t="shared" ca="1" si="126"/>
        <v>1.7560467196825513</v>
      </c>
    </row>
    <row r="1818" spans="1:4" x14ac:dyDescent="0.25">
      <c r="A1818">
        <f t="shared" ref="A1818:A1881" ca="1" si="127">RAND()*(18.25-(-21.07))+(-21.07)</f>
        <v>-15.455609207323217</v>
      </c>
      <c r="D1818">
        <f t="shared" ref="D1818:D1881" ca="1" si="128">(NORMINV(RAND(),0.0571,$B$38))</f>
        <v>13.600683473485336</v>
      </c>
    </row>
    <row r="1819" spans="1:4" x14ac:dyDescent="0.25">
      <c r="A1819">
        <f t="shared" ca="1" si="127"/>
        <v>-15.176930268038998</v>
      </c>
      <c r="D1819">
        <f t="shared" ca="1" si="128"/>
        <v>6.6409195515484614</v>
      </c>
    </row>
    <row r="1820" spans="1:4" x14ac:dyDescent="0.25">
      <c r="A1820">
        <f t="shared" ca="1" si="127"/>
        <v>-2.7689637209255444</v>
      </c>
      <c r="D1820">
        <f t="shared" ca="1" si="128"/>
        <v>17.581705060088353</v>
      </c>
    </row>
    <row r="1821" spans="1:4" x14ac:dyDescent="0.25">
      <c r="A1821">
        <f t="shared" ca="1" si="127"/>
        <v>-7.3674037914421504</v>
      </c>
      <c r="D1821">
        <f t="shared" ca="1" si="128"/>
        <v>3.8417178061663617</v>
      </c>
    </row>
    <row r="1822" spans="1:4" x14ac:dyDescent="0.25">
      <c r="A1822">
        <f t="shared" ca="1" si="127"/>
        <v>6.0775214702135294</v>
      </c>
      <c r="D1822">
        <f t="shared" ca="1" si="128"/>
        <v>-3.7268108009729213</v>
      </c>
    </row>
    <row r="1823" spans="1:4" x14ac:dyDescent="0.25">
      <c r="A1823">
        <f t="shared" ca="1" si="127"/>
        <v>6.6655985298058305</v>
      </c>
      <c r="D1823">
        <f t="shared" ca="1" si="128"/>
        <v>-4.893314523113319</v>
      </c>
    </row>
    <row r="1824" spans="1:4" x14ac:dyDescent="0.25">
      <c r="A1824">
        <f t="shared" ca="1" si="127"/>
        <v>3.7564997294445064</v>
      </c>
      <c r="D1824">
        <f t="shared" ca="1" si="128"/>
        <v>-8.6781485252211308</v>
      </c>
    </row>
    <row r="1825" spans="1:4" x14ac:dyDescent="0.25">
      <c r="A1825">
        <f t="shared" ca="1" si="127"/>
        <v>-2.6426049636913085</v>
      </c>
      <c r="D1825">
        <f t="shared" ca="1" si="128"/>
        <v>-6.5689688377073994</v>
      </c>
    </row>
    <row r="1826" spans="1:4" x14ac:dyDescent="0.25">
      <c r="A1826">
        <f t="shared" ca="1" si="127"/>
        <v>-10.712895670446652</v>
      </c>
      <c r="D1826">
        <f t="shared" ca="1" si="128"/>
        <v>0.83725392782702257</v>
      </c>
    </row>
    <row r="1827" spans="1:4" x14ac:dyDescent="0.25">
      <c r="A1827">
        <f t="shared" ca="1" si="127"/>
        <v>0.39446397120093479</v>
      </c>
      <c r="D1827">
        <f t="shared" ca="1" si="128"/>
        <v>3.009152728403039</v>
      </c>
    </row>
    <row r="1828" spans="1:4" x14ac:dyDescent="0.25">
      <c r="A1828">
        <f t="shared" ca="1" si="127"/>
        <v>-17.909966934676628</v>
      </c>
      <c r="D1828">
        <f t="shared" ca="1" si="128"/>
        <v>4.7163751733719907</v>
      </c>
    </row>
    <row r="1829" spans="1:4" x14ac:dyDescent="0.25">
      <c r="A1829">
        <f t="shared" ca="1" si="127"/>
        <v>7.6367064921339498</v>
      </c>
      <c r="D1829">
        <f t="shared" ca="1" si="128"/>
        <v>-5.732582450188473</v>
      </c>
    </row>
    <row r="1830" spans="1:4" x14ac:dyDescent="0.25">
      <c r="A1830">
        <f t="shared" ca="1" si="127"/>
        <v>-0.25987296529584825</v>
      </c>
      <c r="D1830">
        <f t="shared" ca="1" si="128"/>
        <v>5.0067316382141271</v>
      </c>
    </row>
    <row r="1831" spans="1:4" x14ac:dyDescent="0.25">
      <c r="A1831">
        <f t="shared" ca="1" si="127"/>
        <v>-6.9858763033775499</v>
      </c>
      <c r="D1831">
        <f t="shared" ca="1" si="128"/>
        <v>-11.216984918184801</v>
      </c>
    </row>
    <row r="1832" spans="1:4" x14ac:dyDescent="0.25">
      <c r="A1832">
        <f t="shared" ca="1" si="127"/>
        <v>-11.675348535675068</v>
      </c>
      <c r="D1832">
        <f t="shared" ca="1" si="128"/>
        <v>10.521330060631493</v>
      </c>
    </row>
    <row r="1833" spans="1:4" x14ac:dyDescent="0.25">
      <c r="A1833">
        <f t="shared" ca="1" si="127"/>
        <v>13.59927907610107</v>
      </c>
      <c r="D1833">
        <f t="shared" ca="1" si="128"/>
        <v>-16.546923842003316</v>
      </c>
    </row>
    <row r="1834" spans="1:4" x14ac:dyDescent="0.25">
      <c r="A1834">
        <f t="shared" ca="1" si="127"/>
        <v>-11.185286731621797</v>
      </c>
      <c r="D1834">
        <f t="shared" ca="1" si="128"/>
        <v>-10.3252760704318</v>
      </c>
    </row>
    <row r="1835" spans="1:4" x14ac:dyDescent="0.25">
      <c r="A1835">
        <f t="shared" ca="1" si="127"/>
        <v>4.1954941218795092</v>
      </c>
      <c r="D1835">
        <f t="shared" ca="1" si="128"/>
        <v>-10.318490917599613</v>
      </c>
    </row>
    <row r="1836" spans="1:4" x14ac:dyDescent="0.25">
      <c r="A1836">
        <f t="shared" ca="1" si="127"/>
        <v>-10.626994151044547</v>
      </c>
      <c r="D1836">
        <f t="shared" ca="1" si="128"/>
        <v>-13.237963775299121</v>
      </c>
    </row>
    <row r="1837" spans="1:4" x14ac:dyDescent="0.25">
      <c r="A1837">
        <f t="shared" ca="1" si="127"/>
        <v>-8.1494183223808925</v>
      </c>
      <c r="D1837">
        <f t="shared" ca="1" si="128"/>
        <v>-7.8385793813486373</v>
      </c>
    </row>
    <row r="1838" spans="1:4" x14ac:dyDescent="0.25">
      <c r="A1838">
        <f t="shared" ca="1" si="127"/>
        <v>-9.0441733981944328</v>
      </c>
      <c r="D1838">
        <f t="shared" ca="1" si="128"/>
        <v>-11.795058468709533</v>
      </c>
    </row>
    <row r="1839" spans="1:4" x14ac:dyDescent="0.25">
      <c r="A1839">
        <f t="shared" ca="1" si="127"/>
        <v>-8.8201939206478368</v>
      </c>
      <c r="D1839">
        <f t="shared" ca="1" si="128"/>
        <v>-17.066064732349997</v>
      </c>
    </row>
    <row r="1840" spans="1:4" x14ac:dyDescent="0.25">
      <c r="A1840">
        <f t="shared" ca="1" si="127"/>
        <v>14.215655663341934</v>
      </c>
      <c r="D1840">
        <f t="shared" ca="1" si="128"/>
        <v>1.3103724779063324</v>
      </c>
    </row>
    <row r="1841" spans="1:4" x14ac:dyDescent="0.25">
      <c r="A1841">
        <f t="shared" ca="1" si="127"/>
        <v>-9.8967904847986077</v>
      </c>
      <c r="D1841">
        <f t="shared" ca="1" si="128"/>
        <v>-3.3269243605631824</v>
      </c>
    </row>
    <row r="1842" spans="1:4" x14ac:dyDescent="0.25">
      <c r="A1842">
        <f t="shared" ca="1" si="127"/>
        <v>1.3215628981179393</v>
      </c>
      <c r="D1842">
        <f t="shared" ca="1" si="128"/>
        <v>-11.796459718344812</v>
      </c>
    </row>
    <row r="1843" spans="1:4" x14ac:dyDescent="0.25">
      <c r="A1843">
        <f t="shared" ca="1" si="127"/>
        <v>-12.604225475252498</v>
      </c>
      <c r="D1843">
        <f t="shared" ca="1" si="128"/>
        <v>10.467402161541102</v>
      </c>
    </row>
    <row r="1844" spans="1:4" x14ac:dyDescent="0.25">
      <c r="A1844">
        <f t="shared" ca="1" si="127"/>
        <v>3.4204818459018753</v>
      </c>
      <c r="D1844">
        <f t="shared" ca="1" si="128"/>
        <v>-4.7846708553493036</v>
      </c>
    </row>
    <row r="1845" spans="1:4" x14ac:dyDescent="0.25">
      <c r="A1845">
        <f t="shared" ca="1" si="127"/>
        <v>-3.1716048979741451</v>
      </c>
      <c r="D1845">
        <f t="shared" ca="1" si="128"/>
        <v>0.80535179748661867</v>
      </c>
    </row>
    <row r="1846" spans="1:4" x14ac:dyDescent="0.25">
      <c r="A1846">
        <f t="shared" ca="1" si="127"/>
        <v>-14.776431380270161</v>
      </c>
      <c r="D1846">
        <f t="shared" ca="1" si="128"/>
        <v>-9.4013969014923795</v>
      </c>
    </row>
    <row r="1847" spans="1:4" x14ac:dyDescent="0.25">
      <c r="A1847">
        <f t="shared" ca="1" si="127"/>
        <v>-12.765318323593412</v>
      </c>
      <c r="D1847">
        <f t="shared" ca="1" si="128"/>
        <v>8.6827316361811242</v>
      </c>
    </row>
    <row r="1848" spans="1:4" x14ac:dyDescent="0.25">
      <c r="A1848">
        <f t="shared" ca="1" si="127"/>
        <v>-14.852278736863422</v>
      </c>
      <c r="D1848">
        <f t="shared" ca="1" si="128"/>
        <v>2.9411015004812784E-2</v>
      </c>
    </row>
    <row r="1849" spans="1:4" x14ac:dyDescent="0.25">
      <c r="A1849">
        <f t="shared" ca="1" si="127"/>
        <v>-6.6756924071674568</v>
      </c>
      <c r="D1849">
        <f t="shared" ca="1" si="128"/>
        <v>7.0033542771390627</v>
      </c>
    </row>
    <row r="1850" spans="1:4" x14ac:dyDescent="0.25">
      <c r="A1850">
        <f t="shared" ca="1" si="127"/>
        <v>11.582351725683715</v>
      </c>
      <c r="D1850">
        <f t="shared" ca="1" si="128"/>
        <v>-16.628420592526126</v>
      </c>
    </row>
    <row r="1851" spans="1:4" x14ac:dyDescent="0.25">
      <c r="A1851">
        <f t="shared" ca="1" si="127"/>
        <v>-0.2894087000508172</v>
      </c>
      <c r="D1851">
        <f t="shared" ca="1" si="128"/>
        <v>4.2986039401509659</v>
      </c>
    </row>
    <row r="1852" spans="1:4" x14ac:dyDescent="0.25">
      <c r="A1852">
        <f t="shared" ca="1" si="127"/>
        <v>11.831592529509855</v>
      </c>
      <c r="D1852">
        <f t="shared" ca="1" si="128"/>
        <v>-6.4564386817594577E-2</v>
      </c>
    </row>
    <row r="1853" spans="1:4" x14ac:dyDescent="0.25">
      <c r="A1853">
        <f t="shared" ca="1" si="127"/>
        <v>2.9039209339070773</v>
      </c>
      <c r="D1853">
        <f t="shared" ca="1" si="128"/>
        <v>-13.583754379054568</v>
      </c>
    </row>
    <row r="1854" spans="1:4" x14ac:dyDescent="0.25">
      <c r="A1854">
        <f t="shared" ca="1" si="127"/>
        <v>-8.8549374808013219</v>
      </c>
      <c r="D1854">
        <f t="shared" ca="1" si="128"/>
        <v>7.5160852221516024</v>
      </c>
    </row>
    <row r="1855" spans="1:4" x14ac:dyDescent="0.25">
      <c r="A1855">
        <f t="shared" ca="1" si="127"/>
        <v>3.454373400483675</v>
      </c>
      <c r="D1855">
        <f t="shared" ca="1" si="128"/>
        <v>-6.8986706523700336</v>
      </c>
    </row>
    <row r="1856" spans="1:4" x14ac:dyDescent="0.25">
      <c r="A1856">
        <f t="shared" ca="1" si="127"/>
        <v>15.369333648239383</v>
      </c>
      <c r="D1856">
        <f t="shared" ca="1" si="128"/>
        <v>-27.191353656632025</v>
      </c>
    </row>
    <row r="1857" spans="1:4" x14ac:dyDescent="0.25">
      <c r="A1857">
        <f t="shared" ca="1" si="127"/>
        <v>-0.64274558396103387</v>
      </c>
      <c r="D1857">
        <f t="shared" ca="1" si="128"/>
        <v>7.5273981773241729</v>
      </c>
    </row>
    <row r="1858" spans="1:4" x14ac:dyDescent="0.25">
      <c r="A1858">
        <f t="shared" ca="1" si="127"/>
        <v>15.897870567100476</v>
      </c>
      <c r="D1858">
        <f t="shared" ca="1" si="128"/>
        <v>10.023215725579064</v>
      </c>
    </row>
    <row r="1859" spans="1:4" x14ac:dyDescent="0.25">
      <c r="A1859">
        <f t="shared" ca="1" si="127"/>
        <v>-13.569586357149307</v>
      </c>
      <c r="D1859">
        <f t="shared" ca="1" si="128"/>
        <v>-18.672749317371078</v>
      </c>
    </row>
    <row r="1860" spans="1:4" x14ac:dyDescent="0.25">
      <c r="A1860">
        <f t="shared" ca="1" si="127"/>
        <v>-14.826331803134815</v>
      </c>
      <c r="D1860">
        <f t="shared" ca="1" si="128"/>
        <v>1.3262514471582061</v>
      </c>
    </row>
    <row r="1861" spans="1:4" x14ac:dyDescent="0.25">
      <c r="A1861">
        <f t="shared" ca="1" si="127"/>
        <v>-2.9019445905293644</v>
      </c>
      <c r="D1861">
        <f t="shared" ca="1" si="128"/>
        <v>1.8816420377698413</v>
      </c>
    </row>
    <row r="1862" spans="1:4" x14ac:dyDescent="0.25">
      <c r="A1862">
        <f t="shared" ca="1" si="127"/>
        <v>-10.375248146180072</v>
      </c>
      <c r="D1862">
        <f t="shared" ca="1" si="128"/>
        <v>-16.642469487128103</v>
      </c>
    </row>
    <row r="1863" spans="1:4" x14ac:dyDescent="0.25">
      <c r="A1863">
        <f t="shared" ca="1" si="127"/>
        <v>-6.0016127035077034</v>
      </c>
      <c r="D1863">
        <f t="shared" ca="1" si="128"/>
        <v>-22.351873095792431</v>
      </c>
    </row>
    <row r="1864" spans="1:4" x14ac:dyDescent="0.25">
      <c r="A1864">
        <f t="shared" ca="1" si="127"/>
        <v>-10.869040764013356</v>
      </c>
      <c r="D1864">
        <f t="shared" ca="1" si="128"/>
        <v>1.8631271144307584</v>
      </c>
    </row>
    <row r="1865" spans="1:4" x14ac:dyDescent="0.25">
      <c r="A1865">
        <f t="shared" ca="1" si="127"/>
        <v>-16.405637736798305</v>
      </c>
      <c r="D1865">
        <f t="shared" ca="1" si="128"/>
        <v>6.6415917980068047</v>
      </c>
    </row>
    <row r="1866" spans="1:4" x14ac:dyDescent="0.25">
      <c r="A1866">
        <f t="shared" ca="1" si="127"/>
        <v>-18.054353462480456</v>
      </c>
      <c r="D1866">
        <f t="shared" ca="1" si="128"/>
        <v>-6.9161997980686465</v>
      </c>
    </row>
    <row r="1867" spans="1:4" x14ac:dyDescent="0.25">
      <c r="A1867">
        <f t="shared" ca="1" si="127"/>
        <v>4.2293897317717999</v>
      </c>
      <c r="D1867">
        <f t="shared" ca="1" si="128"/>
        <v>-4.2214982401909058</v>
      </c>
    </row>
    <row r="1868" spans="1:4" x14ac:dyDescent="0.25">
      <c r="A1868">
        <f t="shared" ca="1" si="127"/>
        <v>13.827043558322643</v>
      </c>
      <c r="D1868">
        <f t="shared" ca="1" si="128"/>
        <v>-21.091974186019332</v>
      </c>
    </row>
    <row r="1869" spans="1:4" x14ac:dyDescent="0.25">
      <c r="A1869">
        <f t="shared" ca="1" si="127"/>
        <v>8.0344757887845866</v>
      </c>
      <c r="D1869">
        <f t="shared" ca="1" si="128"/>
        <v>-4.4674828597447682</v>
      </c>
    </row>
    <row r="1870" spans="1:4" x14ac:dyDescent="0.25">
      <c r="A1870">
        <f t="shared" ca="1" si="127"/>
        <v>-13.36602313960373</v>
      </c>
      <c r="D1870">
        <f t="shared" ca="1" si="128"/>
        <v>2.0836915525010924</v>
      </c>
    </row>
    <row r="1871" spans="1:4" x14ac:dyDescent="0.25">
      <c r="A1871">
        <f t="shared" ca="1" si="127"/>
        <v>6.4843599966735113</v>
      </c>
      <c r="D1871">
        <f t="shared" ca="1" si="128"/>
        <v>-6.8330928457124278</v>
      </c>
    </row>
    <row r="1872" spans="1:4" x14ac:dyDescent="0.25">
      <c r="A1872">
        <f t="shared" ca="1" si="127"/>
        <v>13.466901677338264</v>
      </c>
      <c r="D1872">
        <f t="shared" ca="1" si="128"/>
        <v>-12.830693318609848</v>
      </c>
    </row>
    <row r="1873" spans="1:4" x14ac:dyDescent="0.25">
      <c r="A1873">
        <f t="shared" ca="1" si="127"/>
        <v>3.3444918216221815</v>
      </c>
      <c r="D1873">
        <f t="shared" ca="1" si="128"/>
        <v>-8.9003083427186436</v>
      </c>
    </row>
    <row r="1874" spans="1:4" x14ac:dyDescent="0.25">
      <c r="A1874">
        <f t="shared" ca="1" si="127"/>
        <v>2.4701254644149806</v>
      </c>
      <c r="D1874">
        <f t="shared" ca="1" si="128"/>
        <v>12.459694335289409</v>
      </c>
    </row>
    <row r="1875" spans="1:4" x14ac:dyDescent="0.25">
      <c r="A1875">
        <f t="shared" ca="1" si="127"/>
        <v>-10.759543894946924</v>
      </c>
      <c r="D1875">
        <f t="shared" ca="1" si="128"/>
        <v>-2.4981643175662822</v>
      </c>
    </row>
    <row r="1876" spans="1:4" x14ac:dyDescent="0.25">
      <c r="A1876">
        <f t="shared" ca="1" si="127"/>
        <v>-11.234332014584194</v>
      </c>
      <c r="D1876">
        <f t="shared" ca="1" si="128"/>
        <v>-5.1726060768387612</v>
      </c>
    </row>
    <row r="1877" spans="1:4" x14ac:dyDescent="0.25">
      <c r="A1877">
        <f t="shared" ca="1" si="127"/>
        <v>7.0671464828592931</v>
      </c>
      <c r="D1877">
        <f t="shared" ca="1" si="128"/>
        <v>-2.770541872545258</v>
      </c>
    </row>
    <row r="1878" spans="1:4" x14ac:dyDescent="0.25">
      <c r="A1878">
        <f t="shared" ca="1" si="127"/>
        <v>-18.814069654306703</v>
      </c>
      <c r="D1878">
        <f t="shared" ca="1" si="128"/>
        <v>3.5755747111263254</v>
      </c>
    </row>
    <row r="1879" spans="1:4" x14ac:dyDescent="0.25">
      <c r="A1879">
        <f t="shared" ca="1" si="127"/>
        <v>-19.809760034752465</v>
      </c>
      <c r="D1879">
        <f t="shared" ca="1" si="128"/>
        <v>8.1657400125792989</v>
      </c>
    </row>
    <row r="1880" spans="1:4" x14ac:dyDescent="0.25">
      <c r="A1880">
        <f t="shared" ca="1" si="127"/>
        <v>-19.38388260562424</v>
      </c>
      <c r="D1880">
        <f t="shared" ca="1" si="128"/>
        <v>5.551968467007443</v>
      </c>
    </row>
    <row r="1881" spans="1:4" x14ac:dyDescent="0.25">
      <c r="A1881">
        <f t="shared" ca="1" si="127"/>
        <v>2.7559087604351582</v>
      </c>
      <c r="D1881">
        <f t="shared" ca="1" si="128"/>
        <v>-20.890165812501866</v>
      </c>
    </row>
    <row r="1882" spans="1:4" x14ac:dyDescent="0.25">
      <c r="A1882">
        <f t="shared" ref="A1882:A1945" ca="1" si="129">RAND()*(18.25-(-21.07))+(-21.07)</f>
        <v>17.459884162293108</v>
      </c>
      <c r="D1882">
        <f t="shared" ref="D1882:D1945" ca="1" si="130">(NORMINV(RAND(),0.0571,$B$38))</f>
        <v>22.013337882246109</v>
      </c>
    </row>
    <row r="1883" spans="1:4" x14ac:dyDescent="0.25">
      <c r="A1883">
        <f t="shared" ca="1" si="129"/>
        <v>9.0530246412934829</v>
      </c>
      <c r="D1883">
        <f t="shared" ca="1" si="130"/>
        <v>6.7237034876127764</v>
      </c>
    </row>
    <row r="1884" spans="1:4" x14ac:dyDescent="0.25">
      <c r="A1884">
        <f t="shared" ca="1" si="129"/>
        <v>-20.921515533652585</v>
      </c>
      <c r="D1884">
        <f t="shared" ca="1" si="130"/>
        <v>3.2781561911579531</v>
      </c>
    </row>
    <row r="1885" spans="1:4" x14ac:dyDescent="0.25">
      <c r="A1885">
        <f t="shared" ca="1" si="129"/>
        <v>-9.1638646745042287</v>
      </c>
      <c r="D1885">
        <f t="shared" ca="1" si="130"/>
        <v>17.609590942338556</v>
      </c>
    </row>
    <row r="1886" spans="1:4" x14ac:dyDescent="0.25">
      <c r="A1886">
        <f t="shared" ca="1" si="129"/>
        <v>-14.131800461835168</v>
      </c>
      <c r="D1886">
        <f t="shared" ca="1" si="130"/>
        <v>-1.0516733803631264</v>
      </c>
    </row>
    <row r="1887" spans="1:4" x14ac:dyDescent="0.25">
      <c r="A1887">
        <f t="shared" ca="1" si="129"/>
        <v>9.1511075931073087</v>
      </c>
      <c r="D1887">
        <f t="shared" ca="1" si="130"/>
        <v>-1.3803825443544988</v>
      </c>
    </row>
    <row r="1888" spans="1:4" x14ac:dyDescent="0.25">
      <c r="A1888">
        <f t="shared" ca="1" si="129"/>
        <v>-2.0396685119448819</v>
      </c>
      <c r="D1888">
        <f t="shared" ca="1" si="130"/>
        <v>16.568112936115899</v>
      </c>
    </row>
    <row r="1889" spans="1:4" x14ac:dyDescent="0.25">
      <c r="A1889">
        <f t="shared" ca="1" si="129"/>
        <v>14.13908169640461</v>
      </c>
      <c r="D1889">
        <f t="shared" ca="1" si="130"/>
        <v>-2.5683569895271057</v>
      </c>
    </row>
    <row r="1890" spans="1:4" x14ac:dyDescent="0.25">
      <c r="A1890">
        <f t="shared" ca="1" si="129"/>
        <v>2.692076927287463</v>
      </c>
      <c r="D1890">
        <f t="shared" ca="1" si="130"/>
        <v>-12.275571738626255</v>
      </c>
    </row>
    <row r="1891" spans="1:4" x14ac:dyDescent="0.25">
      <c r="A1891">
        <f t="shared" ca="1" si="129"/>
        <v>-2.7488616819236249</v>
      </c>
      <c r="D1891">
        <f t="shared" ca="1" si="130"/>
        <v>-7.5435553620869822</v>
      </c>
    </row>
    <row r="1892" spans="1:4" x14ac:dyDescent="0.25">
      <c r="A1892">
        <f t="shared" ca="1" si="129"/>
        <v>12.216253551302394</v>
      </c>
      <c r="D1892">
        <f t="shared" ca="1" si="130"/>
        <v>12.94309690986336</v>
      </c>
    </row>
    <row r="1893" spans="1:4" x14ac:dyDescent="0.25">
      <c r="A1893">
        <f t="shared" ca="1" si="129"/>
        <v>-0.688036839395199</v>
      </c>
      <c r="D1893">
        <f t="shared" ca="1" si="130"/>
        <v>6.6618756127407579</v>
      </c>
    </row>
    <row r="1894" spans="1:4" x14ac:dyDescent="0.25">
      <c r="A1894">
        <f t="shared" ca="1" si="129"/>
        <v>-8.4626788888312525</v>
      </c>
      <c r="D1894">
        <f t="shared" ca="1" si="130"/>
        <v>9.5675064473414366</v>
      </c>
    </row>
    <row r="1895" spans="1:4" x14ac:dyDescent="0.25">
      <c r="A1895">
        <f t="shared" ca="1" si="129"/>
        <v>10.584585659057829</v>
      </c>
      <c r="D1895">
        <f t="shared" ca="1" si="130"/>
        <v>-13.777192429003293</v>
      </c>
    </row>
    <row r="1896" spans="1:4" x14ac:dyDescent="0.25">
      <c r="A1896">
        <f t="shared" ca="1" si="129"/>
        <v>-2.5421613027755932</v>
      </c>
      <c r="D1896">
        <f t="shared" ca="1" si="130"/>
        <v>12.694322204179102</v>
      </c>
    </row>
    <row r="1897" spans="1:4" x14ac:dyDescent="0.25">
      <c r="A1897">
        <f t="shared" ca="1" si="129"/>
        <v>-12.11549747712654</v>
      </c>
      <c r="D1897">
        <f t="shared" ca="1" si="130"/>
        <v>6.5057923733524214</v>
      </c>
    </row>
    <row r="1898" spans="1:4" x14ac:dyDescent="0.25">
      <c r="A1898">
        <f t="shared" ca="1" si="129"/>
        <v>4.4412624860664742</v>
      </c>
      <c r="D1898">
        <f t="shared" ca="1" si="130"/>
        <v>-0.26491640756562523</v>
      </c>
    </row>
    <row r="1899" spans="1:4" x14ac:dyDescent="0.25">
      <c r="A1899">
        <f t="shared" ca="1" si="129"/>
        <v>-13.082441573482054</v>
      </c>
      <c r="D1899">
        <f t="shared" ca="1" si="130"/>
        <v>5.2721051002013342</v>
      </c>
    </row>
    <row r="1900" spans="1:4" x14ac:dyDescent="0.25">
      <c r="A1900">
        <f t="shared" ca="1" si="129"/>
        <v>-13.373583071883166</v>
      </c>
      <c r="D1900">
        <f t="shared" ca="1" si="130"/>
        <v>24.203076164569829</v>
      </c>
    </row>
    <row r="1901" spans="1:4" x14ac:dyDescent="0.25">
      <c r="A1901">
        <f t="shared" ca="1" si="129"/>
        <v>-8.7353724564687329</v>
      </c>
      <c r="D1901">
        <f t="shared" ca="1" si="130"/>
        <v>-13.907895901456861</v>
      </c>
    </row>
    <row r="1902" spans="1:4" x14ac:dyDescent="0.25">
      <c r="A1902">
        <f t="shared" ca="1" si="129"/>
        <v>-7.4214476114946137E-2</v>
      </c>
      <c r="D1902">
        <f t="shared" ca="1" si="130"/>
        <v>-16.40968502075491</v>
      </c>
    </row>
    <row r="1903" spans="1:4" x14ac:dyDescent="0.25">
      <c r="A1903">
        <f t="shared" ca="1" si="129"/>
        <v>-18.912647120810366</v>
      </c>
      <c r="D1903">
        <f t="shared" ca="1" si="130"/>
        <v>2.9191195089439268</v>
      </c>
    </row>
    <row r="1904" spans="1:4" x14ac:dyDescent="0.25">
      <c r="A1904">
        <f t="shared" ca="1" si="129"/>
        <v>10.276501599340506</v>
      </c>
      <c r="D1904">
        <f t="shared" ca="1" si="130"/>
        <v>4.9160531504809022</v>
      </c>
    </row>
    <row r="1905" spans="1:4" x14ac:dyDescent="0.25">
      <c r="A1905">
        <f t="shared" ca="1" si="129"/>
        <v>8.3037575305388174</v>
      </c>
      <c r="D1905">
        <f t="shared" ca="1" si="130"/>
        <v>5.5583587597641158</v>
      </c>
    </row>
    <row r="1906" spans="1:4" x14ac:dyDescent="0.25">
      <c r="A1906">
        <f t="shared" ca="1" si="129"/>
        <v>-9.6302037494281709</v>
      </c>
      <c r="D1906">
        <f t="shared" ca="1" si="130"/>
        <v>-0.89744547199173286</v>
      </c>
    </row>
    <row r="1907" spans="1:4" x14ac:dyDescent="0.25">
      <c r="A1907">
        <f t="shared" ca="1" si="129"/>
        <v>-5.6611238282424345</v>
      </c>
      <c r="D1907">
        <f t="shared" ca="1" si="130"/>
        <v>11.574076917019767</v>
      </c>
    </row>
    <row r="1908" spans="1:4" x14ac:dyDescent="0.25">
      <c r="A1908">
        <f t="shared" ca="1" si="129"/>
        <v>-20.648313497669648</v>
      </c>
      <c r="D1908">
        <f t="shared" ca="1" si="130"/>
        <v>-14.166896714063826</v>
      </c>
    </row>
    <row r="1909" spans="1:4" x14ac:dyDescent="0.25">
      <c r="A1909">
        <f t="shared" ca="1" si="129"/>
        <v>15.72259228315265</v>
      </c>
      <c r="D1909">
        <f t="shared" ca="1" si="130"/>
        <v>-11.30731772919072</v>
      </c>
    </row>
    <row r="1910" spans="1:4" x14ac:dyDescent="0.25">
      <c r="A1910">
        <f t="shared" ca="1" si="129"/>
        <v>-2.1436532352428443</v>
      </c>
      <c r="D1910">
        <f t="shared" ca="1" si="130"/>
        <v>8.4980094032748479</v>
      </c>
    </row>
    <row r="1911" spans="1:4" x14ac:dyDescent="0.25">
      <c r="A1911">
        <f t="shared" ca="1" si="129"/>
        <v>15.744418083903241</v>
      </c>
      <c r="D1911">
        <f t="shared" ca="1" si="130"/>
        <v>5.6969058529269336</v>
      </c>
    </row>
    <row r="1912" spans="1:4" x14ac:dyDescent="0.25">
      <c r="A1912">
        <f t="shared" ca="1" si="129"/>
        <v>-6.4329425116025227</v>
      </c>
      <c r="D1912">
        <f t="shared" ca="1" si="130"/>
        <v>18.709084138681728</v>
      </c>
    </row>
    <row r="1913" spans="1:4" x14ac:dyDescent="0.25">
      <c r="A1913">
        <f t="shared" ca="1" si="129"/>
        <v>10.354514193657842</v>
      </c>
      <c r="D1913">
        <f t="shared" ca="1" si="130"/>
        <v>3.6176546948924364</v>
      </c>
    </row>
    <row r="1914" spans="1:4" x14ac:dyDescent="0.25">
      <c r="A1914">
        <f t="shared" ca="1" si="129"/>
        <v>-5.5736727929543566</v>
      </c>
      <c r="D1914">
        <f t="shared" ca="1" si="130"/>
        <v>14.186678808056671</v>
      </c>
    </row>
    <row r="1915" spans="1:4" x14ac:dyDescent="0.25">
      <c r="A1915">
        <f t="shared" ca="1" si="129"/>
        <v>5.2283675602972757</v>
      </c>
      <c r="D1915">
        <f t="shared" ca="1" si="130"/>
        <v>-8.6365937105961184</v>
      </c>
    </row>
    <row r="1916" spans="1:4" x14ac:dyDescent="0.25">
      <c r="A1916">
        <f t="shared" ca="1" si="129"/>
        <v>2.7156523100673517</v>
      </c>
      <c r="D1916">
        <f t="shared" ca="1" si="130"/>
        <v>2.6835540916163789</v>
      </c>
    </row>
    <row r="1917" spans="1:4" x14ac:dyDescent="0.25">
      <c r="A1917">
        <f t="shared" ca="1" si="129"/>
        <v>-8.3048146481059657</v>
      </c>
      <c r="D1917">
        <f t="shared" ca="1" si="130"/>
        <v>-1.6262309190045456</v>
      </c>
    </row>
    <row r="1918" spans="1:4" x14ac:dyDescent="0.25">
      <c r="A1918">
        <f t="shared" ca="1" si="129"/>
        <v>12.790923417820828</v>
      </c>
      <c r="D1918">
        <f t="shared" ca="1" si="130"/>
        <v>5.0326921945714265</v>
      </c>
    </row>
    <row r="1919" spans="1:4" x14ac:dyDescent="0.25">
      <c r="A1919">
        <f t="shared" ca="1" si="129"/>
        <v>6.130170714700764</v>
      </c>
      <c r="D1919">
        <f t="shared" ca="1" si="130"/>
        <v>-10.282070356506541</v>
      </c>
    </row>
    <row r="1920" spans="1:4" x14ac:dyDescent="0.25">
      <c r="A1920">
        <f t="shared" ca="1" si="129"/>
        <v>-4.1972021826202237</v>
      </c>
      <c r="D1920">
        <f t="shared" ca="1" si="130"/>
        <v>-1.9691092271650235</v>
      </c>
    </row>
    <row r="1921" spans="1:4" x14ac:dyDescent="0.25">
      <c r="A1921">
        <f t="shared" ca="1" si="129"/>
        <v>15.275251638543487</v>
      </c>
      <c r="D1921">
        <f t="shared" ca="1" si="130"/>
        <v>5.1075236444753083</v>
      </c>
    </row>
    <row r="1922" spans="1:4" x14ac:dyDescent="0.25">
      <c r="A1922">
        <f t="shared" ca="1" si="129"/>
        <v>-19.450352529812211</v>
      </c>
      <c r="D1922">
        <f t="shared" ca="1" si="130"/>
        <v>17.236330089805151</v>
      </c>
    </row>
    <row r="1923" spans="1:4" x14ac:dyDescent="0.25">
      <c r="A1923">
        <f t="shared" ca="1" si="129"/>
        <v>17.913691556072877</v>
      </c>
      <c r="D1923">
        <f t="shared" ca="1" si="130"/>
        <v>-9.070205962469327</v>
      </c>
    </row>
    <row r="1924" spans="1:4" x14ac:dyDescent="0.25">
      <c r="A1924">
        <f t="shared" ca="1" si="129"/>
        <v>3.1359690307688126</v>
      </c>
      <c r="D1924">
        <f t="shared" ca="1" si="130"/>
        <v>10.510415258712651</v>
      </c>
    </row>
    <row r="1925" spans="1:4" x14ac:dyDescent="0.25">
      <c r="A1925">
        <f t="shared" ca="1" si="129"/>
        <v>12.808882504569993</v>
      </c>
      <c r="D1925">
        <f t="shared" ca="1" si="130"/>
        <v>-2.1674234050094765</v>
      </c>
    </row>
    <row r="1926" spans="1:4" x14ac:dyDescent="0.25">
      <c r="A1926">
        <f t="shared" ca="1" si="129"/>
        <v>-13.248436715892165</v>
      </c>
      <c r="D1926">
        <f t="shared" ca="1" si="130"/>
        <v>8.075497789309491</v>
      </c>
    </row>
    <row r="1927" spans="1:4" x14ac:dyDescent="0.25">
      <c r="A1927">
        <f t="shared" ca="1" si="129"/>
        <v>-20.344286172279812</v>
      </c>
      <c r="D1927">
        <f t="shared" ca="1" si="130"/>
        <v>-8.8651617272909036</v>
      </c>
    </row>
    <row r="1928" spans="1:4" x14ac:dyDescent="0.25">
      <c r="A1928">
        <f t="shared" ca="1" si="129"/>
        <v>8.634169559292669</v>
      </c>
      <c r="D1928">
        <f t="shared" ca="1" si="130"/>
        <v>15.606232957359317</v>
      </c>
    </row>
    <row r="1929" spans="1:4" x14ac:dyDescent="0.25">
      <c r="A1929">
        <f t="shared" ca="1" si="129"/>
        <v>6.0364540974438867</v>
      </c>
      <c r="D1929">
        <f t="shared" ca="1" si="130"/>
        <v>-4.3684112999683951</v>
      </c>
    </row>
    <row r="1930" spans="1:4" x14ac:dyDescent="0.25">
      <c r="A1930">
        <f t="shared" ca="1" si="129"/>
        <v>-11.375166144225785</v>
      </c>
      <c r="D1930">
        <f t="shared" ca="1" si="130"/>
        <v>11.750515024968809</v>
      </c>
    </row>
    <row r="1931" spans="1:4" x14ac:dyDescent="0.25">
      <c r="A1931">
        <f t="shared" ca="1" si="129"/>
        <v>-15.181373929526902</v>
      </c>
      <c r="D1931">
        <f t="shared" ca="1" si="130"/>
        <v>-7.3164950998398739</v>
      </c>
    </row>
    <row r="1932" spans="1:4" x14ac:dyDescent="0.25">
      <c r="A1932">
        <f t="shared" ca="1" si="129"/>
        <v>16.547240974961575</v>
      </c>
      <c r="D1932">
        <f t="shared" ca="1" si="130"/>
        <v>8.8197202613118114E-2</v>
      </c>
    </row>
    <row r="1933" spans="1:4" x14ac:dyDescent="0.25">
      <c r="A1933">
        <f t="shared" ca="1" si="129"/>
        <v>-19.015046506353574</v>
      </c>
      <c r="D1933">
        <f t="shared" ca="1" si="130"/>
        <v>-18.878703056388815</v>
      </c>
    </row>
    <row r="1934" spans="1:4" x14ac:dyDescent="0.25">
      <c r="A1934">
        <f t="shared" ca="1" si="129"/>
        <v>-11.980772036522978</v>
      </c>
      <c r="D1934">
        <f t="shared" ca="1" si="130"/>
        <v>-6.9245195049167965</v>
      </c>
    </row>
    <row r="1935" spans="1:4" x14ac:dyDescent="0.25">
      <c r="A1935">
        <f t="shared" ca="1" si="129"/>
        <v>-13.201955041305542</v>
      </c>
      <c r="D1935">
        <f t="shared" ca="1" si="130"/>
        <v>-4.4163736610434166</v>
      </c>
    </row>
    <row r="1936" spans="1:4" x14ac:dyDescent="0.25">
      <c r="A1936">
        <f t="shared" ca="1" si="129"/>
        <v>14.460175961597713</v>
      </c>
      <c r="D1936">
        <f t="shared" ca="1" si="130"/>
        <v>6.1290078264467853</v>
      </c>
    </row>
    <row r="1937" spans="1:4" x14ac:dyDescent="0.25">
      <c r="A1937">
        <f t="shared" ca="1" si="129"/>
        <v>7.9469454038894121</v>
      </c>
      <c r="D1937">
        <f t="shared" ca="1" si="130"/>
        <v>-14.430577674453243</v>
      </c>
    </row>
    <row r="1938" spans="1:4" x14ac:dyDescent="0.25">
      <c r="A1938">
        <f t="shared" ca="1" si="129"/>
        <v>12.0519786516534</v>
      </c>
      <c r="D1938">
        <f t="shared" ca="1" si="130"/>
        <v>-6.586337274321231</v>
      </c>
    </row>
    <row r="1939" spans="1:4" x14ac:dyDescent="0.25">
      <c r="A1939">
        <f t="shared" ca="1" si="129"/>
        <v>12.548445793825998</v>
      </c>
      <c r="D1939">
        <f t="shared" ca="1" si="130"/>
        <v>13.839409204160374</v>
      </c>
    </row>
    <row r="1940" spans="1:4" x14ac:dyDescent="0.25">
      <c r="A1940">
        <f t="shared" ca="1" si="129"/>
        <v>-14.230075687713875</v>
      </c>
      <c r="D1940">
        <f t="shared" ca="1" si="130"/>
        <v>-7.5471738626240947</v>
      </c>
    </row>
    <row r="1941" spans="1:4" x14ac:dyDescent="0.25">
      <c r="A1941">
        <f t="shared" ca="1" si="129"/>
        <v>16.905023734418599</v>
      </c>
      <c r="D1941">
        <f t="shared" ca="1" si="130"/>
        <v>11.20142337081186</v>
      </c>
    </row>
    <row r="1942" spans="1:4" x14ac:dyDescent="0.25">
      <c r="A1942">
        <f t="shared" ca="1" si="129"/>
        <v>-1.2951936100342785</v>
      </c>
      <c r="D1942">
        <f t="shared" ca="1" si="130"/>
        <v>2.4616471345339219</v>
      </c>
    </row>
    <row r="1943" spans="1:4" x14ac:dyDescent="0.25">
      <c r="A1943">
        <f t="shared" ca="1" si="129"/>
        <v>-11.463798240608238</v>
      </c>
      <c r="D1943">
        <f t="shared" ca="1" si="130"/>
        <v>-21.679642103829153</v>
      </c>
    </row>
    <row r="1944" spans="1:4" x14ac:dyDescent="0.25">
      <c r="A1944">
        <f t="shared" ca="1" si="129"/>
        <v>6.156994242148631</v>
      </c>
      <c r="D1944">
        <f t="shared" ca="1" si="130"/>
        <v>-0.75456595861275344</v>
      </c>
    </row>
    <row r="1945" spans="1:4" x14ac:dyDescent="0.25">
      <c r="A1945">
        <f t="shared" ca="1" si="129"/>
        <v>8.2186822117533893</v>
      </c>
      <c r="D1945">
        <f t="shared" ca="1" si="130"/>
        <v>-5.3144693044776714</v>
      </c>
    </row>
    <row r="1946" spans="1:4" x14ac:dyDescent="0.25">
      <c r="A1946">
        <f t="shared" ref="A1946:A2009" ca="1" si="131">RAND()*(18.25-(-21.07))+(-21.07)</f>
        <v>12.744033794763112</v>
      </c>
      <c r="D1946">
        <f t="shared" ref="D1946:D2009" ca="1" si="132">(NORMINV(RAND(),0.0571,$B$38))</f>
        <v>4.604504832266473</v>
      </c>
    </row>
    <row r="1947" spans="1:4" x14ac:dyDescent="0.25">
      <c r="A1947">
        <f t="shared" ca="1" si="131"/>
        <v>-20.780244482347538</v>
      </c>
      <c r="D1947">
        <f t="shared" ca="1" si="132"/>
        <v>2.9016707707871441</v>
      </c>
    </row>
    <row r="1948" spans="1:4" x14ac:dyDescent="0.25">
      <c r="A1948">
        <f t="shared" ca="1" si="131"/>
        <v>14.763742463791317</v>
      </c>
      <c r="D1948">
        <f t="shared" ca="1" si="132"/>
        <v>-4.810012207587528</v>
      </c>
    </row>
    <row r="1949" spans="1:4" x14ac:dyDescent="0.25">
      <c r="A1949">
        <f t="shared" ca="1" si="131"/>
        <v>-19.539880653828249</v>
      </c>
      <c r="D1949">
        <f t="shared" ca="1" si="132"/>
        <v>-4.0201124307799905</v>
      </c>
    </row>
    <row r="1950" spans="1:4" x14ac:dyDescent="0.25">
      <c r="A1950">
        <f t="shared" ca="1" si="131"/>
        <v>-16.021403569411682</v>
      </c>
      <c r="D1950">
        <f t="shared" ca="1" si="132"/>
        <v>7.8975761277649736</v>
      </c>
    </row>
    <row r="1951" spans="1:4" x14ac:dyDescent="0.25">
      <c r="A1951">
        <f t="shared" ca="1" si="131"/>
        <v>-18.306782084915081</v>
      </c>
      <c r="D1951">
        <f t="shared" ca="1" si="132"/>
        <v>-8.2219575004528908E-2</v>
      </c>
    </row>
    <row r="1952" spans="1:4" x14ac:dyDescent="0.25">
      <c r="A1952">
        <f t="shared" ca="1" si="131"/>
        <v>-17.569020439491979</v>
      </c>
      <c r="D1952">
        <f t="shared" ca="1" si="132"/>
        <v>-4.8538330533102299</v>
      </c>
    </row>
    <row r="1953" spans="1:4" x14ac:dyDescent="0.25">
      <c r="A1953">
        <f t="shared" ca="1" si="131"/>
        <v>-8.3393706300612944</v>
      </c>
      <c r="D1953">
        <f t="shared" ca="1" si="132"/>
        <v>3.3876100526052269</v>
      </c>
    </row>
    <row r="1954" spans="1:4" x14ac:dyDescent="0.25">
      <c r="A1954">
        <f t="shared" ca="1" si="131"/>
        <v>-9.5831077314651143</v>
      </c>
      <c r="D1954">
        <f t="shared" ca="1" si="132"/>
        <v>4.6613192705453397</v>
      </c>
    </row>
    <row r="1955" spans="1:4" x14ac:dyDescent="0.25">
      <c r="A1955">
        <f t="shared" ca="1" si="131"/>
        <v>15.056879352102371</v>
      </c>
      <c r="D1955">
        <f t="shared" ca="1" si="132"/>
        <v>32.707283268003536</v>
      </c>
    </row>
    <row r="1956" spans="1:4" x14ac:dyDescent="0.25">
      <c r="A1956">
        <f t="shared" ca="1" si="131"/>
        <v>2.8693431973259678</v>
      </c>
      <c r="D1956">
        <f t="shared" ca="1" si="132"/>
        <v>7.5527286497382837</v>
      </c>
    </row>
    <row r="1957" spans="1:4" x14ac:dyDescent="0.25">
      <c r="A1957">
        <f t="shared" ca="1" si="131"/>
        <v>-20.730928772718872</v>
      </c>
      <c r="D1957">
        <f t="shared" ca="1" si="132"/>
        <v>29.333756433741154</v>
      </c>
    </row>
    <row r="1958" spans="1:4" x14ac:dyDescent="0.25">
      <c r="A1958">
        <f t="shared" ca="1" si="131"/>
        <v>-8.5075962409838279</v>
      </c>
      <c r="D1958">
        <f t="shared" ca="1" si="132"/>
        <v>-14.015456685408051</v>
      </c>
    </row>
    <row r="1959" spans="1:4" x14ac:dyDescent="0.25">
      <c r="A1959">
        <f t="shared" ca="1" si="131"/>
        <v>-0.24709902342147316</v>
      </c>
      <c r="D1959">
        <f t="shared" ca="1" si="132"/>
        <v>-5.5356855430680385</v>
      </c>
    </row>
    <row r="1960" spans="1:4" x14ac:dyDescent="0.25">
      <c r="A1960">
        <f t="shared" ca="1" si="131"/>
        <v>5.4300056679458066</v>
      </c>
      <c r="D1960">
        <f t="shared" ca="1" si="132"/>
        <v>-0.19249053315745551</v>
      </c>
    </row>
    <row r="1961" spans="1:4" x14ac:dyDescent="0.25">
      <c r="A1961">
        <f t="shared" ca="1" si="131"/>
        <v>14.134330122147922</v>
      </c>
      <c r="D1961">
        <f t="shared" ca="1" si="132"/>
        <v>11.234325107376812</v>
      </c>
    </row>
    <row r="1962" spans="1:4" x14ac:dyDescent="0.25">
      <c r="A1962">
        <f t="shared" ca="1" si="131"/>
        <v>-1.8188477755178667</v>
      </c>
      <c r="D1962">
        <f t="shared" ca="1" si="132"/>
        <v>24.774178796699815</v>
      </c>
    </row>
    <row r="1963" spans="1:4" x14ac:dyDescent="0.25">
      <c r="A1963">
        <f t="shared" ca="1" si="131"/>
        <v>1.466374803382493</v>
      </c>
      <c r="D1963">
        <f t="shared" ca="1" si="132"/>
        <v>6.6125793392116874</v>
      </c>
    </row>
    <row r="1964" spans="1:4" x14ac:dyDescent="0.25">
      <c r="A1964">
        <f t="shared" ca="1" si="131"/>
        <v>-11.95543393436591</v>
      </c>
      <c r="D1964">
        <f t="shared" ca="1" si="132"/>
        <v>3.0202502581434678</v>
      </c>
    </row>
    <row r="1965" spans="1:4" x14ac:dyDescent="0.25">
      <c r="A1965">
        <f t="shared" ca="1" si="131"/>
        <v>-10.076458704081341</v>
      </c>
      <c r="D1965">
        <f t="shared" ca="1" si="132"/>
        <v>-10.2176872074008</v>
      </c>
    </row>
    <row r="1966" spans="1:4" x14ac:dyDescent="0.25">
      <c r="A1966">
        <f t="shared" ca="1" si="131"/>
        <v>3.8544750127212488</v>
      </c>
      <c r="D1966">
        <f t="shared" ca="1" si="132"/>
        <v>11.227074038672054</v>
      </c>
    </row>
    <row r="1967" spans="1:4" x14ac:dyDescent="0.25">
      <c r="A1967">
        <f t="shared" ca="1" si="131"/>
        <v>-0.30307936634269694</v>
      </c>
      <c r="D1967">
        <f t="shared" ca="1" si="132"/>
        <v>-18.707942831312362</v>
      </c>
    </row>
    <row r="1968" spans="1:4" x14ac:dyDescent="0.25">
      <c r="A1968">
        <f t="shared" ca="1" si="131"/>
        <v>10.581409899815458</v>
      </c>
      <c r="D1968">
        <f t="shared" ca="1" si="132"/>
        <v>3.5746694585831751</v>
      </c>
    </row>
    <row r="1969" spans="1:4" x14ac:dyDescent="0.25">
      <c r="A1969">
        <f t="shared" ca="1" si="131"/>
        <v>14.365230698914736</v>
      </c>
      <c r="D1969">
        <f t="shared" ca="1" si="132"/>
        <v>6.9060876248372507</v>
      </c>
    </row>
    <row r="1970" spans="1:4" x14ac:dyDescent="0.25">
      <c r="A1970">
        <f t="shared" ca="1" si="131"/>
        <v>-12.710618416911505</v>
      </c>
      <c r="D1970">
        <f t="shared" ca="1" si="132"/>
        <v>1.3245560954267817</v>
      </c>
    </row>
    <row r="1971" spans="1:4" x14ac:dyDescent="0.25">
      <c r="A1971">
        <f t="shared" ca="1" si="131"/>
        <v>-16.557779677954894</v>
      </c>
      <c r="D1971">
        <f t="shared" ca="1" si="132"/>
        <v>19.336067091596238</v>
      </c>
    </row>
    <row r="1972" spans="1:4" x14ac:dyDescent="0.25">
      <c r="A1972">
        <f t="shared" ca="1" si="131"/>
        <v>0.52956209197637349</v>
      </c>
      <c r="D1972">
        <f t="shared" ca="1" si="132"/>
        <v>10.972452414738536</v>
      </c>
    </row>
    <row r="1973" spans="1:4" x14ac:dyDescent="0.25">
      <c r="A1973">
        <f t="shared" ca="1" si="131"/>
        <v>11.964777746268979</v>
      </c>
      <c r="D1973">
        <f t="shared" ca="1" si="132"/>
        <v>5.83783533323402</v>
      </c>
    </row>
    <row r="1974" spans="1:4" x14ac:dyDescent="0.25">
      <c r="A1974">
        <f t="shared" ca="1" si="131"/>
        <v>-14.57287107055652</v>
      </c>
      <c r="D1974">
        <f t="shared" ca="1" si="132"/>
        <v>3.0826696622278056</v>
      </c>
    </row>
    <row r="1975" spans="1:4" x14ac:dyDescent="0.25">
      <c r="A1975">
        <f t="shared" ca="1" si="131"/>
        <v>17.90780946675693</v>
      </c>
      <c r="D1975">
        <f t="shared" ca="1" si="132"/>
        <v>4.1790428122159273</v>
      </c>
    </row>
    <row r="1976" spans="1:4" x14ac:dyDescent="0.25">
      <c r="A1976">
        <f t="shared" ca="1" si="131"/>
        <v>15.963978222379566</v>
      </c>
      <c r="D1976">
        <f t="shared" ca="1" si="132"/>
        <v>-6.6744719341350498</v>
      </c>
    </row>
    <row r="1977" spans="1:4" x14ac:dyDescent="0.25">
      <c r="A1977">
        <f t="shared" ca="1" si="131"/>
        <v>-5.8598789763090853</v>
      </c>
      <c r="D1977">
        <f t="shared" ca="1" si="132"/>
        <v>-5.5929637528882763</v>
      </c>
    </row>
    <row r="1978" spans="1:4" x14ac:dyDescent="0.25">
      <c r="A1978">
        <f t="shared" ca="1" si="131"/>
        <v>-9.1211368394979964</v>
      </c>
      <c r="D1978">
        <f t="shared" ca="1" si="132"/>
        <v>11.775879904138268</v>
      </c>
    </row>
    <row r="1979" spans="1:4" x14ac:dyDescent="0.25">
      <c r="A1979">
        <f t="shared" ca="1" si="131"/>
        <v>-15.218054126512957</v>
      </c>
      <c r="D1979">
        <f t="shared" ca="1" si="132"/>
        <v>0.3360053974817318</v>
      </c>
    </row>
    <row r="1980" spans="1:4" x14ac:dyDescent="0.25">
      <c r="A1980">
        <f t="shared" ca="1" si="131"/>
        <v>-3.08121627955272</v>
      </c>
      <c r="D1980">
        <f t="shared" ca="1" si="132"/>
        <v>0.4067326475153083</v>
      </c>
    </row>
    <row r="1981" spans="1:4" x14ac:dyDescent="0.25">
      <c r="A1981">
        <f t="shared" ca="1" si="131"/>
        <v>14.41360570302767</v>
      </c>
      <c r="D1981">
        <f t="shared" ca="1" si="132"/>
        <v>2.0534352273817724</v>
      </c>
    </row>
    <row r="1982" spans="1:4" x14ac:dyDescent="0.25">
      <c r="A1982">
        <f t="shared" ca="1" si="131"/>
        <v>17.691152099751186</v>
      </c>
      <c r="D1982">
        <f t="shared" ca="1" si="132"/>
        <v>6.8218321678916691</v>
      </c>
    </row>
    <row r="1983" spans="1:4" x14ac:dyDescent="0.25">
      <c r="A1983">
        <f t="shared" ca="1" si="131"/>
        <v>-6.4295335021699316</v>
      </c>
      <c r="D1983">
        <f t="shared" ca="1" si="132"/>
        <v>2.4743660682417432</v>
      </c>
    </row>
    <row r="1984" spans="1:4" x14ac:dyDescent="0.25">
      <c r="A1984">
        <f t="shared" ca="1" si="131"/>
        <v>8.3802763593672474</v>
      </c>
      <c r="D1984">
        <f t="shared" ca="1" si="132"/>
        <v>-6.5765933912443204</v>
      </c>
    </row>
    <row r="1985" spans="1:4" x14ac:dyDescent="0.25">
      <c r="A1985">
        <f t="shared" ca="1" si="131"/>
        <v>-19.261546084163829</v>
      </c>
      <c r="D1985">
        <f t="shared" ca="1" si="132"/>
        <v>-5.6698949414600079</v>
      </c>
    </row>
    <row r="1986" spans="1:4" x14ac:dyDescent="0.25">
      <c r="A1986">
        <f t="shared" ca="1" si="131"/>
        <v>-1.8008904454714916</v>
      </c>
      <c r="D1986">
        <f t="shared" ca="1" si="132"/>
        <v>-0.93290183729722309</v>
      </c>
    </row>
    <row r="1987" spans="1:4" x14ac:dyDescent="0.25">
      <c r="A1987">
        <f t="shared" ca="1" si="131"/>
        <v>-8.7567277161792241</v>
      </c>
      <c r="D1987">
        <f t="shared" ca="1" si="132"/>
        <v>27.812885431939783</v>
      </c>
    </row>
    <row r="1988" spans="1:4" x14ac:dyDescent="0.25">
      <c r="A1988">
        <f t="shared" ca="1" si="131"/>
        <v>-15.220748254263897</v>
      </c>
      <c r="D1988">
        <f t="shared" ca="1" si="132"/>
        <v>4.1993897838225029</v>
      </c>
    </row>
    <row r="1989" spans="1:4" x14ac:dyDescent="0.25">
      <c r="A1989">
        <f t="shared" ca="1" si="131"/>
        <v>-19.744855394140785</v>
      </c>
      <c r="D1989">
        <f t="shared" ca="1" si="132"/>
        <v>-4.8933158729132513</v>
      </c>
    </row>
    <row r="1990" spans="1:4" x14ac:dyDescent="0.25">
      <c r="A1990">
        <f t="shared" ca="1" si="131"/>
        <v>-10.785094150461729</v>
      </c>
      <c r="D1990">
        <f t="shared" ca="1" si="132"/>
        <v>-0.51804636734370058</v>
      </c>
    </row>
    <row r="1991" spans="1:4" x14ac:dyDescent="0.25">
      <c r="A1991">
        <f t="shared" ca="1" si="131"/>
        <v>3.5168777811680521</v>
      </c>
      <c r="D1991">
        <f t="shared" ca="1" si="132"/>
        <v>-3.1485113224650552</v>
      </c>
    </row>
    <row r="1992" spans="1:4" x14ac:dyDescent="0.25">
      <c r="A1992">
        <f t="shared" ca="1" si="131"/>
        <v>15.822580439660904</v>
      </c>
      <c r="D1992">
        <f t="shared" ca="1" si="132"/>
        <v>-4.4262872986743966</v>
      </c>
    </row>
    <row r="1993" spans="1:4" x14ac:dyDescent="0.25">
      <c r="A1993">
        <f t="shared" ca="1" si="131"/>
        <v>4.6048824013444403</v>
      </c>
      <c r="D1993">
        <f t="shared" ca="1" si="132"/>
        <v>-1.5422560826913758</v>
      </c>
    </row>
    <row r="1994" spans="1:4" x14ac:dyDescent="0.25">
      <c r="A1994">
        <f t="shared" ca="1" si="131"/>
        <v>-16.362926967980854</v>
      </c>
      <c r="D1994">
        <f t="shared" ca="1" si="132"/>
        <v>-0.81153187710131802</v>
      </c>
    </row>
    <row r="1995" spans="1:4" x14ac:dyDescent="0.25">
      <c r="A1995">
        <f t="shared" ca="1" si="131"/>
        <v>-0.70302402981283052</v>
      </c>
      <c r="D1995">
        <f t="shared" ca="1" si="132"/>
        <v>-2.5454447348676119</v>
      </c>
    </row>
    <row r="1996" spans="1:4" x14ac:dyDescent="0.25">
      <c r="A1996">
        <f t="shared" ca="1" si="131"/>
        <v>7.8880324626154099</v>
      </c>
      <c r="D1996">
        <f t="shared" ca="1" si="132"/>
        <v>7.1432870084856042</v>
      </c>
    </row>
    <row r="1997" spans="1:4" x14ac:dyDescent="0.25">
      <c r="A1997">
        <f t="shared" ca="1" si="131"/>
        <v>-10.838993219848344</v>
      </c>
      <c r="D1997">
        <f t="shared" ca="1" si="132"/>
        <v>0.45549747632789755</v>
      </c>
    </row>
    <row r="1998" spans="1:4" x14ac:dyDescent="0.25">
      <c r="A1998">
        <f t="shared" ca="1" si="131"/>
        <v>17.737081361137278</v>
      </c>
      <c r="D1998">
        <f t="shared" ca="1" si="132"/>
        <v>-12.070463544479271</v>
      </c>
    </row>
    <row r="1999" spans="1:4" x14ac:dyDescent="0.25">
      <c r="A1999">
        <f t="shared" ca="1" si="131"/>
        <v>17.859465567915869</v>
      </c>
      <c r="D1999">
        <f t="shared" ca="1" si="132"/>
        <v>7.2895564319899737</v>
      </c>
    </row>
    <row r="2000" spans="1:4" x14ac:dyDescent="0.25">
      <c r="A2000">
        <f t="shared" ca="1" si="131"/>
        <v>-9.8381167844633666</v>
      </c>
      <c r="D2000">
        <f t="shared" ca="1" si="132"/>
        <v>-13.802791472398354</v>
      </c>
    </row>
    <row r="2001" spans="1:4" x14ac:dyDescent="0.25">
      <c r="A2001">
        <f t="shared" ca="1" si="131"/>
        <v>8.233367579275491</v>
      </c>
      <c r="D2001">
        <f t="shared" ca="1" si="132"/>
        <v>5.302888313643586</v>
      </c>
    </row>
    <row r="2002" spans="1:4" x14ac:dyDescent="0.25">
      <c r="A2002">
        <f t="shared" ca="1" si="131"/>
        <v>11.031686843444525</v>
      </c>
      <c r="D2002">
        <f t="shared" ca="1" si="132"/>
        <v>-16.197622708332055</v>
      </c>
    </row>
    <row r="2003" spans="1:4" x14ac:dyDescent="0.25">
      <c r="A2003">
        <f t="shared" ca="1" si="131"/>
        <v>-9.6750587201551124</v>
      </c>
      <c r="D2003">
        <f t="shared" ca="1" si="132"/>
        <v>-5.3748765916810068</v>
      </c>
    </row>
    <row r="2004" spans="1:4" x14ac:dyDescent="0.25">
      <c r="A2004">
        <f t="shared" ca="1" si="131"/>
        <v>-12.790863545014814</v>
      </c>
      <c r="D2004">
        <f t="shared" ca="1" si="132"/>
        <v>-7.8320640896700642</v>
      </c>
    </row>
    <row r="2005" spans="1:4" x14ac:dyDescent="0.25">
      <c r="A2005">
        <f t="shared" ca="1" si="131"/>
        <v>9.9361640899647554</v>
      </c>
      <c r="D2005">
        <f t="shared" ca="1" si="132"/>
        <v>-9.484342507985204</v>
      </c>
    </row>
    <row r="2006" spans="1:4" x14ac:dyDescent="0.25">
      <c r="A2006">
        <f t="shared" ca="1" si="131"/>
        <v>17.799831252922822</v>
      </c>
      <c r="D2006">
        <f t="shared" ca="1" si="132"/>
        <v>-6.9208760207809821</v>
      </c>
    </row>
    <row r="2007" spans="1:4" x14ac:dyDescent="0.25">
      <c r="A2007">
        <f t="shared" ca="1" si="131"/>
        <v>-6.3808926849902949</v>
      </c>
      <c r="D2007">
        <f t="shared" ca="1" si="132"/>
        <v>-13.504419940988543</v>
      </c>
    </row>
    <row r="2008" spans="1:4" x14ac:dyDescent="0.25">
      <c r="A2008">
        <f t="shared" ca="1" si="131"/>
        <v>0.90398630940209301</v>
      </c>
      <c r="D2008">
        <f t="shared" ca="1" si="132"/>
        <v>-9.3293625919835019</v>
      </c>
    </row>
    <row r="2009" spans="1:4" x14ac:dyDescent="0.25">
      <c r="A2009">
        <f t="shared" ca="1" si="131"/>
        <v>-4.3124604669969315</v>
      </c>
      <c r="D2009">
        <f t="shared" ca="1" si="132"/>
        <v>7.1652258939704234</v>
      </c>
    </row>
    <row r="2010" spans="1:4" x14ac:dyDescent="0.25">
      <c r="A2010">
        <f t="shared" ref="A2010:A2073" ca="1" si="133">RAND()*(18.25-(-21.07))+(-21.07)</f>
        <v>-8.7834765103730046</v>
      </c>
      <c r="D2010">
        <f t="shared" ref="D2010:D2073" ca="1" si="134">(NORMINV(RAND(),0.0571,$B$38))</f>
        <v>11.820631848358621</v>
      </c>
    </row>
    <row r="2011" spans="1:4" x14ac:dyDescent="0.25">
      <c r="A2011">
        <f t="shared" ca="1" si="133"/>
        <v>12.51074095802074</v>
      </c>
      <c r="D2011">
        <f t="shared" ca="1" si="134"/>
        <v>-0.4772104418015492</v>
      </c>
    </row>
    <row r="2012" spans="1:4" x14ac:dyDescent="0.25">
      <c r="A2012">
        <f t="shared" ca="1" si="133"/>
        <v>14.421684416378575</v>
      </c>
      <c r="D2012">
        <f t="shared" ca="1" si="134"/>
        <v>-13.817262345536644</v>
      </c>
    </row>
    <row r="2013" spans="1:4" x14ac:dyDescent="0.25">
      <c r="A2013">
        <f t="shared" ca="1" si="133"/>
        <v>-15.581816608503239</v>
      </c>
      <c r="D2013">
        <f t="shared" ca="1" si="134"/>
        <v>32.434050322969824</v>
      </c>
    </row>
    <row r="2014" spans="1:4" x14ac:dyDescent="0.25">
      <c r="A2014">
        <f t="shared" ca="1" si="133"/>
        <v>-4.4917948042754006</v>
      </c>
      <c r="D2014">
        <f t="shared" ca="1" si="134"/>
        <v>-11.397318786634971</v>
      </c>
    </row>
    <row r="2015" spans="1:4" x14ac:dyDescent="0.25">
      <c r="A2015">
        <f t="shared" ca="1" si="133"/>
        <v>-20.628026506215388</v>
      </c>
      <c r="D2015">
        <f t="shared" ca="1" si="134"/>
        <v>14.647171232298371</v>
      </c>
    </row>
    <row r="2016" spans="1:4" x14ac:dyDescent="0.25">
      <c r="A2016">
        <f t="shared" ca="1" si="133"/>
        <v>9.8403666629470941</v>
      </c>
      <c r="D2016">
        <f t="shared" ca="1" si="134"/>
        <v>-8.3073538534137494</v>
      </c>
    </row>
    <row r="2017" spans="1:4" x14ac:dyDescent="0.25">
      <c r="A2017">
        <f t="shared" ca="1" si="133"/>
        <v>10.534317507716473</v>
      </c>
      <c r="D2017">
        <f t="shared" ca="1" si="134"/>
        <v>-23.296366521162501</v>
      </c>
    </row>
    <row r="2018" spans="1:4" x14ac:dyDescent="0.25">
      <c r="A2018">
        <f t="shared" ca="1" si="133"/>
        <v>-2.4227379411814596</v>
      </c>
      <c r="D2018">
        <f t="shared" ca="1" si="134"/>
        <v>3.6216011569914937</v>
      </c>
    </row>
    <row r="2019" spans="1:4" x14ac:dyDescent="0.25">
      <c r="A2019">
        <f t="shared" ca="1" si="133"/>
        <v>16.526292659438909</v>
      </c>
      <c r="D2019">
        <f t="shared" ca="1" si="134"/>
        <v>4.2385241713015338</v>
      </c>
    </row>
    <row r="2020" spans="1:4" x14ac:dyDescent="0.25">
      <c r="A2020">
        <f t="shared" ca="1" si="133"/>
        <v>3.2074972072937804</v>
      </c>
      <c r="D2020">
        <f t="shared" ca="1" si="134"/>
        <v>6.2068599146092396</v>
      </c>
    </row>
    <row r="2021" spans="1:4" x14ac:dyDescent="0.25">
      <c r="A2021">
        <f t="shared" ca="1" si="133"/>
        <v>9.3759128821991204</v>
      </c>
      <c r="D2021">
        <f t="shared" ca="1" si="134"/>
        <v>-20.390585653314645</v>
      </c>
    </row>
    <row r="2022" spans="1:4" x14ac:dyDescent="0.25">
      <c r="A2022">
        <f t="shared" ca="1" si="133"/>
        <v>7.3765607546731466</v>
      </c>
      <c r="D2022">
        <f t="shared" ca="1" si="134"/>
        <v>-25.745001070866685</v>
      </c>
    </row>
    <row r="2023" spans="1:4" x14ac:dyDescent="0.25">
      <c r="A2023">
        <f t="shared" ca="1" si="133"/>
        <v>15.365884027238323</v>
      </c>
      <c r="D2023">
        <f t="shared" ca="1" si="134"/>
        <v>-12.27746421293455</v>
      </c>
    </row>
    <row r="2024" spans="1:4" x14ac:dyDescent="0.25">
      <c r="A2024">
        <f t="shared" ca="1" si="133"/>
        <v>-13.93379914898763</v>
      </c>
      <c r="D2024">
        <f t="shared" ca="1" si="134"/>
        <v>6.1620575185116628</v>
      </c>
    </row>
    <row r="2025" spans="1:4" x14ac:dyDescent="0.25">
      <c r="A2025">
        <f t="shared" ca="1" si="133"/>
        <v>16.538409840706834</v>
      </c>
      <c r="D2025">
        <f t="shared" ca="1" si="134"/>
        <v>-1.3578216485884176</v>
      </c>
    </row>
    <row r="2026" spans="1:4" x14ac:dyDescent="0.25">
      <c r="A2026">
        <f t="shared" ca="1" si="133"/>
        <v>8.3244709788950928</v>
      </c>
      <c r="D2026">
        <f t="shared" ca="1" si="134"/>
        <v>4.5892032437955574</v>
      </c>
    </row>
    <row r="2027" spans="1:4" x14ac:dyDescent="0.25">
      <c r="A2027">
        <f t="shared" ca="1" si="133"/>
        <v>-0.92936782619898395</v>
      </c>
      <c r="D2027">
        <f t="shared" ca="1" si="134"/>
        <v>-14.760166196156291</v>
      </c>
    </row>
    <row r="2028" spans="1:4" x14ac:dyDescent="0.25">
      <c r="A2028">
        <f t="shared" ca="1" si="133"/>
        <v>-11.293105450875997</v>
      </c>
      <c r="D2028">
        <f t="shared" ca="1" si="134"/>
        <v>-4.3183236037914661</v>
      </c>
    </row>
    <row r="2029" spans="1:4" x14ac:dyDescent="0.25">
      <c r="A2029">
        <f t="shared" ca="1" si="133"/>
        <v>-9.7079599218064558</v>
      </c>
      <c r="D2029">
        <f t="shared" ca="1" si="134"/>
        <v>-15.087376937188067</v>
      </c>
    </row>
    <row r="2030" spans="1:4" x14ac:dyDescent="0.25">
      <c r="A2030">
        <f t="shared" ca="1" si="133"/>
        <v>-1.9245568551356982</v>
      </c>
      <c r="D2030">
        <f t="shared" ca="1" si="134"/>
        <v>-15.334688680001564</v>
      </c>
    </row>
    <row r="2031" spans="1:4" x14ac:dyDescent="0.25">
      <c r="A2031">
        <f t="shared" ca="1" si="133"/>
        <v>-13.887971679975919</v>
      </c>
      <c r="D2031">
        <f t="shared" ca="1" si="134"/>
        <v>-8.8847725500469146</v>
      </c>
    </row>
    <row r="2032" spans="1:4" x14ac:dyDescent="0.25">
      <c r="A2032">
        <f t="shared" ca="1" si="133"/>
        <v>7.0348019488375328</v>
      </c>
      <c r="D2032">
        <f t="shared" ca="1" si="134"/>
        <v>-6.7240222310440352</v>
      </c>
    </row>
    <row r="2033" spans="1:4" x14ac:dyDescent="0.25">
      <c r="A2033">
        <f t="shared" ca="1" si="133"/>
        <v>-8.4294160367606992</v>
      </c>
      <c r="D2033">
        <f t="shared" ca="1" si="134"/>
        <v>-14.751694878370284</v>
      </c>
    </row>
    <row r="2034" spans="1:4" x14ac:dyDescent="0.25">
      <c r="A2034">
        <f t="shared" ca="1" si="133"/>
        <v>-14.615436016386244</v>
      </c>
      <c r="D2034">
        <f t="shared" ca="1" si="134"/>
        <v>11.228258610157756</v>
      </c>
    </row>
    <row r="2035" spans="1:4" x14ac:dyDescent="0.25">
      <c r="A2035">
        <f t="shared" ca="1" si="133"/>
        <v>-15.974655579506663</v>
      </c>
      <c r="D2035">
        <f t="shared" ca="1" si="134"/>
        <v>-5.9894248276200646</v>
      </c>
    </row>
    <row r="2036" spans="1:4" x14ac:dyDescent="0.25">
      <c r="A2036">
        <f t="shared" ca="1" si="133"/>
        <v>5.1543262081588033</v>
      </c>
      <c r="D2036">
        <f t="shared" ca="1" si="134"/>
        <v>-1.9340738394991455</v>
      </c>
    </row>
    <row r="2037" spans="1:4" x14ac:dyDescent="0.25">
      <c r="A2037">
        <f t="shared" ca="1" si="133"/>
        <v>-6.1336783248575344</v>
      </c>
      <c r="D2037">
        <f t="shared" ca="1" si="134"/>
        <v>-0.50801846569170384</v>
      </c>
    </row>
    <row r="2038" spans="1:4" x14ac:dyDescent="0.25">
      <c r="A2038">
        <f t="shared" ca="1" si="133"/>
        <v>7.7790369522992471</v>
      </c>
      <c r="D2038">
        <f t="shared" ca="1" si="134"/>
        <v>8.0265255847884678</v>
      </c>
    </row>
    <row r="2039" spans="1:4" x14ac:dyDescent="0.25">
      <c r="A2039">
        <f t="shared" ca="1" si="133"/>
        <v>-5.4557715857106253</v>
      </c>
      <c r="D2039">
        <f t="shared" ca="1" si="134"/>
        <v>21.100757840012331</v>
      </c>
    </row>
    <row r="2040" spans="1:4" x14ac:dyDescent="0.25">
      <c r="A2040">
        <f t="shared" ca="1" si="133"/>
        <v>-18.38924061254291</v>
      </c>
      <c r="D2040">
        <f t="shared" ca="1" si="134"/>
        <v>-1.0057718930657795</v>
      </c>
    </row>
    <row r="2041" spans="1:4" x14ac:dyDescent="0.25">
      <c r="A2041">
        <f t="shared" ca="1" si="133"/>
        <v>-14.547019657740016</v>
      </c>
      <c r="D2041">
        <f t="shared" ca="1" si="134"/>
        <v>6.0861727969240711</v>
      </c>
    </row>
    <row r="2042" spans="1:4" x14ac:dyDescent="0.25">
      <c r="A2042">
        <f t="shared" ca="1" si="133"/>
        <v>-3.5496031200573235</v>
      </c>
      <c r="D2042">
        <f t="shared" ca="1" si="134"/>
        <v>-8.0639205388738215</v>
      </c>
    </row>
    <row r="2043" spans="1:4" x14ac:dyDescent="0.25">
      <c r="A2043">
        <f t="shared" ca="1" si="133"/>
        <v>17.357537485099421</v>
      </c>
      <c r="D2043">
        <f t="shared" ca="1" si="134"/>
        <v>1.3579924947441917</v>
      </c>
    </row>
    <row r="2044" spans="1:4" x14ac:dyDescent="0.25">
      <c r="A2044">
        <f t="shared" ca="1" si="133"/>
        <v>-4.6894401211048944</v>
      </c>
      <c r="D2044">
        <f t="shared" ca="1" si="134"/>
        <v>9.195660293082808</v>
      </c>
    </row>
    <row r="2045" spans="1:4" x14ac:dyDescent="0.25">
      <c r="A2045">
        <f t="shared" ca="1" si="133"/>
        <v>6.0111886049631629</v>
      </c>
      <c r="D2045">
        <f t="shared" ca="1" si="134"/>
        <v>7.3072114668512533</v>
      </c>
    </row>
    <row r="2046" spans="1:4" x14ac:dyDescent="0.25">
      <c r="A2046">
        <f t="shared" ca="1" si="133"/>
        <v>14.989184712902755</v>
      </c>
      <c r="D2046">
        <f t="shared" ca="1" si="134"/>
        <v>11.997570732112196</v>
      </c>
    </row>
    <row r="2047" spans="1:4" x14ac:dyDescent="0.25">
      <c r="A2047">
        <f t="shared" ca="1" si="133"/>
        <v>15.695836351905811</v>
      </c>
      <c r="D2047">
        <f t="shared" ca="1" si="134"/>
        <v>7.8474662570920355</v>
      </c>
    </row>
    <row r="2048" spans="1:4" x14ac:dyDescent="0.25">
      <c r="A2048">
        <f t="shared" ca="1" si="133"/>
        <v>-19.007582732945131</v>
      </c>
      <c r="D2048">
        <f t="shared" ca="1" si="134"/>
        <v>-2.4721523336508304</v>
      </c>
    </row>
    <row r="2049" spans="1:4" x14ac:dyDescent="0.25">
      <c r="A2049">
        <f t="shared" ca="1" si="133"/>
        <v>4.4042831365320936</v>
      </c>
      <c r="D2049">
        <f t="shared" ca="1" si="134"/>
        <v>-14.001801677174214</v>
      </c>
    </row>
    <row r="2050" spans="1:4" x14ac:dyDescent="0.25">
      <c r="A2050">
        <f t="shared" ca="1" si="133"/>
        <v>-15.893970720743329</v>
      </c>
      <c r="D2050">
        <f t="shared" ca="1" si="134"/>
        <v>-6.3784226459833979</v>
      </c>
    </row>
    <row r="2051" spans="1:4" x14ac:dyDescent="0.25">
      <c r="A2051">
        <f t="shared" ca="1" si="133"/>
        <v>17.339166688813201</v>
      </c>
      <c r="D2051">
        <f t="shared" ca="1" si="134"/>
        <v>31.003733677932431</v>
      </c>
    </row>
    <row r="2052" spans="1:4" x14ac:dyDescent="0.25">
      <c r="A2052">
        <f t="shared" ca="1" si="133"/>
        <v>-10.806337256233149</v>
      </c>
      <c r="D2052">
        <f t="shared" ca="1" si="134"/>
        <v>10.874809677305848</v>
      </c>
    </row>
    <row r="2053" spans="1:4" x14ac:dyDescent="0.25">
      <c r="A2053">
        <f t="shared" ca="1" si="133"/>
        <v>9.7503045552838259</v>
      </c>
      <c r="D2053">
        <f t="shared" ca="1" si="134"/>
        <v>-20.506864076895123</v>
      </c>
    </row>
    <row r="2054" spans="1:4" x14ac:dyDescent="0.25">
      <c r="A2054">
        <f t="shared" ca="1" si="133"/>
        <v>-8.8540149090793321</v>
      </c>
      <c r="D2054">
        <f t="shared" ca="1" si="134"/>
        <v>21.124219661970898</v>
      </c>
    </row>
    <row r="2055" spans="1:4" x14ac:dyDescent="0.25">
      <c r="A2055">
        <f t="shared" ca="1" si="133"/>
        <v>-15.924313610490126</v>
      </c>
      <c r="D2055">
        <f t="shared" ca="1" si="134"/>
        <v>11.921361523730356</v>
      </c>
    </row>
    <row r="2056" spans="1:4" x14ac:dyDescent="0.25">
      <c r="A2056">
        <f t="shared" ca="1" si="133"/>
        <v>-7.6011055065534574</v>
      </c>
      <c r="D2056">
        <f t="shared" ca="1" si="134"/>
        <v>26.190012986318472</v>
      </c>
    </row>
    <row r="2057" spans="1:4" x14ac:dyDescent="0.25">
      <c r="A2057">
        <f t="shared" ca="1" si="133"/>
        <v>-5.2667984534955874</v>
      </c>
      <c r="D2057">
        <f t="shared" ca="1" si="134"/>
        <v>-6.0251281477137981</v>
      </c>
    </row>
    <row r="2058" spans="1:4" x14ac:dyDescent="0.25">
      <c r="A2058">
        <f t="shared" ca="1" si="133"/>
        <v>7.3364006596599545</v>
      </c>
      <c r="D2058">
        <f t="shared" ca="1" si="134"/>
        <v>0.65987177451816226</v>
      </c>
    </row>
    <row r="2059" spans="1:4" x14ac:dyDescent="0.25">
      <c r="A2059">
        <f t="shared" ca="1" si="133"/>
        <v>-15.400761158634888</v>
      </c>
      <c r="D2059">
        <f t="shared" ca="1" si="134"/>
        <v>-10.45423189274039</v>
      </c>
    </row>
    <row r="2060" spans="1:4" x14ac:dyDescent="0.25">
      <c r="A2060">
        <f t="shared" ca="1" si="133"/>
        <v>7.3075032424601893</v>
      </c>
      <c r="D2060">
        <f t="shared" ca="1" si="134"/>
        <v>-20.835071361447973</v>
      </c>
    </row>
    <row r="2061" spans="1:4" x14ac:dyDescent="0.25">
      <c r="A2061">
        <f t="shared" ca="1" si="133"/>
        <v>-19.814934287286789</v>
      </c>
      <c r="D2061">
        <f t="shared" ca="1" si="134"/>
        <v>9.7574314804268987</v>
      </c>
    </row>
    <row r="2062" spans="1:4" x14ac:dyDescent="0.25">
      <c r="A2062">
        <f t="shared" ca="1" si="133"/>
        <v>6.5123537469336483</v>
      </c>
      <c r="D2062">
        <f t="shared" ca="1" si="134"/>
        <v>-9.1735722887516058</v>
      </c>
    </row>
    <row r="2063" spans="1:4" x14ac:dyDescent="0.25">
      <c r="A2063">
        <f t="shared" ca="1" si="133"/>
        <v>-11.258630820583354</v>
      </c>
      <c r="D2063">
        <f t="shared" ca="1" si="134"/>
        <v>-6.3833054550722839</v>
      </c>
    </row>
    <row r="2064" spans="1:4" x14ac:dyDescent="0.25">
      <c r="A2064">
        <f t="shared" ca="1" si="133"/>
        <v>-12.019445337455139</v>
      </c>
      <c r="D2064">
        <f t="shared" ca="1" si="134"/>
        <v>-22.64239017033325</v>
      </c>
    </row>
    <row r="2065" spans="1:4" x14ac:dyDescent="0.25">
      <c r="A2065">
        <f t="shared" ca="1" si="133"/>
        <v>-1.6428461093455553</v>
      </c>
      <c r="D2065">
        <f t="shared" ca="1" si="134"/>
        <v>27.77619117945493</v>
      </c>
    </row>
    <row r="2066" spans="1:4" x14ac:dyDescent="0.25">
      <c r="A2066">
        <f t="shared" ca="1" si="133"/>
        <v>-1.9933933951294378</v>
      </c>
      <c r="D2066">
        <f t="shared" ca="1" si="134"/>
        <v>-18.968908928746409</v>
      </c>
    </row>
    <row r="2067" spans="1:4" x14ac:dyDescent="0.25">
      <c r="A2067">
        <f t="shared" ca="1" si="133"/>
        <v>-12.094526969557728</v>
      </c>
      <c r="D2067">
        <f t="shared" ca="1" si="134"/>
        <v>-8.0655742257164906</v>
      </c>
    </row>
    <row r="2068" spans="1:4" x14ac:dyDescent="0.25">
      <c r="A2068">
        <f t="shared" ca="1" si="133"/>
        <v>10.256063109327879</v>
      </c>
      <c r="D2068">
        <f t="shared" ca="1" si="134"/>
        <v>-9.7746273948623816</v>
      </c>
    </row>
    <row r="2069" spans="1:4" x14ac:dyDescent="0.25">
      <c r="A2069">
        <f t="shared" ca="1" si="133"/>
        <v>-20.686096900327925</v>
      </c>
      <c r="D2069">
        <f t="shared" ca="1" si="134"/>
        <v>4.0520310260669659</v>
      </c>
    </row>
    <row r="2070" spans="1:4" x14ac:dyDescent="0.25">
      <c r="A2070">
        <f t="shared" ca="1" si="133"/>
        <v>13.095215354307015</v>
      </c>
      <c r="D2070">
        <f t="shared" ca="1" si="134"/>
        <v>3.6290853473149203</v>
      </c>
    </row>
    <row r="2071" spans="1:4" x14ac:dyDescent="0.25">
      <c r="A2071">
        <f t="shared" ca="1" si="133"/>
        <v>3.2602649191948139</v>
      </c>
      <c r="D2071">
        <f t="shared" ca="1" si="134"/>
        <v>0.18607406468375498</v>
      </c>
    </row>
    <row r="2072" spans="1:4" x14ac:dyDescent="0.25">
      <c r="A2072">
        <f t="shared" ca="1" si="133"/>
        <v>-14.864658131376537</v>
      </c>
      <c r="D2072">
        <f t="shared" ca="1" si="134"/>
        <v>4.6783613267784085</v>
      </c>
    </row>
    <row r="2073" spans="1:4" x14ac:dyDescent="0.25">
      <c r="A2073">
        <f t="shared" ca="1" si="133"/>
        <v>-12.076182217929075</v>
      </c>
      <c r="D2073">
        <f t="shared" ca="1" si="134"/>
        <v>4.3203161629098323</v>
      </c>
    </row>
    <row r="2074" spans="1:4" x14ac:dyDescent="0.25">
      <c r="A2074">
        <f t="shared" ref="A2074:A2137" ca="1" si="135">RAND()*(18.25-(-21.07))+(-21.07)</f>
        <v>-10.128340770145549</v>
      </c>
      <c r="D2074">
        <f t="shared" ref="D2074:D2137" ca="1" si="136">(NORMINV(RAND(),0.0571,$B$38))</f>
        <v>0.64032967618584158</v>
      </c>
    </row>
    <row r="2075" spans="1:4" x14ac:dyDescent="0.25">
      <c r="A2075">
        <f t="shared" ca="1" si="135"/>
        <v>-9.9894064827709155</v>
      </c>
      <c r="D2075">
        <f t="shared" ca="1" si="136"/>
        <v>8.6738454657665596</v>
      </c>
    </row>
    <row r="2076" spans="1:4" x14ac:dyDescent="0.25">
      <c r="A2076">
        <f t="shared" ca="1" si="135"/>
        <v>6.7036102286467703</v>
      </c>
      <c r="D2076">
        <f t="shared" ca="1" si="136"/>
        <v>8.6100449150532548</v>
      </c>
    </row>
    <row r="2077" spans="1:4" x14ac:dyDescent="0.25">
      <c r="A2077">
        <f t="shared" ca="1" si="135"/>
        <v>-0.1459919534632057</v>
      </c>
      <c r="D2077">
        <f t="shared" ca="1" si="136"/>
        <v>9.9442987389914812</v>
      </c>
    </row>
    <row r="2078" spans="1:4" x14ac:dyDescent="0.25">
      <c r="A2078">
        <f t="shared" ca="1" si="135"/>
        <v>-15.920709023488774</v>
      </c>
      <c r="D2078">
        <f t="shared" ca="1" si="136"/>
        <v>-9.5558048564099547</v>
      </c>
    </row>
    <row r="2079" spans="1:4" x14ac:dyDescent="0.25">
      <c r="A2079">
        <f t="shared" ca="1" si="135"/>
        <v>-20.185752000481095</v>
      </c>
      <c r="D2079">
        <f t="shared" ca="1" si="136"/>
        <v>13.650688403598311</v>
      </c>
    </row>
    <row r="2080" spans="1:4" x14ac:dyDescent="0.25">
      <c r="A2080">
        <f t="shared" ca="1" si="135"/>
        <v>-5.2657472225600799E-2</v>
      </c>
      <c r="D2080">
        <f t="shared" ca="1" si="136"/>
        <v>18.108439248591328</v>
      </c>
    </row>
    <row r="2081" spans="1:4" x14ac:dyDescent="0.25">
      <c r="A2081">
        <f t="shared" ca="1" si="135"/>
        <v>-13.661230418211534</v>
      </c>
      <c r="D2081">
        <f t="shared" ca="1" si="136"/>
        <v>20.683678934375816</v>
      </c>
    </row>
    <row r="2082" spans="1:4" x14ac:dyDescent="0.25">
      <c r="A2082">
        <f t="shared" ca="1" si="135"/>
        <v>8.5906185580709113</v>
      </c>
      <c r="D2082">
        <f t="shared" ca="1" si="136"/>
        <v>4.6208569187139785</v>
      </c>
    </row>
    <row r="2083" spans="1:4" x14ac:dyDescent="0.25">
      <c r="A2083">
        <f t="shared" ca="1" si="135"/>
        <v>1.2361368990784243</v>
      </c>
      <c r="D2083">
        <f t="shared" ca="1" si="136"/>
        <v>6.9471355936615788</v>
      </c>
    </row>
    <row r="2084" spans="1:4" x14ac:dyDescent="0.25">
      <c r="A2084">
        <f t="shared" ca="1" si="135"/>
        <v>8.3862870042321198</v>
      </c>
      <c r="D2084">
        <f t="shared" ca="1" si="136"/>
        <v>-2.4768317997051019</v>
      </c>
    </row>
    <row r="2085" spans="1:4" x14ac:dyDescent="0.25">
      <c r="A2085">
        <f t="shared" ca="1" si="135"/>
        <v>-0.60451773540115283</v>
      </c>
      <c r="D2085">
        <f t="shared" ca="1" si="136"/>
        <v>-5.4447261553190405</v>
      </c>
    </row>
    <row r="2086" spans="1:4" x14ac:dyDescent="0.25">
      <c r="A2086">
        <f t="shared" ca="1" si="135"/>
        <v>9.8310942634940623</v>
      </c>
      <c r="D2086">
        <f t="shared" ca="1" si="136"/>
        <v>22.614184066501732</v>
      </c>
    </row>
    <row r="2087" spans="1:4" x14ac:dyDescent="0.25">
      <c r="A2087">
        <f t="shared" ca="1" si="135"/>
        <v>11.671229890001882</v>
      </c>
      <c r="D2087">
        <f t="shared" ca="1" si="136"/>
        <v>-7.1231113922362086</v>
      </c>
    </row>
    <row r="2088" spans="1:4" x14ac:dyDescent="0.25">
      <c r="A2088">
        <f t="shared" ca="1" si="135"/>
        <v>16.784334257243252</v>
      </c>
      <c r="D2088">
        <f t="shared" ca="1" si="136"/>
        <v>9.5415487716113248</v>
      </c>
    </row>
    <row r="2089" spans="1:4" x14ac:dyDescent="0.25">
      <c r="A2089">
        <f t="shared" ca="1" si="135"/>
        <v>-15.382771353925538</v>
      </c>
      <c r="D2089">
        <f t="shared" ca="1" si="136"/>
        <v>11.813103988867638</v>
      </c>
    </row>
    <row r="2090" spans="1:4" x14ac:dyDescent="0.25">
      <c r="A2090">
        <f t="shared" ca="1" si="135"/>
        <v>-2.7679196217206048</v>
      </c>
      <c r="D2090">
        <f t="shared" ca="1" si="136"/>
        <v>-13.898230050910364</v>
      </c>
    </row>
    <row r="2091" spans="1:4" x14ac:dyDescent="0.25">
      <c r="A2091">
        <f t="shared" ca="1" si="135"/>
        <v>-7.4458998296311325</v>
      </c>
      <c r="D2091">
        <f t="shared" ca="1" si="136"/>
        <v>-23.990011486418016</v>
      </c>
    </row>
    <row r="2092" spans="1:4" x14ac:dyDescent="0.25">
      <c r="A2092">
        <f t="shared" ca="1" si="135"/>
        <v>9.8788554002381233</v>
      </c>
      <c r="D2092">
        <f t="shared" ca="1" si="136"/>
        <v>20.967266224228705</v>
      </c>
    </row>
    <row r="2093" spans="1:4" x14ac:dyDescent="0.25">
      <c r="A2093">
        <f t="shared" ca="1" si="135"/>
        <v>-3.7764104921035369</v>
      </c>
      <c r="D2093">
        <f t="shared" ca="1" si="136"/>
        <v>1.7231450655825784</v>
      </c>
    </row>
    <row r="2094" spans="1:4" x14ac:dyDescent="0.25">
      <c r="A2094">
        <f t="shared" ca="1" si="135"/>
        <v>9.4536886890600762</v>
      </c>
      <c r="D2094">
        <f t="shared" ca="1" si="136"/>
        <v>8.0754746194920894</v>
      </c>
    </row>
    <row r="2095" spans="1:4" x14ac:dyDescent="0.25">
      <c r="A2095">
        <f t="shared" ca="1" si="135"/>
        <v>-17.999722465018429</v>
      </c>
      <c r="D2095">
        <f t="shared" ca="1" si="136"/>
        <v>2.5189700714978205</v>
      </c>
    </row>
    <row r="2096" spans="1:4" x14ac:dyDescent="0.25">
      <c r="A2096">
        <f t="shared" ca="1" si="135"/>
        <v>-5.6101913291754961</v>
      </c>
      <c r="D2096">
        <f t="shared" ca="1" si="136"/>
        <v>8.8090681005336435</v>
      </c>
    </row>
    <row r="2097" spans="1:4" x14ac:dyDescent="0.25">
      <c r="A2097">
        <f t="shared" ca="1" si="135"/>
        <v>-17.116627797432663</v>
      </c>
      <c r="D2097">
        <f t="shared" ca="1" si="136"/>
        <v>-6.2402023022446835</v>
      </c>
    </row>
    <row r="2098" spans="1:4" x14ac:dyDescent="0.25">
      <c r="A2098">
        <f t="shared" ca="1" si="135"/>
        <v>9.6535099168965104</v>
      </c>
      <c r="D2098">
        <f t="shared" ca="1" si="136"/>
        <v>9.1073774222746522</v>
      </c>
    </row>
    <row r="2099" spans="1:4" x14ac:dyDescent="0.25">
      <c r="A2099">
        <f t="shared" ca="1" si="135"/>
        <v>-4.0556209332214053</v>
      </c>
      <c r="D2099">
        <f t="shared" ca="1" si="136"/>
        <v>16.549012160104184</v>
      </c>
    </row>
    <row r="2100" spans="1:4" x14ac:dyDescent="0.25">
      <c r="A2100">
        <f t="shared" ca="1" si="135"/>
        <v>14.27221766353366</v>
      </c>
      <c r="D2100">
        <f t="shared" ca="1" si="136"/>
        <v>-12.787362780767941</v>
      </c>
    </row>
    <row r="2101" spans="1:4" x14ac:dyDescent="0.25">
      <c r="A2101">
        <f t="shared" ca="1" si="135"/>
        <v>9.9957802372298623</v>
      </c>
      <c r="D2101">
        <f t="shared" ca="1" si="136"/>
        <v>-3.0561238036419418</v>
      </c>
    </row>
    <row r="2102" spans="1:4" x14ac:dyDescent="0.25">
      <c r="A2102">
        <f t="shared" ca="1" si="135"/>
        <v>3.4516657324598832</v>
      </c>
      <c r="D2102">
        <f t="shared" ca="1" si="136"/>
        <v>6.2471356685268429</v>
      </c>
    </row>
    <row r="2103" spans="1:4" x14ac:dyDescent="0.25">
      <c r="A2103">
        <f t="shared" ca="1" si="135"/>
        <v>-9.0668059168330508</v>
      </c>
      <c r="D2103">
        <f t="shared" ca="1" si="136"/>
        <v>12.713724500311169</v>
      </c>
    </row>
    <row r="2104" spans="1:4" x14ac:dyDescent="0.25">
      <c r="A2104">
        <f t="shared" ca="1" si="135"/>
        <v>-4.5395325341268808</v>
      </c>
      <c r="D2104">
        <f t="shared" ca="1" si="136"/>
        <v>8.6575867322435407</v>
      </c>
    </row>
    <row r="2105" spans="1:4" x14ac:dyDescent="0.25">
      <c r="A2105">
        <f t="shared" ca="1" si="135"/>
        <v>-12.739253984623142</v>
      </c>
      <c r="D2105">
        <f t="shared" ca="1" si="136"/>
        <v>9.1408115210502512</v>
      </c>
    </row>
    <row r="2106" spans="1:4" x14ac:dyDescent="0.25">
      <c r="A2106">
        <f t="shared" ca="1" si="135"/>
        <v>-3.6558905943203754</v>
      </c>
      <c r="D2106">
        <f t="shared" ca="1" si="136"/>
        <v>8.5886768489791869</v>
      </c>
    </row>
    <row r="2107" spans="1:4" x14ac:dyDescent="0.25">
      <c r="A2107">
        <f t="shared" ca="1" si="135"/>
        <v>-9.9169555965068845</v>
      </c>
      <c r="D2107">
        <f t="shared" ca="1" si="136"/>
        <v>-5.3834694629889341</v>
      </c>
    </row>
    <row r="2108" spans="1:4" x14ac:dyDescent="0.25">
      <c r="A2108">
        <f t="shared" ca="1" si="135"/>
        <v>-13.048235305873575</v>
      </c>
      <c r="D2108">
        <f t="shared" ca="1" si="136"/>
        <v>-22.199631668885949</v>
      </c>
    </row>
    <row r="2109" spans="1:4" x14ac:dyDescent="0.25">
      <c r="A2109">
        <f t="shared" ca="1" si="135"/>
        <v>-8.8844641092500805</v>
      </c>
      <c r="D2109">
        <f t="shared" ca="1" si="136"/>
        <v>14.975112096939682</v>
      </c>
    </row>
    <row r="2110" spans="1:4" x14ac:dyDescent="0.25">
      <c r="A2110">
        <f t="shared" ca="1" si="135"/>
        <v>4.6217050601157652</v>
      </c>
      <c r="D2110">
        <f t="shared" ca="1" si="136"/>
        <v>-4.9568354240853258</v>
      </c>
    </row>
    <row r="2111" spans="1:4" x14ac:dyDescent="0.25">
      <c r="A2111">
        <f t="shared" ca="1" si="135"/>
        <v>3.8796119393944792</v>
      </c>
      <c r="D2111">
        <f t="shared" ca="1" si="136"/>
        <v>7.4422974662798937</v>
      </c>
    </row>
    <row r="2112" spans="1:4" x14ac:dyDescent="0.25">
      <c r="A2112">
        <f t="shared" ca="1" si="135"/>
        <v>11.370335446781603</v>
      </c>
      <c r="D2112">
        <f t="shared" ca="1" si="136"/>
        <v>16.684139734194829</v>
      </c>
    </row>
    <row r="2113" spans="1:4" x14ac:dyDescent="0.25">
      <c r="A2113">
        <f t="shared" ca="1" si="135"/>
        <v>-9.9259667924801995</v>
      </c>
      <c r="D2113">
        <f t="shared" ca="1" si="136"/>
        <v>0.78012559981557184</v>
      </c>
    </row>
    <row r="2114" spans="1:4" x14ac:dyDescent="0.25">
      <c r="A2114">
        <f t="shared" ca="1" si="135"/>
        <v>-1.1100145316627383</v>
      </c>
      <c r="D2114">
        <f t="shared" ca="1" si="136"/>
        <v>2.643341913248257</v>
      </c>
    </row>
    <row r="2115" spans="1:4" x14ac:dyDescent="0.25">
      <c r="A2115">
        <f t="shared" ca="1" si="135"/>
        <v>-18.194087830214212</v>
      </c>
      <c r="D2115">
        <f t="shared" ca="1" si="136"/>
        <v>-23.676466850884907</v>
      </c>
    </row>
    <row r="2116" spans="1:4" x14ac:dyDescent="0.25">
      <c r="A2116">
        <f t="shared" ca="1" si="135"/>
        <v>-10.837269204748328</v>
      </c>
      <c r="D2116">
        <f t="shared" ca="1" si="136"/>
        <v>-7.0625898192541117</v>
      </c>
    </row>
    <row r="2117" spans="1:4" x14ac:dyDescent="0.25">
      <c r="A2117">
        <f t="shared" ca="1" si="135"/>
        <v>-9.5872886581363925</v>
      </c>
      <c r="D2117">
        <f t="shared" ca="1" si="136"/>
        <v>-5.3468990809625092</v>
      </c>
    </row>
    <row r="2118" spans="1:4" x14ac:dyDescent="0.25">
      <c r="A2118">
        <f t="shared" ca="1" si="135"/>
        <v>-18.852728329258323</v>
      </c>
      <c r="D2118">
        <f t="shared" ca="1" si="136"/>
        <v>17.387164191299235</v>
      </c>
    </row>
    <row r="2119" spans="1:4" x14ac:dyDescent="0.25">
      <c r="A2119">
        <f t="shared" ca="1" si="135"/>
        <v>17.257476258452407</v>
      </c>
      <c r="D2119">
        <f t="shared" ca="1" si="136"/>
        <v>16.621171295867303</v>
      </c>
    </row>
    <row r="2120" spans="1:4" x14ac:dyDescent="0.25">
      <c r="A2120">
        <f t="shared" ca="1" si="135"/>
        <v>2.8457442722660531</v>
      </c>
      <c r="D2120">
        <f t="shared" ca="1" si="136"/>
        <v>-8.0581740330775329</v>
      </c>
    </row>
    <row r="2121" spans="1:4" x14ac:dyDescent="0.25">
      <c r="A2121">
        <f t="shared" ca="1" si="135"/>
        <v>16.126304563419929</v>
      </c>
      <c r="D2121">
        <f t="shared" ca="1" si="136"/>
        <v>9.4510286452251968</v>
      </c>
    </row>
    <row r="2122" spans="1:4" x14ac:dyDescent="0.25">
      <c r="A2122">
        <f t="shared" ca="1" si="135"/>
        <v>-9.2034792426515999</v>
      </c>
      <c r="D2122">
        <f t="shared" ca="1" si="136"/>
        <v>-7.1788365659555797</v>
      </c>
    </row>
    <row r="2123" spans="1:4" x14ac:dyDescent="0.25">
      <c r="A2123">
        <f t="shared" ca="1" si="135"/>
        <v>16.961136672431998</v>
      </c>
      <c r="D2123">
        <f t="shared" ca="1" si="136"/>
        <v>-2.8186744596765863</v>
      </c>
    </row>
    <row r="2124" spans="1:4" x14ac:dyDescent="0.25">
      <c r="A2124">
        <f t="shared" ca="1" si="135"/>
        <v>-2.0702887671985266</v>
      </c>
      <c r="D2124">
        <f t="shared" ca="1" si="136"/>
        <v>-11.172627837930568</v>
      </c>
    </row>
    <row r="2125" spans="1:4" x14ac:dyDescent="0.25">
      <c r="A2125">
        <f t="shared" ca="1" si="135"/>
        <v>-7.6193471602985543</v>
      </c>
      <c r="D2125">
        <f t="shared" ca="1" si="136"/>
        <v>5.3895329515451031</v>
      </c>
    </row>
    <row r="2126" spans="1:4" x14ac:dyDescent="0.25">
      <c r="A2126">
        <f t="shared" ca="1" si="135"/>
        <v>-14.078093356874721</v>
      </c>
      <c r="D2126">
        <f t="shared" ca="1" si="136"/>
        <v>-14.498091176455512</v>
      </c>
    </row>
    <row r="2127" spans="1:4" x14ac:dyDescent="0.25">
      <c r="A2127">
        <f t="shared" ca="1" si="135"/>
        <v>-17.116114046650889</v>
      </c>
      <c r="D2127">
        <f t="shared" ca="1" si="136"/>
        <v>1.05611590368675</v>
      </c>
    </row>
    <row r="2128" spans="1:4" x14ac:dyDescent="0.25">
      <c r="A2128">
        <f t="shared" ca="1" si="135"/>
        <v>3.7394755849325989</v>
      </c>
      <c r="D2128">
        <f t="shared" ca="1" si="136"/>
        <v>-10.434554731166548</v>
      </c>
    </row>
    <row r="2129" spans="1:4" x14ac:dyDescent="0.25">
      <c r="A2129">
        <f t="shared" ca="1" si="135"/>
        <v>10.679760453871062</v>
      </c>
      <c r="D2129">
        <f t="shared" ca="1" si="136"/>
        <v>2.1482996665446055</v>
      </c>
    </row>
    <row r="2130" spans="1:4" x14ac:dyDescent="0.25">
      <c r="A2130">
        <f t="shared" ca="1" si="135"/>
        <v>-16.557766136498117</v>
      </c>
      <c r="D2130">
        <f t="shared" ca="1" si="136"/>
        <v>-6.7066318967057859</v>
      </c>
    </row>
    <row r="2131" spans="1:4" x14ac:dyDescent="0.25">
      <c r="A2131">
        <f t="shared" ca="1" si="135"/>
        <v>-2.1097018804167043</v>
      </c>
      <c r="D2131">
        <f t="shared" ca="1" si="136"/>
        <v>6.3569460729275535</v>
      </c>
    </row>
    <row r="2132" spans="1:4" x14ac:dyDescent="0.25">
      <c r="A2132">
        <f t="shared" ca="1" si="135"/>
        <v>-9.9840616651114029</v>
      </c>
      <c r="D2132">
        <f t="shared" ca="1" si="136"/>
        <v>-6.088691516270476</v>
      </c>
    </row>
    <row r="2133" spans="1:4" x14ac:dyDescent="0.25">
      <c r="A2133">
        <f t="shared" ca="1" si="135"/>
        <v>-16.94182784685934</v>
      </c>
      <c r="D2133">
        <f t="shared" ca="1" si="136"/>
        <v>5.8178269695616907</v>
      </c>
    </row>
    <row r="2134" spans="1:4" x14ac:dyDescent="0.25">
      <c r="A2134">
        <f t="shared" ca="1" si="135"/>
        <v>-17.985759092137187</v>
      </c>
      <c r="D2134">
        <f t="shared" ca="1" si="136"/>
        <v>-0.82343482567866255</v>
      </c>
    </row>
    <row r="2135" spans="1:4" x14ac:dyDescent="0.25">
      <c r="A2135">
        <f t="shared" ca="1" si="135"/>
        <v>-19.994684364931175</v>
      </c>
      <c r="D2135">
        <f t="shared" ca="1" si="136"/>
        <v>-14.774982250779029</v>
      </c>
    </row>
    <row r="2136" spans="1:4" x14ac:dyDescent="0.25">
      <c r="A2136">
        <f t="shared" ca="1" si="135"/>
        <v>-4.220405299342719</v>
      </c>
      <c r="D2136">
        <f t="shared" ca="1" si="136"/>
        <v>-7.3858471151674854</v>
      </c>
    </row>
    <row r="2137" spans="1:4" x14ac:dyDescent="0.25">
      <c r="A2137">
        <f t="shared" ca="1" si="135"/>
        <v>11.097774905026235</v>
      </c>
      <c r="D2137">
        <f t="shared" ca="1" si="136"/>
        <v>14.622113723151379</v>
      </c>
    </row>
    <row r="2138" spans="1:4" x14ac:dyDescent="0.25">
      <c r="A2138">
        <f t="shared" ref="A2138:A2201" ca="1" si="137">RAND()*(18.25-(-21.07))+(-21.07)</f>
        <v>-0.86561660010601216</v>
      </c>
      <c r="D2138">
        <f t="shared" ref="D2138:D2201" ca="1" si="138">(NORMINV(RAND(),0.0571,$B$38))</f>
        <v>-11.563553221249816</v>
      </c>
    </row>
    <row r="2139" spans="1:4" x14ac:dyDescent="0.25">
      <c r="A2139">
        <f t="shared" ca="1" si="137"/>
        <v>1.2773552368281393</v>
      </c>
      <c r="D2139">
        <f t="shared" ca="1" si="138"/>
        <v>-6.6875715019292468</v>
      </c>
    </row>
    <row r="2140" spans="1:4" x14ac:dyDescent="0.25">
      <c r="A2140">
        <f t="shared" ca="1" si="137"/>
        <v>-12.274492286373098</v>
      </c>
      <c r="D2140">
        <f t="shared" ca="1" si="138"/>
        <v>-12.763727756492409</v>
      </c>
    </row>
    <row r="2141" spans="1:4" x14ac:dyDescent="0.25">
      <c r="A2141">
        <f t="shared" ca="1" si="137"/>
        <v>-3.8011740109809224</v>
      </c>
      <c r="D2141">
        <f t="shared" ca="1" si="138"/>
        <v>-3.9186416044481622</v>
      </c>
    </row>
    <row r="2142" spans="1:4" x14ac:dyDescent="0.25">
      <c r="A2142">
        <f t="shared" ca="1" si="137"/>
        <v>0.73911952016552007</v>
      </c>
      <c r="D2142">
        <f t="shared" ca="1" si="138"/>
        <v>17.132268359124581</v>
      </c>
    </row>
    <row r="2143" spans="1:4" x14ac:dyDescent="0.25">
      <c r="A2143">
        <f t="shared" ca="1" si="137"/>
        <v>-0.18837199265668758</v>
      </c>
      <c r="D2143">
        <f t="shared" ca="1" si="138"/>
        <v>9.952585516763957</v>
      </c>
    </row>
    <row r="2144" spans="1:4" x14ac:dyDescent="0.25">
      <c r="A2144">
        <f t="shared" ca="1" si="137"/>
        <v>-9.3513443543996129</v>
      </c>
      <c r="D2144">
        <f t="shared" ca="1" si="138"/>
        <v>6.0654460420956307</v>
      </c>
    </row>
    <row r="2145" spans="1:4" x14ac:dyDescent="0.25">
      <c r="A2145">
        <f t="shared" ca="1" si="137"/>
        <v>-5.5995902382115474</v>
      </c>
      <c r="D2145">
        <f t="shared" ca="1" si="138"/>
        <v>3.6838631646843232</v>
      </c>
    </row>
    <row r="2146" spans="1:4" x14ac:dyDescent="0.25">
      <c r="A2146">
        <f t="shared" ca="1" si="137"/>
        <v>-16.813153612532499</v>
      </c>
      <c r="D2146">
        <f t="shared" ca="1" si="138"/>
        <v>25.760541395724037</v>
      </c>
    </row>
    <row r="2147" spans="1:4" x14ac:dyDescent="0.25">
      <c r="A2147">
        <f t="shared" ca="1" si="137"/>
        <v>-0.92690986473617443</v>
      </c>
      <c r="D2147">
        <f t="shared" ca="1" si="138"/>
        <v>-11.222624842363768</v>
      </c>
    </row>
    <row r="2148" spans="1:4" x14ac:dyDescent="0.25">
      <c r="A2148">
        <f t="shared" ca="1" si="137"/>
        <v>4.7788486192506845</v>
      </c>
      <c r="D2148">
        <f t="shared" ca="1" si="138"/>
        <v>11.398948487162405</v>
      </c>
    </row>
    <row r="2149" spans="1:4" x14ac:dyDescent="0.25">
      <c r="A2149">
        <f t="shared" ca="1" si="137"/>
        <v>4.8350187702933454</v>
      </c>
      <c r="D2149">
        <f t="shared" ca="1" si="138"/>
        <v>3.9021043814019647</v>
      </c>
    </row>
    <row r="2150" spans="1:4" x14ac:dyDescent="0.25">
      <c r="A2150">
        <f t="shared" ca="1" si="137"/>
        <v>-4.1201721661837816</v>
      </c>
      <c r="D2150">
        <f t="shared" ca="1" si="138"/>
        <v>-14.9914116783804</v>
      </c>
    </row>
    <row r="2151" spans="1:4" x14ac:dyDescent="0.25">
      <c r="A2151">
        <f t="shared" ca="1" si="137"/>
        <v>17.578688526263726</v>
      </c>
      <c r="D2151">
        <f t="shared" ca="1" si="138"/>
        <v>-2.6649493125197852</v>
      </c>
    </row>
    <row r="2152" spans="1:4" x14ac:dyDescent="0.25">
      <c r="A2152">
        <f t="shared" ca="1" si="137"/>
        <v>-5.3829986309111231</v>
      </c>
      <c r="D2152">
        <f t="shared" ca="1" si="138"/>
        <v>-3.9348077901904901</v>
      </c>
    </row>
    <row r="2153" spans="1:4" x14ac:dyDescent="0.25">
      <c r="A2153">
        <f t="shared" ca="1" si="137"/>
        <v>14.384590336183123</v>
      </c>
      <c r="D2153">
        <f t="shared" ca="1" si="138"/>
        <v>8.046200157297088</v>
      </c>
    </row>
    <row r="2154" spans="1:4" x14ac:dyDescent="0.25">
      <c r="A2154">
        <f t="shared" ca="1" si="137"/>
        <v>13.408395693273221</v>
      </c>
      <c r="D2154">
        <f t="shared" ca="1" si="138"/>
        <v>-5.8389219329154418</v>
      </c>
    </row>
    <row r="2155" spans="1:4" x14ac:dyDescent="0.25">
      <c r="A2155">
        <f t="shared" ca="1" si="137"/>
        <v>-15.208516454632473</v>
      </c>
      <c r="D2155">
        <f t="shared" ca="1" si="138"/>
        <v>5.7518151254999443</v>
      </c>
    </row>
    <row r="2156" spans="1:4" x14ac:dyDescent="0.25">
      <c r="A2156">
        <f t="shared" ca="1" si="137"/>
        <v>-20.619118057094219</v>
      </c>
      <c r="D2156">
        <f t="shared" ca="1" si="138"/>
        <v>-2.603414759627249</v>
      </c>
    </row>
    <row r="2157" spans="1:4" x14ac:dyDescent="0.25">
      <c r="A2157">
        <f t="shared" ca="1" si="137"/>
        <v>-16.091689211921576</v>
      </c>
      <c r="D2157">
        <f t="shared" ca="1" si="138"/>
        <v>10.227524855758896</v>
      </c>
    </row>
    <row r="2158" spans="1:4" x14ac:dyDescent="0.25">
      <c r="A2158">
        <f t="shared" ca="1" si="137"/>
        <v>-0.24417277908669988</v>
      </c>
      <c r="D2158">
        <f t="shared" ca="1" si="138"/>
        <v>11.550174254875961</v>
      </c>
    </row>
    <row r="2159" spans="1:4" x14ac:dyDescent="0.25">
      <c r="A2159">
        <f t="shared" ca="1" si="137"/>
        <v>17.032331100738482</v>
      </c>
      <c r="D2159">
        <f t="shared" ca="1" si="138"/>
        <v>-15.713997749009685</v>
      </c>
    </row>
    <row r="2160" spans="1:4" x14ac:dyDescent="0.25">
      <c r="A2160">
        <f t="shared" ca="1" si="137"/>
        <v>-12.330304129203462</v>
      </c>
      <c r="D2160">
        <f t="shared" ca="1" si="138"/>
        <v>-9.2801188393549943</v>
      </c>
    </row>
    <row r="2161" spans="1:4" x14ac:dyDescent="0.25">
      <c r="A2161">
        <f t="shared" ca="1" si="137"/>
        <v>4.7252705056615767</v>
      </c>
      <c r="D2161">
        <f t="shared" ca="1" si="138"/>
        <v>26.535337619573543</v>
      </c>
    </row>
    <row r="2162" spans="1:4" x14ac:dyDescent="0.25">
      <c r="A2162">
        <f t="shared" ca="1" si="137"/>
        <v>-17.339652647098145</v>
      </c>
      <c r="D2162">
        <f t="shared" ca="1" si="138"/>
        <v>1.4855445898126625</v>
      </c>
    </row>
    <row r="2163" spans="1:4" x14ac:dyDescent="0.25">
      <c r="A2163">
        <f t="shared" ca="1" si="137"/>
        <v>15.063251020805893</v>
      </c>
      <c r="D2163">
        <f t="shared" ca="1" si="138"/>
        <v>28.175907690578253</v>
      </c>
    </row>
    <row r="2164" spans="1:4" x14ac:dyDescent="0.25">
      <c r="A2164">
        <f t="shared" ca="1" si="137"/>
        <v>-19.194857264471796</v>
      </c>
      <c r="D2164">
        <f t="shared" ca="1" si="138"/>
        <v>24.540059485390078</v>
      </c>
    </row>
    <row r="2165" spans="1:4" x14ac:dyDescent="0.25">
      <c r="A2165">
        <f t="shared" ca="1" si="137"/>
        <v>10.510461668529476</v>
      </c>
      <c r="D2165">
        <f t="shared" ca="1" si="138"/>
        <v>1.1738263039363941</v>
      </c>
    </row>
    <row r="2166" spans="1:4" x14ac:dyDescent="0.25">
      <c r="A2166">
        <f t="shared" ca="1" si="137"/>
        <v>-11.951725885948234</v>
      </c>
      <c r="D2166">
        <f t="shared" ca="1" si="138"/>
        <v>5.4722221934215911</v>
      </c>
    </row>
    <row r="2167" spans="1:4" x14ac:dyDescent="0.25">
      <c r="A2167">
        <f t="shared" ca="1" si="137"/>
        <v>-8.2634464054971257</v>
      </c>
      <c r="D2167">
        <f t="shared" ca="1" si="138"/>
        <v>-11.375834779275714</v>
      </c>
    </row>
    <row r="2168" spans="1:4" x14ac:dyDescent="0.25">
      <c r="A2168">
        <f t="shared" ca="1" si="137"/>
        <v>2.6145342418434723</v>
      </c>
      <c r="D2168">
        <f t="shared" ca="1" si="138"/>
        <v>-1.0297110454651095</v>
      </c>
    </row>
    <row r="2169" spans="1:4" x14ac:dyDescent="0.25">
      <c r="A2169">
        <f t="shared" ca="1" si="137"/>
        <v>-20.579355003987118</v>
      </c>
      <c r="D2169">
        <f t="shared" ca="1" si="138"/>
        <v>2.6591635496705752</v>
      </c>
    </row>
    <row r="2170" spans="1:4" x14ac:dyDescent="0.25">
      <c r="A2170">
        <f t="shared" ca="1" si="137"/>
        <v>13.8011824827569</v>
      </c>
      <c r="D2170">
        <f t="shared" ca="1" si="138"/>
        <v>-15.329062042507326</v>
      </c>
    </row>
    <row r="2171" spans="1:4" x14ac:dyDescent="0.25">
      <c r="A2171">
        <f t="shared" ca="1" si="137"/>
        <v>0.6973169412764193</v>
      </c>
      <c r="D2171">
        <f t="shared" ca="1" si="138"/>
        <v>-12.105249781777115</v>
      </c>
    </row>
    <row r="2172" spans="1:4" x14ac:dyDescent="0.25">
      <c r="A2172">
        <f t="shared" ca="1" si="137"/>
        <v>6.8778025819783686</v>
      </c>
      <c r="D2172">
        <f t="shared" ca="1" si="138"/>
        <v>-12.111843018301728</v>
      </c>
    </row>
    <row r="2173" spans="1:4" x14ac:dyDescent="0.25">
      <c r="A2173">
        <f t="shared" ca="1" si="137"/>
        <v>12.30493870173396</v>
      </c>
      <c r="D2173">
        <f t="shared" ca="1" si="138"/>
        <v>17.629917182611237</v>
      </c>
    </row>
    <row r="2174" spans="1:4" x14ac:dyDescent="0.25">
      <c r="A2174">
        <f t="shared" ca="1" si="137"/>
        <v>17.640821558273409</v>
      </c>
      <c r="D2174">
        <f t="shared" ca="1" si="138"/>
        <v>14.539455651355047</v>
      </c>
    </row>
    <row r="2175" spans="1:4" x14ac:dyDescent="0.25">
      <c r="A2175">
        <f t="shared" ca="1" si="137"/>
        <v>-9.5864125779182512</v>
      </c>
      <c r="D2175">
        <f t="shared" ca="1" si="138"/>
        <v>-15.229373909691905</v>
      </c>
    </row>
    <row r="2176" spans="1:4" x14ac:dyDescent="0.25">
      <c r="A2176">
        <f t="shared" ca="1" si="137"/>
        <v>-14.047812524293331</v>
      </c>
      <c r="D2176">
        <f t="shared" ca="1" si="138"/>
        <v>11.270873663809754</v>
      </c>
    </row>
    <row r="2177" spans="1:4" x14ac:dyDescent="0.25">
      <c r="A2177">
        <f t="shared" ca="1" si="137"/>
        <v>3.2133757297051702</v>
      </c>
      <c r="D2177">
        <f t="shared" ca="1" si="138"/>
        <v>-1.894227710093447</v>
      </c>
    </row>
    <row r="2178" spans="1:4" x14ac:dyDescent="0.25">
      <c r="A2178">
        <f t="shared" ca="1" si="137"/>
        <v>7.8130809446772993</v>
      </c>
      <c r="D2178">
        <f t="shared" ca="1" si="138"/>
        <v>3.6476990673195986</v>
      </c>
    </row>
    <row r="2179" spans="1:4" x14ac:dyDescent="0.25">
      <c r="A2179">
        <f t="shared" ca="1" si="137"/>
        <v>-15.909110026254185</v>
      </c>
      <c r="D2179">
        <f t="shared" ca="1" si="138"/>
        <v>4.953811929683142</v>
      </c>
    </row>
    <row r="2180" spans="1:4" x14ac:dyDescent="0.25">
      <c r="A2180">
        <f t="shared" ca="1" si="137"/>
        <v>-16.310406000810058</v>
      </c>
      <c r="D2180">
        <f t="shared" ca="1" si="138"/>
        <v>5.6033609586070954</v>
      </c>
    </row>
    <row r="2181" spans="1:4" x14ac:dyDescent="0.25">
      <c r="A2181">
        <f t="shared" ca="1" si="137"/>
        <v>9.0952891103667532</v>
      </c>
      <c r="D2181">
        <f t="shared" ca="1" si="138"/>
        <v>11.464098888353002</v>
      </c>
    </row>
    <row r="2182" spans="1:4" x14ac:dyDescent="0.25">
      <c r="A2182">
        <f t="shared" ca="1" si="137"/>
        <v>13.147283654915469</v>
      </c>
      <c r="D2182">
        <f t="shared" ca="1" si="138"/>
        <v>2.0699117782733327</v>
      </c>
    </row>
    <row r="2183" spans="1:4" x14ac:dyDescent="0.25">
      <c r="A2183">
        <f t="shared" ca="1" si="137"/>
        <v>-20.886008369627863</v>
      </c>
      <c r="D2183">
        <f t="shared" ca="1" si="138"/>
        <v>7.8774760747590999</v>
      </c>
    </row>
    <row r="2184" spans="1:4" x14ac:dyDescent="0.25">
      <c r="A2184">
        <f t="shared" ca="1" si="137"/>
        <v>16.796545811454521</v>
      </c>
      <c r="D2184">
        <f t="shared" ca="1" si="138"/>
        <v>4.8300532364490421</v>
      </c>
    </row>
    <row r="2185" spans="1:4" x14ac:dyDescent="0.25">
      <c r="A2185">
        <f t="shared" ca="1" si="137"/>
        <v>-10.26857258045505</v>
      </c>
      <c r="D2185">
        <f t="shared" ca="1" si="138"/>
        <v>19.047628329999458</v>
      </c>
    </row>
    <row r="2186" spans="1:4" x14ac:dyDescent="0.25">
      <c r="A2186">
        <f t="shared" ca="1" si="137"/>
        <v>5.5799956965032429</v>
      </c>
      <c r="D2186">
        <f t="shared" ca="1" si="138"/>
        <v>-5.1851078710083032</v>
      </c>
    </row>
    <row r="2187" spans="1:4" x14ac:dyDescent="0.25">
      <c r="A2187">
        <f t="shared" ca="1" si="137"/>
        <v>-14.710885908694983</v>
      </c>
      <c r="D2187">
        <f t="shared" ca="1" si="138"/>
        <v>-6.1650449476455496</v>
      </c>
    </row>
    <row r="2188" spans="1:4" x14ac:dyDescent="0.25">
      <c r="A2188">
        <f t="shared" ca="1" si="137"/>
        <v>-17.803037678948741</v>
      </c>
      <c r="D2188">
        <f t="shared" ca="1" si="138"/>
        <v>4.0534693035414646</v>
      </c>
    </row>
    <row r="2189" spans="1:4" x14ac:dyDescent="0.25">
      <c r="A2189">
        <f t="shared" ca="1" si="137"/>
        <v>-10.865265573762972</v>
      </c>
      <c r="D2189">
        <f t="shared" ca="1" si="138"/>
        <v>0.4926939655245729</v>
      </c>
    </row>
    <row r="2190" spans="1:4" x14ac:dyDescent="0.25">
      <c r="A2190">
        <f t="shared" ca="1" si="137"/>
        <v>-11.363473680279228</v>
      </c>
      <c r="D2190">
        <f t="shared" ca="1" si="138"/>
        <v>8.4943820249231656</v>
      </c>
    </row>
    <row r="2191" spans="1:4" x14ac:dyDescent="0.25">
      <c r="A2191">
        <f t="shared" ca="1" si="137"/>
        <v>-7.8665485259390646</v>
      </c>
      <c r="D2191">
        <f t="shared" ca="1" si="138"/>
        <v>10.763136568585093</v>
      </c>
    </row>
    <row r="2192" spans="1:4" x14ac:dyDescent="0.25">
      <c r="A2192">
        <f t="shared" ca="1" si="137"/>
        <v>-8.2911518585405872</v>
      </c>
      <c r="D2192">
        <f t="shared" ca="1" si="138"/>
        <v>0.12845320837579233</v>
      </c>
    </row>
    <row r="2193" spans="1:4" x14ac:dyDescent="0.25">
      <c r="A2193">
        <f t="shared" ca="1" si="137"/>
        <v>15.328463892351145</v>
      </c>
      <c r="D2193">
        <f t="shared" ca="1" si="138"/>
        <v>11.27768240020969</v>
      </c>
    </row>
    <row r="2194" spans="1:4" x14ac:dyDescent="0.25">
      <c r="A2194">
        <f t="shared" ca="1" si="137"/>
        <v>-3.680740617089274</v>
      </c>
      <c r="D2194">
        <f t="shared" ca="1" si="138"/>
        <v>12.602546592250377</v>
      </c>
    </row>
    <row r="2195" spans="1:4" x14ac:dyDescent="0.25">
      <c r="A2195">
        <f t="shared" ca="1" si="137"/>
        <v>16.880616863009685</v>
      </c>
      <c r="D2195">
        <f t="shared" ca="1" si="138"/>
        <v>-6.0783234165043574</v>
      </c>
    </row>
    <row r="2196" spans="1:4" x14ac:dyDescent="0.25">
      <c r="A2196">
        <f t="shared" ca="1" si="137"/>
        <v>-0.46575974644966323</v>
      </c>
      <c r="D2196">
        <f t="shared" ca="1" si="138"/>
        <v>15.925548684694171</v>
      </c>
    </row>
    <row r="2197" spans="1:4" x14ac:dyDescent="0.25">
      <c r="A2197">
        <f t="shared" ca="1" si="137"/>
        <v>13.98636527904317</v>
      </c>
      <c r="D2197">
        <f t="shared" ca="1" si="138"/>
        <v>28.786252409708318</v>
      </c>
    </row>
    <row r="2198" spans="1:4" x14ac:dyDescent="0.25">
      <c r="A2198">
        <f t="shared" ca="1" si="137"/>
        <v>17.496956105510321</v>
      </c>
      <c r="D2198">
        <f t="shared" ca="1" si="138"/>
        <v>-8.0156506296490093</v>
      </c>
    </row>
    <row r="2199" spans="1:4" x14ac:dyDescent="0.25">
      <c r="A2199">
        <f t="shared" ca="1" si="137"/>
        <v>-12.717219512655454</v>
      </c>
      <c r="D2199">
        <f t="shared" ca="1" si="138"/>
        <v>6.9823470614512519</v>
      </c>
    </row>
    <row r="2200" spans="1:4" x14ac:dyDescent="0.25">
      <c r="A2200">
        <f t="shared" ca="1" si="137"/>
        <v>-12.100082313967855</v>
      </c>
      <c r="D2200">
        <f t="shared" ca="1" si="138"/>
        <v>-14.069964406451236</v>
      </c>
    </row>
    <row r="2201" spans="1:4" x14ac:dyDescent="0.25">
      <c r="A2201">
        <f t="shared" ca="1" si="137"/>
        <v>1.8796447189238563</v>
      </c>
      <c r="D2201">
        <f t="shared" ca="1" si="138"/>
        <v>2.9222310733042929</v>
      </c>
    </row>
    <row r="2202" spans="1:4" x14ac:dyDescent="0.25">
      <c r="A2202">
        <f t="shared" ref="A2202:A2265" ca="1" si="139">RAND()*(18.25-(-21.07))+(-21.07)</f>
        <v>11.044958761721098</v>
      </c>
      <c r="D2202">
        <f t="shared" ref="D2202:D2265" ca="1" si="140">(NORMINV(RAND(),0.0571,$B$38))</f>
        <v>-6.4712805510223621</v>
      </c>
    </row>
    <row r="2203" spans="1:4" x14ac:dyDescent="0.25">
      <c r="A2203">
        <f t="shared" ca="1" si="139"/>
        <v>8.2302051406940926</v>
      </c>
      <c r="D2203">
        <f t="shared" ca="1" si="140"/>
        <v>10.070285566666682</v>
      </c>
    </row>
    <row r="2204" spans="1:4" x14ac:dyDescent="0.25">
      <c r="A2204">
        <f t="shared" ca="1" si="139"/>
        <v>-18.164171371656519</v>
      </c>
      <c r="D2204">
        <f t="shared" ca="1" si="140"/>
        <v>-4.3551133568329838</v>
      </c>
    </row>
    <row r="2205" spans="1:4" x14ac:dyDescent="0.25">
      <c r="A2205">
        <f t="shared" ca="1" si="139"/>
        <v>-12.290890027092976</v>
      </c>
      <c r="D2205">
        <f t="shared" ca="1" si="140"/>
        <v>-0.50278496373175119</v>
      </c>
    </row>
    <row r="2206" spans="1:4" x14ac:dyDescent="0.25">
      <c r="A2206">
        <f t="shared" ca="1" si="139"/>
        <v>-5.3120694312458667</v>
      </c>
      <c r="D2206">
        <f t="shared" ca="1" si="140"/>
        <v>7.9407359066427929</v>
      </c>
    </row>
    <row r="2207" spans="1:4" x14ac:dyDescent="0.25">
      <c r="A2207">
        <f t="shared" ca="1" si="139"/>
        <v>-19.926878881391755</v>
      </c>
      <c r="D2207">
        <f t="shared" ca="1" si="140"/>
        <v>1.8656106895861744</v>
      </c>
    </row>
    <row r="2208" spans="1:4" x14ac:dyDescent="0.25">
      <c r="A2208">
        <f t="shared" ca="1" si="139"/>
        <v>-18.946590108331378</v>
      </c>
      <c r="D2208">
        <f t="shared" ca="1" si="140"/>
        <v>-4.3756178469058993</v>
      </c>
    </row>
    <row r="2209" spans="1:4" x14ac:dyDescent="0.25">
      <c r="A2209">
        <f t="shared" ca="1" si="139"/>
        <v>2.9920427246227561</v>
      </c>
      <c r="D2209">
        <f t="shared" ca="1" si="140"/>
        <v>-11.472863185510279</v>
      </c>
    </row>
    <row r="2210" spans="1:4" x14ac:dyDescent="0.25">
      <c r="A2210">
        <f t="shared" ca="1" si="139"/>
        <v>13.539617864070721</v>
      </c>
      <c r="D2210">
        <f t="shared" ca="1" si="140"/>
        <v>-2.0262790328354519</v>
      </c>
    </row>
    <row r="2211" spans="1:4" x14ac:dyDescent="0.25">
      <c r="A2211">
        <f t="shared" ca="1" si="139"/>
        <v>9.232953116944266</v>
      </c>
      <c r="D2211">
        <f t="shared" ca="1" si="140"/>
        <v>-5.1926682930730523</v>
      </c>
    </row>
    <row r="2212" spans="1:4" x14ac:dyDescent="0.25">
      <c r="A2212">
        <f t="shared" ca="1" si="139"/>
        <v>17.814584039595495</v>
      </c>
      <c r="D2212">
        <f t="shared" ca="1" si="140"/>
        <v>22.615297797588688</v>
      </c>
    </row>
    <row r="2213" spans="1:4" x14ac:dyDescent="0.25">
      <c r="A2213">
        <f t="shared" ca="1" si="139"/>
        <v>5.6253386602205353</v>
      </c>
      <c r="D2213">
        <f t="shared" ca="1" si="140"/>
        <v>-26.005474560147139</v>
      </c>
    </row>
    <row r="2214" spans="1:4" x14ac:dyDescent="0.25">
      <c r="A2214">
        <f t="shared" ca="1" si="139"/>
        <v>1.9063997867481888</v>
      </c>
      <c r="D2214">
        <f t="shared" ca="1" si="140"/>
        <v>3.9880669809802578</v>
      </c>
    </row>
    <row r="2215" spans="1:4" x14ac:dyDescent="0.25">
      <c r="A2215">
        <f t="shared" ca="1" si="139"/>
        <v>13.9715340104311</v>
      </c>
      <c r="D2215">
        <f t="shared" ca="1" si="140"/>
        <v>0.18416467224884986</v>
      </c>
    </row>
    <row r="2216" spans="1:4" x14ac:dyDescent="0.25">
      <c r="A2216">
        <f t="shared" ca="1" si="139"/>
        <v>16.685426489489657</v>
      </c>
      <c r="D2216">
        <f t="shared" ca="1" si="140"/>
        <v>-5.7621175436199916</v>
      </c>
    </row>
    <row r="2217" spans="1:4" x14ac:dyDescent="0.25">
      <c r="A2217">
        <f t="shared" ca="1" si="139"/>
        <v>5.6496828736218703</v>
      </c>
      <c r="D2217">
        <f t="shared" ca="1" si="140"/>
        <v>16.05438388463714</v>
      </c>
    </row>
    <row r="2218" spans="1:4" x14ac:dyDescent="0.25">
      <c r="A2218">
        <f t="shared" ca="1" si="139"/>
        <v>-4.1378903068097479</v>
      </c>
      <c r="D2218">
        <f t="shared" ca="1" si="140"/>
        <v>-28.168298129718</v>
      </c>
    </row>
    <row r="2219" spans="1:4" x14ac:dyDescent="0.25">
      <c r="A2219">
        <f t="shared" ca="1" si="139"/>
        <v>-13.05129461653231</v>
      </c>
      <c r="D2219">
        <f t="shared" ca="1" si="140"/>
        <v>-2.460204362299713</v>
      </c>
    </row>
    <row r="2220" spans="1:4" x14ac:dyDescent="0.25">
      <c r="A2220">
        <f t="shared" ca="1" si="139"/>
        <v>17.425103624259293</v>
      </c>
      <c r="D2220">
        <f t="shared" ca="1" si="140"/>
        <v>3.2116917512192269</v>
      </c>
    </row>
    <row r="2221" spans="1:4" x14ac:dyDescent="0.25">
      <c r="A2221">
        <f t="shared" ca="1" si="139"/>
        <v>-0.30555255002817461</v>
      </c>
      <c r="D2221">
        <f t="shared" ca="1" si="140"/>
        <v>-4.6578903497378388</v>
      </c>
    </row>
    <row r="2222" spans="1:4" x14ac:dyDescent="0.25">
      <c r="A2222">
        <f t="shared" ca="1" si="139"/>
        <v>-18.805204877109961</v>
      </c>
      <c r="D2222">
        <f t="shared" ca="1" si="140"/>
        <v>2.0570251758637563</v>
      </c>
    </row>
    <row r="2223" spans="1:4" x14ac:dyDescent="0.25">
      <c r="A2223">
        <f t="shared" ca="1" si="139"/>
        <v>17.027650929438387</v>
      </c>
      <c r="D2223">
        <f t="shared" ca="1" si="140"/>
        <v>10.881438932643391</v>
      </c>
    </row>
    <row r="2224" spans="1:4" x14ac:dyDescent="0.25">
      <c r="A2224">
        <f t="shared" ca="1" si="139"/>
        <v>-15.796811875443959</v>
      </c>
      <c r="D2224">
        <f t="shared" ca="1" si="140"/>
        <v>-8.7396361220174317</v>
      </c>
    </row>
    <row r="2225" spans="1:4" x14ac:dyDescent="0.25">
      <c r="A2225">
        <f t="shared" ca="1" si="139"/>
        <v>-11.13491192689151</v>
      </c>
      <c r="D2225">
        <f t="shared" ca="1" si="140"/>
        <v>-5.1975780747932605</v>
      </c>
    </row>
    <row r="2226" spans="1:4" x14ac:dyDescent="0.25">
      <c r="A2226">
        <f t="shared" ca="1" si="139"/>
        <v>-19.068436313855425</v>
      </c>
      <c r="D2226">
        <f t="shared" ca="1" si="140"/>
        <v>5.8847919514790341</v>
      </c>
    </row>
    <row r="2227" spans="1:4" x14ac:dyDescent="0.25">
      <c r="A2227">
        <f t="shared" ca="1" si="139"/>
        <v>4.6427002249428533</v>
      </c>
      <c r="D2227">
        <f t="shared" ca="1" si="140"/>
        <v>9.8410070218677355</v>
      </c>
    </row>
    <row r="2228" spans="1:4" x14ac:dyDescent="0.25">
      <c r="A2228">
        <f t="shared" ca="1" si="139"/>
        <v>-7.3416205084773214</v>
      </c>
      <c r="D2228">
        <f t="shared" ca="1" si="140"/>
        <v>1.4319392169327046E-2</v>
      </c>
    </row>
    <row r="2229" spans="1:4" x14ac:dyDescent="0.25">
      <c r="A2229">
        <f t="shared" ca="1" si="139"/>
        <v>3.1182866358810415</v>
      </c>
      <c r="D2229">
        <f t="shared" ca="1" si="140"/>
        <v>-7.024973738258411</v>
      </c>
    </row>
    <row r="2230" spans="1:4" x14ac:dyDescent="0.25">
      <c r="A2230">
        <f t="shared" ca="1" si="139"/>
        <v>-11.429918597773009</v>
      </c>
      <c r="D2230">
        <f t="shared" ca="1" si="140"/>
        <v>18.165453111122925</v>
      </c>
    </row>
    <row r="2231" spans="1:4" x14ac:dyDescent="0.25">
      <c r="A2231">
        <f t="shared" ca="1" si="139"/>
        <v>-20.251386214013557</v>
      </c>
      <c r="D2231">
        <f t="shared" ca="1" si="140"/>
        <v>2.3940399020164107</v>
      </c>
    </row>
    <row r="2232" spans="1:4" x14ac:dyDescent="0.25">
      <c r="A2232">
        <f t="shared" ca="1" si="139"/>
        <v>9.3369261652327467</v>
      </c>
      <c r="D2232">
        <f t="shared" ca="1" si="140"/>
        <v>1.6248293119633023E-2</v>
      </c>
    </row>
    <row r="2233" spans="1:4" x14ac:dyDescent="0.25">
      <c r="A2233">
        <f t="shared" ca="1" si="139"/>
        <v>15.98369605508082</v>
      </c>
      <c r="D2233">
        <f t="shared" ca="1" si="140"/>
        <v>9.8269500903840825</v>
      </c>
    </row>
    <row r="2234" spans="1:4" x14ac:dyDescent="0.25">
      <c r="A2234">
        <f t="shared" ca="1" si="139"/>
        <v>12.572412467065099</v>
      </c>
      <c r="D2234">
        <f t="shared" ca="1" si="140"/>
        <v>-5.8115206826370533</v>
      </c>
    </row>
    <row r="2235" spans="1:4" x14ac:dyDescent="0.25">
      <c r="A2235">
        <f t="shared" ca="1" si="139"/>
        <v>16.299114169752031</v>
      </c>
      <c r="D2235">
        <f t="shared" ca="1" si="140"/>
        <v>8.9749722301944903</v>
      </c>
    </row>
    <row r="2236" spans="1:4" x14ac:dyDescent="0.25">
      <c r="A2236">
        <f t="shared" ca="1" si="139"/>
        <v>-5.4329761269872794</v>
      </c>
      <c r="D2236">
        <f t="shared" ca="1" si="140"/>
        <v>-1.0543915933702119</v>
      </c>
    </row>
    <row r="2237" spans="1:4" x14ac:dyDescent="0.25">
      <c r="A2237">
        <f t="shared" ca="1" si="139"/>
        <v>-14.312161237161114</v>
      </c>
      <c r="D2237">
        <f t="shared" ca="1" si="140"/>
        <v>21.072702743282015</v>
      </c>
    </row>
    <row r="2238" spans="1:4" x14ac:dyDescent="0.25">
      <c r="A2238">
        <f t="shared" ca="1" si="139"/>
        <v>-8.6750605830597056</v>
      </c>
      <c r="D2238">
        <f t="shared" ca="1" si="140"/>
        <v>11.070297210586443</v>
      </c>
    </row>
    <row r="2239" spans="1:4" x14ac:dyDescent="0.25">
      <c r="A2239">
        <f t="shared" ca="1" si="139"/>
        <v>-7.4585662339812693</v>
      </c>
      <c r="D2239">
        <f t="shared" ca="1" si="140"/>
        <v>8.1007429362386709</v>
      </c>
    </row>
    <row r="2240" spans="1:4" x14ac:dyDescent="0.25">
      <c r="A2240">
        <f t="shared" ca="1" si="139"/>
        <v>3.1209777421282503</v>
      </c>
      <c r="D2240">
        <f t="shared" ca="1" si="140"/>
        <v>-15.633184662408297</v>
      </c>
    </row>
    <row r="2241" spans="1:4" x14ac:dyDescent="0.25">
      <c r="A2241">
        <f t="shared" ca="1" si="139"/>
        <v>3.7584136287676415</v>
      </c>
      <c r="D2241">
        <f t="shared" ca="1" si="140"/>
        <v>-4.3064512985840553</v>
      </c>
    </row>
    <row r="2242" spans="1:4" x14ac:dyDescent="0.25">
      <c r="A2242">
        <f t="shared" ca="1" si="139"/>
        <v>-1.9393414232596768</v>
      </c>
      <c r="D2242">
        <f t="shared" ca="1" si="140"/>
        <v>2.7140645322257946</v>
      </c>
    </row>
    <row r="2243" spans="1:4" x14ac:dyDescent="0.25">
      <c r="A2243">
        <f t="shared" ca="1" si="139"/>
        <v>9.0482859275633629</v>
      </c>
      <c r="D2243">
        <f t="shared" ca="1" si="140"/>
        <v>-5.9116827677031516</v>
      </c>
    </row>
    <row r="2244" spans="1:4" x14ac:dyDescent="0.25">
      <c r="A2244">
        <f t="shared" ca="1" si="139"/>
        <v>8.9804593163198874</v>
      </c>
      <c r="D2244">
        <f t="shared" ca="1" si="140"/>
        <v>4.4889685203738043</v>
      </c>
    </row>
    <row r="2245" spans="1:4" x14ac:dyDescent="0.25">
      <c r="A2245">
        <f t="shared" ca="1" si="139"/>
        <v>-4.7719825035676386</v>
      </c>
      <c r="D2245">
        <f t="shared" ca="1" si="140"/>
        <v>26.542397273017652</v>
      </c>
    </row>
    <row r="2246" spans="1:4" x14ac:dyDescent="0.25">
      <c r="A2246">
        <f t="shared" ca="1" si="139"/>
        <v>2.6700864538822806</v>
      </c>
      <c r="D2246">
        <f t="shared" ca="1" si="140"/>
        <v>-0.61711204880676318</v>
      </c>
    </row>
    <row r="2247" spans="1:4" x14ac:dyDescent="0.25">
      <c r="A2247">
        <f t="shared" ca="1" si="139"/>
        <v>-13.704694108500078</v>
      </c>
      <c r="D2247">
        <f t="shared" ca="1" si="140"/>
        <v>2.8091787283107794</v>
      </c>
    </row>
    <row r="2248" spans="1:4" x14ac:dyDescent="0.25">
      <c r="A2248">
        <f t="shared" ca="1" si="139"/>
        <v>-2.5565137361210937</v>
      </c>
      <c r="D2248">
        <f t="shared" ca="1" si="140"/>
        <v>-7.0935922624350454</v>
      </c>
    </row>
    <row r="2249" spans="1:4" x14ac:dyDescent="0.25">
      <c r="A2249">
        <f t="shared" ca="1" si="139"/>
        <v>4.3086238482506189</v>
      </c>
      <c r="D2249">
        <f t="shared" ca="1" si="140"/>
        <v>-15.503509239717097</v>
      </c>
    </row>
    <row r="2250" spans="1:4" x14ac:dyDescent="0.25">
      <c r="A2250">
        <f t="shared" ca="1" si="139"/>
        <v>0.9571513547432744</v>
      </c>
      <c r="D2250">
        <f t="shared" ca="1" si="140"/>
        <v>2.5702747708255762</v>
      </c>
    </row>
    <row r="2251" spans="1:4" x14ac:dyDescent="0.25">
      <c r="A2251">
        <f t="shared" ca="1" si="139"/>
        <v>-3.838391443083065</v>
      </c>
      <c r="D2251">
        <f t="shared" ca="1" si="140"/>
        <v>-9.7961068612128663</v>
      </c>
    </row>
    <row r="2252" spans="1:4" x14ac:dyDescent="0.25">
      <c r="A2252">
        <f t="shared" ca="1" si="139"/>
        <v>-16.065368393639481</v>
      </c>
      <c r="D2252">
        <f t="shared" ca="1" si="140"/>
        <v>1.0987482880349573</v>
      </c>
    </row>
    <row r="2253" spans="1:4" x14ac:dyDescent="0.25">
      <c r="A2253">
        <f t="shared" ca="1" si="139"/>
        <v>11.993460209353401</v>
      </c>
      <c r="D2253">
        <f t="shared" ca="1" si="140"/>
        <v>-10.139699557227473</v>
      </c>
    </row>
    <row r="2254" spans="1:4" x14ac:dyDescent="0.25">
      <c r="A2254">
        <f t="shared" ca="1" si="139"/>
        <v>8.5027460397637142</v>
      </c>
      <c r="D2254">
        <f t="shared" ca="1" si="140"/>
        <v>-0.37511633095885283</v>
      </c>
    </row>
    <row r="2255" spans="1:4" x14ac:dyDescent="0.25">
      <c r="A2255">
        <f t="shared" ca="1" si="139"/>
        <v>-17.670264074837213</v>
      </c>
      <c r="D2255">
        <f t="shared" ca="1" si="140"/>
        <v>-6.4498007477206682</v>
      </c>
    </row>
    <row r="2256" spans="1:4" x14ac:dyDescent="0.25">
      <c r="A2256">
        <f t="shared" ca="1" si="139"/>
        <v>2.1248810629711059</v>
      </c>
      <c r="D2256">
        <f t="shared" ca="1" si="140"/>
        <v>16.506824276039122</v>
      </c>
    </row>
    <row r="2257" spans="1:4" x14ac:dyDescent="0.25">
      <c r="A2257">
        <f t="shared" ca="1" si="139"/>
        <v>-6.4376171307977881</v>
      </c>
      <c r="D2257">
        <f t="shared" ca="1" si="140"/>
        <v>6.0044535839432029</v>
      </c>
    </row>
    <row r="2258" spans="1:4" x14ac:dyDescent="0.25">
      <c r="A2258">
        <f t="shared" ca="1" si="139"/>
        <v>-12.925401614744645</v>
      </c>
      <c r="D2258">
        <f t="shared" ca="1" si="140"/>
        <v>2.8726288707671528</v>
      </c>
    </row>
    <row r="2259" spans="1:4" x14ac:dyDescent="0.25">
      <c r="A2259">
        <f t="shared" ca="1" si="139"/>
        <v>7.0417247629320379</v>
      </c>
      <c r="D2259">
        <f t="shared" ca="1" si="140"/>
        <v>13.090809358576101</v>
      </c>
    </row>
    <row r="2260" spans="1:4" x14ac:dyDescent="0.25">
      <c r="A2260">
        <f t="shared" ca="1" si="139"/>
        <v>17.678983972921273</v>
      </c>
      <c r="D2260">
        <f t="shared" ca="1" si="140"/>
        <v>6.1379277717453009</v>
      </c>
    </row>
    <row r="2261" spans="1:4" x14ac:dyDescent="0.25">
      <c r="A2261">
        <f t="shared" ca="1" si="139"/>
        <v>-19.155395772804212</v>
      </c>
      <c r="D2261">
        <f t="shared" ca="1" si="140"/>
        <v>-18.435176778000201</v>
      </c>
    </row>
    <row r="2262" spans="1:4" x14ac:dyDescent="0.25">
      <c r="A2262">
        <f t="shared" ca="1" si="139"/>
        <v>-15.522795718317013</v>
      </c>
      <c r="D2262">
        <f t="shared" ca="1" si="140"/>
        <v>-0.61876512980672294</v>
      </c>
    </row>
    <row r="2263" spans="1:4" x14ac:dyDescent="0.25">
      <c r="A2263">
        <f t="shared" ca="1" si="139"/>
        <v>-17.471021559676323</v>
      </c>
      <c r="D2263">
        <f t="shared" ca="1" si="140"/>
        <v>11.456316717417677</v>
      </c>
    </row>
    <row r="2264" spans="1:4" x14ac:dyDescent="0.25">
      <c r="A2264">
        <f t="shared" ca="1" si="139"/>
        <v>-6.8760937894942344</v>
      </c>
      <c r="D2264">
        <f t="shared" ca="1" si="140"/>
        <v>-10.887240950242239</v>
      </c>
    </row>
    <row r="2265" spans="1:4" x14ac:dyDescent="0.25">
      <c r="A2265">
        <f t="shared" ca="1" si="139"/>
        <v>-4.0440457441300808</v>
      </c>
      <c r="D2265">
        <f t="shared" ca="1" si="140"/>
        <v>33.263907605000334</v>
      </c>
    </row>
    <row r="2266" spans="1:4" x14ac:dyDescent="0.25">
      <c r="A2266">
        <f t="shared" ref="A2266:A2329" ca="1" si="141">RAND()*(18.25-(-21.07))+(-21.07)</f>
        <v>13.217646042435476</v>
      </c>
      <c r="D2266">
        <f t="shared" ref="D2266:D2329" ca="1" si="142">(NORMINV(RAND(),0.0571,$B$38))</f>
        <v>-18.50307916853054</v>
      </c>
    </row>
    <row r="2267" spans="1:4" x14ac:dyDescent="0.25">
      <c r="A2267">
        <f t="shared" ca="1" si="141"/>
        <v>3.8117982902815619</v>
      </c>
      <c r="D2267">
        <f t="shared" ca="1" si="142"/>
        <v>1.65266948123615</v>
      </c>
    </row>
    <row r="2268" spans="1:4" x14ac:dyDescent="0.25">
      <c r="A2268">
        <f t="shared" ca="1" si="141"/>
        <v>-8.0415269503450624</v>
      </c>
      <c r="D2268">
        <f t="shared" ca="1" si="142"/>
        <v>-10.214633743202317</v>
      </c>
    </row>
    <row r="2269" spans="1:4" x14ac:dyDescent="0.25">
      <c r="A2269">
        <f t="shared" ca="1" si="141"/>
        <v>9.9134300660174368</v>
      </c>
      <c r="D2269">
        <f t="shared" ca="1" si="142"/>
        <v>-4.0344644396895388</v>
      </c>
    </row>
    <row r="2270" spans="1:4" x14ac:dyDescent="0.25">
      <c r="A2270">
        <f t="shared" ca="1" si="141"/>
        <v>-19.105618898816768</v>
      </c>
      <c r="D2270">
        <f t="shared" ca="1" si="142"/>
        <v>-16.711518345605949</v>
      </c>
    </row>
    <row r="2271" spans="1:4" x14ac:dyDescent="0.25">
      <c r="A2271">
        <f t="shared" ca="1" si="141"/>
        <v>-3.530742086078881</v>
      </c>
      <c r="D2271">
        <f t="shared" ca="1" si="142"/>
        <v>0.23719860413818172</v>
      </c>
    </row>
    <row r="2272" spans="1:4" x14ac:dyDescent="0.25">
      <c r="A2272">
        <f t="shared" ca="1" si="141"/>
        <v>11.190953998311947</v>
      </c>
      <c r="D2272">
        <f t="shared" ca="1" si="142"/>
        <v>-14.312379691469479</v>
      </c>
    </row>
    <row r="2273" spans="1:4" x14ac:dyDescent="0.25">
      <c r="A2273">
        <f t="shared" ca="1" si="141"/>
        <v>10.689322469213927</v>
      </c>
      <c r="D2273">
        <f t="shared" ca="1" si="142"/>
        <v>14.258161521223238</v>
      </c>
    </row>
    <row r="2274" spans="1:4" x14ac:dyDescent="0.25">
      <c r="A2274">
        <f t="shared" ca="1" si="141"/>
        <v>14.481473755098051</v>
      </c>
      <c r="D2274">
        <f t="shared" ca="1" si="142"/>
        <v>8.425967135339187</v>
      </c>
    </row>
    <row r="2275" spans="1:4" x14ac:dyDescent="0.25">
      <c r="A2275">
        <f t="shared" ca="1" si="141"/>
        <v>3.229192879797683</v>
      </c>
      <c r="D2275">
        <f t="shared" ca="1" si="142"/>
        <v>9.6606233853824559</v>
      </c>
    </row>
    <row r="2276" spans="1:4" x14ac:dyDescent="0.25">
      <c r="A2276">
        <f t="shared" ca="1" si="141"/>
        <v>11.610263951999613</v>
      </c>
      <c r="D2276">
        <f t="shared" ca="1" si="142"/>
        <v>26.845129225600779</v>
      </c>
    </row>
    <row r="2277" spans="1:4" x14ac:dyDescent="0.25">
      <c r="A2277">
        <f t="shared" ca="1" si="141"/>
        <v>11.056271494778507</v>
      </c>
      <c r="D2277">
        <f t="shared" ca="1" si="142"/>
        <v>5.2901583170903486</v>
      </c>
    </row>
    <row r="2278" spans="1:4" x14ac:dyDescent="0.25">
      <c r="A2278">
        <f t="shared" ca="1" si="141"/>
        <v>-15.029433442354438</v>
      </c>
      <c r="D2278">
        <f t="shared" ca="1" si="142"/>
        <v>2.7639961495498269</v>
      </c>
    </row>
    <row r="2279" spans="1:4" x14ac:dyDescent="0.25">
      <c r="A2279">
        <f t="shared" ca="1" si="141"/>
        <v>-10.641728860343157</v>
      </c>
      <c r="D2279">
        <f t="shared" ca="1" si="142"/>
        <v>8.7272438495740339</v>
      </c>
    </row>
    <row r="2280" spans="1:4" x14ac:dyDescent="0.25">
      <c r="A2280">
        <f t="shared" ca="1" si="141"/>
        <v>15.014435988427557</v>
      </c>
      <c r="D2280">
        <f t="shared" ca="1" si="142"/>
        <v>16.408210334943501</v>
      </c>
    </row>
    <row r="2281" spans="1:4" x14ac:dyDescent="0.25">
      <c r="A2281">
        <f t="shared" ca="1" si="141"/>
        <v>-16.633122495559849</v>
      </c>
      <c r="D2281">
        <f t="shared" ca="1" si="142"/>
        <v>18.657288487263578</v>
      </c>
    </row>
    <row r="2282" spans="1:4" x14ac:dyDescent="0.25">
      <c r="A2282">
        <f t="shared" ca="1" si="141"/>
        <v>-20.140067064126274</v>
      </c>
      <c r="D2282">
        <f t="shared" ca="1" si="142"/>
        <v>-11.371712157932198</v>
      </c>
    </row>
    <row r="2283" spans="1:4" x14ac:dyDescent="0.25">
      <c r="A2283">
        <f t="shared" ca="1" si="141"/>
        <v>14.380107257397405</v>
      </c>
      <c r="D2283">
        <f t="shared" ca="1" si="142"/>
        <v>-3.735977171232892</v>
      </c>
    </row>
    <row r="2284" spans="1:4" x14ac:dyDescent="0.25">
      <c r="A2284">
        <f t="shared" ca="1" si="141"/>
        <v>4.0707081764236577</v>
      </c>
      <c r="D2284">
        <f t="shared" ca="1" si="142"/>
        <v>-5.9085815753127191</v>
      </c>
    </row>
    <row r="2285" spans="1:4" x14ac:dyDescent="0.25">
      <c r="A2285">
        <f t="shared" ca="1" si="141"/>
        <v>8.9417901101414508</v>
      </c>
      <c r="D2285">
        <f t="shared" ca="1" si="142"/>
        <v>-1.8673251921759544</v>
      </c>
    </row>
    <row r="2286" spans="1:4" x14ac:dyDescent="0.25">
      <c r="A2286">
        <f t="shared" ca="1" si="141"/>
        <v>-5.3771399942112303</v>
      </c>
      <c r="D2286">
        <f t="shared" ca="1" si="142"/>
        <v>-9.5138206792847289</v>
      </c>
    </row>
    <row r="2287" spans="1:4" x14ac:dyDescent="0.25">
      <c r="A2287">
        <f t="shared" ca="1" si="141"/>
        <v>-8.2070014626672432</v>
      </c>
      <c r="D2287">
        <f t="shared" ca="1" si="142"/>
        <v>-2.5531820239857153</v>
      </c>
    </row>
    <row r="2288" spans="1:4" x14ac:dyDescent="0.25">
      <c r="A2288">
        <f t="shared" ca="1" si="141"/>
        <v>15.731021375367504</v>
      </c>
      <c r="D2288">
        <f t="shared" ca="1" si="142"/>
        <v>-9.8585919188343443</v>
      </c>
    </row>
    <row r="2289" spans="1:4" x14ac:dyDescent="0.25">
      <c r="A2289">
        <f t="shared" ca="1" si="141"/>
        <v>8.3159224986058398</v>
      </c>
      <c r="D2289">
        <f t="shared" ca="1" si="142"/>
        <v>4.755753622083625</v>
      </c>
    </row>
    <row r="2290" spans="1:4" x14ac:dyDescent="0.25">
      <c r="A2290">
        <f t="shared" ca="1" si="141"/>
        <v>-3.6569745667412583</v>
      </c>
      <c r="D2290">
        <f t="shared" ca="1" si="142"/>
        <v>-17.892554413502694</v>
      </c>
    </row>
    <row r="2291" spans="1:4" x14ac:dyDescent="0.25">
      <c r="A2291">
        <f t="shared" ca="1" si="141"/>
        <v>-17.046144518136479</v>
      </c>
      <c r="D2291">
        <f t="shared" ca="1" si="142"/>
        <v>-5.7459729043088723</v>
      </c>
    </row>
    <row r="2292" spans="1:4" x14ac:dyDescent="0.25">
      <c r="A2292">
        <f t="shared" ca="1" si="141"/>
        <v>17.944144613257073</v>
      </c>
      <c r="D2292">
        <f t="shared" ca="1" si="142"/>
        <v>-3.7305243932713639</v>
      </c>
    </row>
    <row r="2293" spans="1:4" x14ac:dyDescent="0.25">
      <c r="A2293">
        <f t="shared" ca="1" si="141"/>
        <v>-7.8375968724296055</v>
      </c>
      <c r="D2293">
        <f t="shared" ca="1" si="142"/>
        <v>22.138547673853203</v>
      </c>
    </row>
    <row r="2294" spans="1:4" x14ac:dyDescent="0.25">
      <c r="A2294">
        <f t="shared" ca="1" si="141"/>
        <v>13.08750877096751</v>
      </c>
      <c r="D2294">
        <f t="shared" ca="1" si="142"/>
        <v>-5.5881340499543803</v>
      </c>
    </row>
    <row r="2295" spans="1:4" x14ac:dyDescent="0.25">
      <c r="A2295">
        <f t="shared" ca="1" si="141"/>
        <v>13.334639302389235</v>
      </c>
      <c r="D2295">
        <f t="shared" ca="1" si="142"/>
        <v>-1.6498919064099458</v>
      </c>
    </row>
    <row r="2296" spans="1:4" x14ac:dyDescent="0.25">
      <c r="A2296">
        <f t="shared" ca="1" si="141"/>
        <v>17.862442746561079</v>
      </c>
      <c r="D2296">
        <f t="shared" ca="1" si="142"/>
        <v>-6.824796709507412</v>
      </c>
    </row>
    <row r="2297" spans="1:4" x14ac:dyDescent="0.25">
      <c r="A2297">
        <f t="shared" ca="1" si="141"/>
        <v>4.5935561118360901</v>
      </c>
      <c r="D2297">
        <f t="shared" ca="1" si="142"/>
        <v>-0.94234186913396134</v>
      </c>
    </row>
    <row r="2298" spans="1:4" x14ac:dyDescent="0.25">
      <c r="A2298">
        <f t="shared" ca="1" si="141"/>
        <v>7.4902612286937753</v>
      </c>
      <c r="D2298">
        <f t="shared" ca="1" si="142"/>
        <v>26.44538076517923</v>
      </c>
    </row>
    <row r="2299" spans="1:4" x14ac:dyDescent="0.25">
      <c r="A2299">
        <f t="shared" ca="1" si="141"/>
        <v>-9.6631046431145808</v>
      </c>
      <c r="D2299">
        <f t="shared" ca="1" si="142"/>
        <v>-2.3167659829187373</v>
      </c>
    </row>
    <row r="2300" spans="1:4" x14ac:dyDescent="0.25">
      <c r="A2300">
        <f t="shared" ca="1" si="141"/>
        <v>-12.165553002583575</v>
      </c>
      <c r="D2300">
        <f t="shared" ca="1" si="142"/>
        <v>13.594743335654348</v>
      </c>
    </row>
    <row r="2301" spans="1:4" x14ac:dyDescent="0.25">
      <c r="A2301">
        <f t="shared" ca="1" si="141"/>
        <v>-6.8780732127743285</v>
      </c>
      <c r="D2301">
        <f t="shared" ca="1" si="142"/>
        <v>15.032036927699906</v>
      </c>
    </row>
    <row r="2302" spans="1:4" x14ac:dyDescent="0.25">
      <c r="A2302">
        <f t="shared" ca="1" si="141"/>
        <v>5.8889189766270071</v>
      </c>
      <c r="D2302">
        <f t="shared" ca="1" si="142"/>
        <v>-5.9984813871637117</v>
      </c>
    </row>
    <row r="2303" spans="1:4" x14ac:dyDescent="0.25">
      <c r="A2303">
        <f t="shared" ca="1" si="141"/>
        <v>-9.5014982285225589</v>
      </c>
      <c r="D2303">
        <f t="shared" ca="1" si="142"/>
        <v>15.502084066208468</v>
      </c>
    </row>
    <row r="2304" spans="1:4" x14ac:dyDescent="0.25">
      <c r="A2304">
        <f t="shared" ca="1" si="141"/>
        <v>3.4731557457541129</v>
      </c>
      <c r="D2304">
        <f t="shared" ca="1" si="142"/>
        <v>9.2947446518456616</v>
      </c>
    </row>
    <row r="2305" spans="1:4" x14ac:dyDescent="0.25">
      <c r="A2305">
        <f t="shared" ca="1" si="141"/>
        <v>12.062356954327321</v>
      </c>
      <c r="D2305">
        <f t="shared" ca="1" si="142"/>
        <v>7.668503509440467</v>
      </c>
    </row>
    <row r="2306" spans="1:4" x14ac:dyDescent="0.25">
      <c r="A2306">
        <f t="shared" ca="1" si="141"/>
        <v>-0.71634551308343219</v>
      </c>
      <c r="D2306">
        <f t="shared" ca="1" si="142"/>
        <v>-19.367992377791904</v>
      </c>
    </row>
    <row r="2307" spans="1:4" x14ac:dyDescent="0.25">
      <c r="A2307">
        <f t="shared" ca="1" si="141"/>
        <v>-13.422084604492898</v>
      </c>
      <c r="D2307">
        <f t="shared" ca="1" si="142"/>
        <v>3.1783749472931833</v>
      </c>
    </row>
    <row r="2308" spans="1:4" x14ac:dyDescent="0.25">
      <c r="A2308">
        <f t="shared" ca="1" si="141"/>
        <v>4.0652921188464255</v>
      </c>
      <c r="D2308">
        <f t="shared" ca="1" si="142"/>
        <v>21.384971459894057</v>
      </c>
    </row>
    <row r="2309" spans="1:4" x14ac:dyDescent="0.25">
      <c r="A2309">
        <f t="shared" ca="1" si="141"/>
        <v>-19.453080418940573</v>
      </c>
      <c r="D2309">
        <f t="shared" ca="1" si="142"/>
        <v>8.5158006585859543</v>
      </c>
    </row>
    <row r="2310" spans="1:4" x14ac:dyDescent="0.25">
      <c r="A2310">
        <f t="shared" ca="1" si="141"/>
        <v>10.123838423255119</v>
      </c>
      <c r="D2310">
        <f t="shared" ca="1" si="142"/>
        <v>20.199013363263298</v>
      </c>
    </row>
    <row r="2311" spans="1:4" x14ac:dyDescent="0.25">
      <c r="A2311">
        <f t="shared" ca="1" si="141"/>
        <v>-7.6680912101061409</v>
      </c>
      <c r="D2311">
        <f t="shared" ca="1" si="142"/>
        <v>-5.9662686228037431</v>
      </c>
    </row>
    <row r="2312" spans="1:4" x14ac:dyDescent="0.25">
      <c r="A2312">
        <f t="shared" ca="1" si="141"/>
        <v>4.6719732001457288</v>
      </c>
      <c r="D2312">
        <f t="shared" ca="1" si="142"/>
        <v>11.485537586763497</v>
      </c>
    </row>
    <row r="2313" spans="1:4" x14ac:dyDescent="0.25">
      <c r="A2313">
        <f t="shared" ca="1" si="141"/>
        <v>10.745097469580244</v>
      </c>
      <c r="D2313">
        <f t="shared" ca="1" si="142"/>
        <v>-4.8241878965712379</v>
      </c>
    </row>
    <row r="2314" spans="1:4" x14ac:dyDescent="0.25">
      <c r="A2314">
        <f t="shared" ca="1" si="141"/>
        <v>-18.862452909260419</v>
      </c>
      <c r="D2314">
        <f t="shared" ca="1" si="142"/>
        <v>5.078499593745323</v>
      </c>
    </row>
    <row r="2315" spans="1:4" x14ac:dyDescent="0.25">
      <c r="A2315">
        <f t="shared" ca="1" si="141"/>
        <v>-3.3406180943500665</v>
      </c>
      <c r="D2315">
        <f t="shared" ca="1" si="142"/>
        <v>10.363502426085882</v>
      </c>
    </row>
    <row r="2316" spans="1:4" x14ac:dyDescent="0.25">
      <c r="A2316">
        <f t="shared" ca="1" si="141"/>
        <v>0.93225458595718891</v>
      </c>
      <c r="D2316">
        <f t="shared" ca="1" si="142"/>
        <v>-1.467302172818183</v>
      </c>
    </row>
    <row r="2317" spans="1:4" x14ac:dyDescent="0.25">
      <c r="A2317">
        <f t="shared" ca="1" si="141"/>
        <v>2.1232144443347316</v>
      </c>
      <c r="D2317">
        <f t="shared" ca="1" si="142"/>
        <v>20.221616009531182</v>
      </c>
    </row>
    <row r="2318" spans="1:4" x14ac:dyDescent="0.25">
      <c r="A2318">
        <f t="shared" ca="1" si="141"/>
        <v>17.478904877590324</v>
      </c>
      <c r="D2318">
        <f t="shared" ca="1" si="142"/>
        <v>1.0465075474254211</v>
      </c>
    </row>
    <row r="2319" spans="1:4" x14ac:dyDescent="0.25">
      <c r="A2319">
        <f t="shared" ca="1" si="141"/>
        <v>8.8018757406810835</v>
      </c>
      <c r="D2319">
        <f t="shared" ca="1" si="142"/>
        <v>-0.58668875644797625</v>
      </c>
    </row>
    <row r="2320" spans="1:4" x14ac:dyDescent="0.25">
      <c r="A2320">
        <f t="shared" ca="1" si="141"/>
        <v>-12.979282757569491</v>
      </c>
      <c r="D2320">
        <f t="shared" ca="1" si="142"/>
        <v>8.5968492720909424</v>
      </c>
    </row>
    <row r="2321" spans="1:4" x14ac:dyDescent="0.25">
      <c r="A2321">
        <f t="shared" ca="1" si="141"/>
        <v>-3.6345988316405027</v>
      </c>
      <c r="D2321">
        <f t="shared" ca="1" si="142"/>
        <v>1.8336903684536936</v>
      </c>
    </row>
    <row r="2322" spans="1:4" x14ac:dyDescent="0.25">
      <c r="A2322">
        <f t="shared" ca="1" si="141"/>
        <v>13.219669379510968</v>
      </c>
      <c r="D2322">
        <f t="shared" ca="1" si="142"/>
        <v>6.5315575460736088</v>
      </c>
    </row>
    <row r="2323" spans="1:4" x14ac:dyDescent="0.25">
      <c r="A2323">
        <f t="shared" ca="1" si="141"/>
        <v>-15.012120143247952</v>
      </c>
      <c r="D2323">
        <f t="shared" ca="1" si="142"/>
        <v>0.87261233697610985</v>
      </c>
    </row>
    <row r="2324" spans="1:4" x14ac:dyDescent="0.25">
      <c r="A2324">
        <f t="shared" ca="1" si="141"/>
        <v>-0.83648412261693039</v>
      </c>
      <c r="D2324">
        <f t="shared" ca="1" si="142"/>
        <v>4.7453013436543028</v>
      </c>
    </row>
    <row r="2325" spans="1:4" x14ac:dyDescent="0.25">
      <c r="A2325">
        <f t="shared" ca="1" si="141"/>
        <v>15.93621846402629</v>
      </c>
      <c r="D2325">
        <f t="shared" ca="1" si="142"/>
        <v>-2.0586752242318096</v>
      </c>
    </row>
    <row r="2326" spans="1:4" x14ac:dyDescent="0.25">
      <c r="A2326">
        <f t="shared" ca="1" si="141"/>
        <v>-16.139288126080618</v>
      </c>
      <c r="D2326">
        <f t="shared" ca="1" si="142"/>
        <v>-8.5031937647805726</v>
      </c>
    </row>
    <row r="2327" spans="1:4" x14ac:dyDescent="0.25">
      <c r="A2327">
        <f t="shared" ca="1" si="141"/>
        <v>-8.5256179221255106</v>
      </c>
      <c r="D2327">
        <f t="shared" ca="1" si="142"/>
        <v>29.672821115435156</v>
      </c>
    </row>
    <row r="2328" spans="1:4" x14ac:dyDescent="0.25">
      <c r="A2328">
        <f t="shared" ca="1" si="141"/>
        <v>13.42724854108053</v>
      </c>
      <c r="D2328">
        <f t="shared" ca="1" si="142"/>
        <v>-5.15918536276694</v>
      </c>
    </row>
    <row r="2329" spans="1:4" x14ac:dyDescent="0.25">
      <c r="A2329">
        <f t="shared" ca="1" si="141"/>
        <v>-6.5744440573744622</v>
      </c>
      <c r="D2329">
        <f t="shared" ca="1" si="142"/>
        <v>-24.481226178758906</v>
      </c>
    </row>
    <row r="2330" spans="1:4" x14ac:dyDescent="0.25">
      <c r="A2330">
        <f t="shared" ref="A2330:A2393" ca="1" si="143">RAND()*(18.25-(-21.07))+(-21.07)</f>
        <v>13.441879773242611</v>
      </c>
      <c r="D2330">
        <f t="shared" ref="D2330:D2393" ca="1" si="144">(NORMINV(RAND(),0.0571,$B$38))</f>
        <v>5.4677967941002859</v>
      </c>
    </row>
    <row r="2331" spans="1:4" x14ac:dyDescent="0.25">
      <c r="A2331">
        <f t="shared" ca="1" si="143"/>
        <v>4.146520321922786</v>
      </c>
      <c r="D2331">
        <f t="shared" ca="1" si="144"/>
        <v>-1.2405217323498874</v>
      </c>
    </row>
    <row r="2332" spans="1:4" x14ac:dyDescent="0.25">
      <c r="A2332">
        <f t="shared" ca="1" si="143"/>
        <v>1.4246205916724222</v>
      </c>
      <c r="D2332">
        <f t="shared" ca="1" si="144"/>
        <v>9.0920556570874247</v>
      </c>
    </row>
    <row r="2333" spans="1:4" x14ac:dyDescent="0.25">
      <c r="A2333">
        <f t="shared" ca="1" si="143"/>
        <v>14.138932703611488</v>
      </c>
      <c r="D2333">
        <f t="shared" ca="1" si="144"/>
        <v>7.4038183752727988</v>
      </c>
    </row>
    <row r="2334" spans="1:4" x14ac:dyDescent="0.25">
      <c r="A2334">
        <f t="shared" ca="1" si="143"/>
        <v>9.7341009506230343</v>
      </c>
      <c r="D2334">
        <f t="shared" ca="1" si="144"/>
        <v>-4.833818413807685</v>
      </c>
    </row>
    <row r="2335" spans="1:4" x14ac:dyDescent="0.25">
      <c r="A2335">
        <f t="shared" ca="1" si="143"/>
        <v>14.690023847606632</v>
      </c>
      <c r="D2335">
        <f t="shared" ca="1" si="144"/>
        <v>9.8061283363577676</v>
      </c>
    </row>
    <row r="2336" spans="1:4" x14ac:dyDescent="0.25">
      <c r="A2336">
        <f t="shared" ca="1" si="143"/>
        <v>-4.5520049545369687</v>
      </c>
      <c r="D2336">
        <f t="shared" ca="1" si="144"/>
        <v>-10.677140897504001</v>
      </c>
    </row>
    <row r="2337" spans="1:4" x14ac:dyDescent="0.25">
      <c r="A2337">
        <f t="shared" ca="1" si="143"/>
        <v>-0.49981266529998081</v>
      </c>
      <c r="D2337">
        <f t="shared" ca="1" si="144"/>
        <v>2.2999210127814753</v>
      </c>
    </row>
    <row r="2338" spans="1:4" x14ac:dyDescent="0.25">
      <c r="A2338">
        <f t="shared" ca="1" si="143"/>
        <v>-20.343677261823466</v>
      </c>
      <c r="D2338">
        <f t="shared" ca="1" si="144"/>
        <v>-0.23438077962268056</v>
      </c>
    </row>
    <row r="2339" spans="1:4" x14ac:dyDescent="0.25">
      <c r="A2339">
        <f t="shared" ca="1" si="143"/>
        <v>-10.450705481848047</v>
      </c>
      <c r="D2339">
        <f t="shared" ca="1" si="144"/>
        <v>8.2834305064661837</v>
      </c>
    </row>
    <row r="2340" spans="1:4" x14ac:dyDescent="0.25">
      <c r="A2340">
        <f t="shared" ca="1" si="143"/>
        <v>1.5968642861073263</v>
      </c>
      <c r="D2340">
        <f t="shared" ca="1" si="144"/>
        <v>-3.8850619401034048</v>
      </c>
    </row>
    <row r="2341" spans="1:4" x14ac:dyDescent="0.25">
      <c r="A2341">
        <f t="shared" ca="1" si="143"/>
        <v>8.8826158779378233</v>
      </c>
      <c r="D2341">
        <f t="shared" ca="1" si="144"/>
        <v>16.114164817372643</v>
      </c>
    </row>
    <row r="2342" spans="1:4" x14ac:dyDescent="0.25">
      <c r="A2342">
        <f t="shared" ca="1" si="143"/>
        <v>-2.7671550777099441</v>
      </c>
      <c r="D2342">
        <f t="shared" ca="1" si="144"/>
        <v>4.5361603713526764</v>
      </c>
    </row>
    <row r="2343" spans="1:4" x14ac:dyDescent="0.25">
      <c r="A2343">
        <f t="shared" ca="1" si="143"/>
        <v>7.9049393761156885</v>
      </c>
      <c r="D2343">
        <f t="shared" ca="1" si="144"/>
        <v>-6.6759331176909305</v>
      </c>
    </row>
    <row r="2344" spans="1:4" x14ac:dyDescent="0.25">
      <c r="A2344">
        <f t="shared" ca="1" si="143"/>
        <v>-16.624552301687288</v>
      </c>
      <c r="D2344">
        <f t="shared" ca="1" si="144"/>
        <v>3.0682831663217607E-2</v>
      </c>
    </row>
    <row r="2345" spans="1:4" x14ac:dyDescent="0.25">
      <c r="A2345">
        <f t="shared" ca="1" si="143"/>
        <v>-1.8405569616118598</v>
      </c>
      <c r="D2345">
        <f t="shared" ca="1" si="144"/>
        <v>9.2403299400997945</v>
      </c>
    </row>
    <row r="2346" spans="1:4" x14ac:dyDescent="0.25">
      <c r="A2346">
        <f t="shared" ca="1" si="143"/>
        <v>4.0583083268293976</v>
      </c>
      <c r="D2346">
        <f t="shared" ca="1" si="144"/>
        <v>-2.0789194448521537</v>
      </c>
    </row>
    <row r="2347" spans="1:4" x14ac:dyDescent="0.25">
      <c r="A2347">
        <f t="shared" ca="1" si="143"/>
        <v>-3.8688996659823509</v>
      </c>
      <c r="D2347">
        <f t="shared" ca="1" si="144"/>
        <v>12.900400501537726</v>
      </c>
    </row>
    <row r="2348" spans="1:4" x14ac:dyDescent="0.25">
      <c r="A2348">
        <f t="shared" ca="1" si="143"/>
        <v>-16.318808023385472</v>
      </c>
      <c r="D2348">
        <f t="shared" ca="1" si="144"/>
        <v>17.954056873112311</v>
      </c>
    </row>
    <row r="2349" spans="1:4" x14ac:dyDescent="0.25">
      <c r="A2349">
        <f t="shared" ca="1" si="143"/>
        <v>5.1108143435170881</v>
      </c>
      <c r="D2349">
        <f t="shared" ca="1" si="144"/>
        <v>-10.348683043835022</v>
      </c>
    </row>
    <row r="2350" spans="1:4" x14ac:dyDescent="0.25">
      <c r="A2350">
        <f t="shared" ca="1" si="143"/>
        <v>-6.7214872635618388</v>
      </c>
      <c r="D2350">
        <f t="shared" ca="1" si="144"/>
        <v>4.627952473709624</v>
      </c>
    </row>
    <row r="2351" spans="1:4" x14ac:dyDescent="0.25">
      <c r="A2351">
        <f t="shared" ca="1" si="143"/>
        <v>-12.004168696309748</v>
      </c>
      <c r="D2351">
        <f t="shared" ca="1" si="144"/>
        <v>4.0855552024842208</v>
      </c>
    </row>
    <row r="2352" spans="1:4" x14ac:dyDescent="0.25">
      <c r="A2352">
        <f t="shared" ca="1" si="143"/>
        <v>0.1379819403131286</v>
      </c>
      <c r="D2352">
        <f t="shared" ca="1" si="144"/>
        <v>5.0041978395346014</v>
      </c>
    </row>
    <row r="2353" spans="1:4" x14ac:dyDescent="0.25">
      <c r="A2353">
        <f t="shared" ca="1" si="143"/>
        <v>17.753736923197593</v>
      </c>
      <c r="D2353">
        <f t="shared" ca="1" si="144"/>
        <v>-10.837050569553002</v>
      </c>
    </row>
    <row r="2354" spans="1:4" x14ac:dyDescent="0.25">
      <c r="A2354">
        <f t="shared" ca="1" si="143"/>
        <v>6.2182670414350234</v>
      </c>
      <c r="D2354">
        <f t="shared" ca="1" si="144"/>
        <v>10.54449930788814</v>
      </c>
    </row>
    <row r="2355" spans="1:4" x14ac:dyDescent="0.25">
      <c r="A2355">
        <f t="shared" ca="1" si="143"/>
        <v>5.8263671702338833</v>
      </c>
      <c r="D2355">
        <f t="shared" ca="1" si="144"/>
        <v>1.9602901803051942</v>
      </c>
    </row>
    <row r="2356" spans="1:4" x14ac:dyDescent="0.25">
      <c r="A2356">
        <f t="shared" ca="1" si="143"/>
        <v>-10.908988560425247</v>
      </c>
      <c r="D2356">
        <f t="shared" ca="1" si="144"/>
        <v>5.1643586072487508</v>
      </c>
    </row>
    <row r="2357" spans="1:4" x14ac:dyDescent="0.25">
      <c r="A2357">
        <f t="shared" ca="1" si="143"/>
        <v>5.6799252627038044</v>
      </c>
      <c r="D2357">
        <f t="shared" ca="1" si="144"/>
        <v>17.874405534000072</v>
      </c>
    </row>
    <row r="2358" spans="1:4" x14ac:dyDescent="0.25">
      <c r="A2358">
        <f t="shared" ca="1" si="143"/>
        <v>13.175600626108121</v>
      </c>
      <c r="D2358">
        <f t="shared" ca="1" si="144"/>
        <v>22.539784033258272</v>
      </c>
    </row>
    <row r="2359" spans="1:4" x14ac:dyDescent="0.25">
      <c r="A2359">
        <f t="shared" ca="1" si="143"/>
        <v>13.998850543176189</v>
      </c>
      <c r="D2359">
        <f t="shared" ca="1" si="144"/>
        <v>-10.604531124779376</v>
      </c>
    </row>
    <row r="2360" spans="1:4" x14ac:dyDescent="0.25">
      <c r="A2360">
        <f t="shared" ca="1" si="143"/>
        <v>0.20837099192385722</v>
      </c>
      <c r="D2360">
        <f t="shared" ca="1" si="144"/>
        <v>-5.0606644889491426</v>
      </c>
    </row>
    <row r="2361" spans="1:4" x14ac:dyDescent="0.25">
      <c r="A2361">
        <f t="shared" ca="1" si="143"/>
        <v>17.725361680592748</v>
      </c>
      <c r="D2361">
        <f t="shared" ca="1" si="144"/>
        <v>-26.187539559299498</v>
      </c>
    </row>
    <row r="2362" spans="1:4" x14ac:dyDescent="0.25">
      <c r="A2362">
        <f t="shared" ca="1" si="143"/>
        <v>5.0365737176819572</v>
      </c>
      <c r="D2362">
        <f t="shared" ca="1" si="144"/>
        <v>-0.48262257925159074</v>
      </c>
    </row>
    <row r="2363" spans="1:4" x14ac:dyDescent="0.25">
      <c r="A2363">
        <f t="shared" ca="1" si="143"/>
        <v>-8.3792858145994131E-2</v>
      </c>
      <c r="D2363">
        <f t="shared" ca="1" si="144"/>
        <v>-10.513246241181207</v>
      </c>
    </row>
    <row r="2364" spans="1:4" x14ac:dyDescent="0.25">
      <c r="A2364">
        <f t="shared" ca="1" si="143"/>
        <v>-19.278709417277252</v>
      </c>
      <c r="D2364">
        <f t="shared" ca="1" si="144"/>
        <v>3.5196762724077284</v>
      </c>
    </row>
    <row r="2365" spans="1:4" x14ac:dyDescent="0.25">
      <c r="A2365">
        <f t="shared" ca="1" si="143"/>
        <v>7.3780554784685037</v>
      </c>
      <c r="D2365">
        <f t="shared" ca="1" si="144"/>
        <v>4.7195454273722959</v>
      </c>
    </row>
    <row r="2366" spans="1:4" x14ac:dyDescent="0.25">
      <c r="A2366">
        <f t="shared" ca="1" si="143"/>
        <v>17.322101170245212</v>
      </c>
      <c r="D2366">
        <f t="shared" ca="1" si="144"/>
        <v>2.7951269409303561</v>
      </c>
    </row>
    <row r="2367" spans="1:4" x14ac:dyDescent="0.25">
      <c r="A2367">
        <f t="shared" ca="1" si="143"/>
        <v>-13.748423567499579</v>
      </c>
      <c r="D2367">
        <f t="shared" ca="1" si="144"/>
        <v>-3.5341513632403947</v>
      </c>
    </row>
    <row r="2368" spans="1:4" x14ac:dyDescent="0.25">
      <c r="A2368">
        <f t="shared" ca="1" si="143"/>
        <v>0.45193850531580182</v>
      </c>
      <c r="D2368">
        <f t="shared" ca="1" si="144"/>
        <v>3.7180122699836287</v>
      </c>
    </row>
    <row r="2369" spans="1:4" x14ac:dyDescent="0.25">
      <c r="A2369">
        <f t="shared" ca="1" si="143"/>
        <v>-11.454740859174837</v>
      </c>
      <c r="D2369">
        <f t="shared" ca="1" si="144"/>
        <v>5.5186479496168594</v>
      </c>
    </row>
    <row r="2370" spans="1:4" x14ac:dyDescent="0.25">
      <c r="A2370">
        <f t="shared" ca="1" si="143"/>
        <v>12.597957503917875</v>
      </c>
      <c r="D2370">
        <f t="shared" ca="1" si="144"/>
        <v>13.621830044512091</v>
      </c>
    </row>
    <row r="2371" spans="1:4" x14ac:dyDescent="0.25">
      <c r="A2371">
        <f t="shared" ca="1" si="143"/>
        <v>-6.7658109523826475</v>
      </c>
      <c r="D2371">
        <f t="shared" ca="1" si="144"/>
        <v>-4.1045661582560795</v>
      </c>
    </row>
    <row r="2372" spans="1:4" x14ac:dyDescent="0.25">
      <c r="A2372">
        <f t="shared" ca="1" si="143"/>
        <v>9.1439661262462835</v>
      </c>
      <c r="D2372">
        <f t="shared" ca="1" si="144"/>
        <v>-3.6329030815856811</v>
      </c>
    </row>
    <row r="2373" spans="1:4" x14ac:dyDescent="0.25">
      <c r="A2373">
        <f t="shared" ca="1" si="143"/>
        <v>-9.9751388303204891</v>
      </c>
      <c r="D2373">
        <f t="shared" ca="1" si="144"/>
        <v>6.9942157052539438</v>
      </c>
    </row>
    <row r="2374" spans="1:4" x14ac:dyDescent="0.25">
      <c r="A2374">
        <f t="shared" ca="1" si="143"/>
        <v>9.4673089299335373</v>
      </c>
      <c r="D2374">
        <f t="shared" ca="1" si="144"/>
        <v>10.640893078064591</v>
      </c>
    </row>
    <row r="2375" spans="1:4" x14ac:dyDescent="0.25">
      <c r="A2375">
        <f t="shared" ca="1" si="143"/>
        <v>16.451471094654629</v>
      </c>
      <c r="D2375">
        <f t="shared" ca="1" si="144"/>
        <v>-19.994611384917206</v>
      </c>
    </row>
    <row r="2376" spans="1:4" x14ac:dyDescent="0.25">
      <c r="A2376">
        <f t="shared" ca="1" si="143"/>
        <v>6.1555242654591389</v>
      </c>
      <c r="D2376">
        <f t="shared" ca="1" si="144"/>
        <v>4.5877473687543846</v>
      </c>
    </row>
    <row r="2377" spans="1:4" x14ac:dyDescent="0.25">
      <c r="A2377">
        <f t="shared" ca="1" si="143"/>
        <v>-13.634667648039112</v>
      </c>
      <c r="D2377">
        <f t="shared" ca="1" si="144"/>
        <v>-13.905874366353199</v>
      </c>
    </row>
    <row r="2378" spans="1:4" x14ac:dyDescent="0.25">
      <c r="A2378">
        <f t="shared" ca="1" si="143"/>
        <v>-11.616028417962211</v>
      </c>
      <c r="D2378">
        <f t="shared" ca="1" si="144"/>
        <v>-13.496706755761696</v>
      </c>
    </row>
    <row r="2379" spans="1:4" x14ac:dyDescent="0.25">
      <c r="A2379">
        <f t="shared" ca="1" si="143"/>
        <v>-13.834080446187976</v>
      </c>
      <c r="D2379">
        <f t="shared" ca="1" si="144"/>
        <v>-14.585542887426232</v>
      </c>
    </row>
    <row r="2380" spans="1:4" x14ac:dyDescent="0.25">
      <c r="A2380">
        <f t="shared" ca="1" si="143"/>
        <v>-13.345133574709042</v>
      </c>
      <c r="D2380">
        <f t="shared" ca="1" si="144"/>
        <v>10.464654361225586</v>
      </c>
    </row>
    <row r="2381" spans="1:4" x14ac:dyDescent="0.25">
      <c r="A2381">
        <f t="shared" ca="1" si="143"/>
        <v>8.8850724792721714</v>
      </c>
      <c r="D2381">
        <f t="shared" ca="1" si="144"/>
        <v>3.8898836740355924</v>
      </c>
    </row>
    <row r="2382" spans="1:4" x14ac:dyDescent="0.25">
      <c r="A2382">
        <f t="shared" ca="1" si="143"/>
        <v>-19.133961624124758</v>
      </c>
      <c r="D2382">
        <f t="shared" ca="1" si="144"/>
        <v>-11.226754287665054</v>
      </c>
    </row>
    <row r="2383" spans="1:4" x14ac:dyDescent="0.25">
      <c r="A2383">
        <f t="shared" ca="1" si="143"/>
        <v>17.60298450129693</v>
      </c>
      <c r="D2383">
        <f t="shared" ca="1" si="144"/>
        <v>-2.1764830475085084</v>
      </c>
    </row>
    <row r="2384" spans="1:4" x14ac:dyDescent="0.25">
      <c r="A2384">
        <f t="shared" ca="1" si="143"/>
        <v>-10.66534135981833</v>
      </c>
      <c r="D2384">
        <f t="shared" ca="1" si="144"/>
        <v>4.9198026266094859</v>
      </c>
    </row>
    <row r="2385" spans="1:4" x14ac:dyDescent="0.25">
      <c r="A2385">
        <f t="shared" ca="1" si="143"/>
        <v>-5.3802309859741335</v>
      </c>
      <c r="D2385">
        <f t="shared" ca="1" si="144"/>
        <v>1.0727817155708881</v>
      </c>
    </row>
    <row r="2386" spans="1:4" x14ac:dyDescent="0.25">
      <c r="A2386">
        <f t="shared" ca="1" si="143"/>
        <v>2.9258127330639709</v>
      </c>
      <c r="D2386">
        <f t="shared" ca="1" si="144"/>
        <v>1.6931781885925279</v>
      </c>
    </row>
    <row r="2387" spans="1:4" x14ac:dyDescent="0.25">
      <c r="A2387">
        <f t="shared" ca="1" si="143"/>
        <v>4.72005135297659</v>
      </c>
      <c r="D2387">
        <f t="shared" ca="1" si="144"/>
        <v>9.8722904431643279</v>
      </c>
    </row>
    <row r="2388" spans="1:4" x14ac:dyDescent="0.25">
      <c r="A2388">
        <f t="shared" ca="1" si="143"/>
        <v>0.18565296579371449</v>
      </c>
      <c r="D2388">
        <f t="shared" ca="1" si="144"/>
        <v>8.4815824781272582</v>
      </c>
    </row>
    <row r="2389" spans="1:4" x14ac:dyDescent="0.25">
      <c r="A2389">
        <f t="shared" ca="1" si="143"/>
        <v>15.342335658258392</v>
      </c>
      <c r="D2389">
        <f t="shared" ca="1" si="144"/>
        <v>15.898778594774974</v>
      </c>
    </row>
    <row r="2390" spans="1:4" x14ac:dyDescent="0.25">
      <c r="A2390">
        <f t="shared" ca="1" si="143"/>
        <v>-9.0848240753516407</v>
      </c>
      <c r="D2390">
        <f t="shared" ca="1" si="144"/>
        <v>20.409022591544169</v>
      </c>
    </row>
    <row r="2391" spans="1:4" x14ac:dyDescent="0.25">
      <c r="A2391">
        <f t="shared" ca="1" si="143"/>
        <v>0.95302925000173389</v>
      </c>
      <c r="D2391">
        <f t="shared" ca="1" si="144"/>
        <v>-16.50460735600722</v>
      </c>
    </row>
    <row r="2392" spans="1:4" x14ac:dyDescent="0.25">
      <c r="A2392">
        <f t="shared" ca="1" si="143"/>
        <v>-1.9416628942456242</v>
      </c>
      <c r="D2392">
        <f t="shared" ca="1" si="144"/>
        <v>-1.0200520918599547</v>
      </c>
    </row>
    <row r="2393" spans="1:4" x14ac:dyDescent="0.25">
      <c r="A2393">
        <f t="shared" ca="1" si="143"/>
        <v>7.6697863135294924</v>
      </c>
      <c r="D2393">
        <f t="shared" ca="1" si="144"/>
        <v>2.4905888644383314</v>
      </c>
    </row>
    <row r="2394" spans="1:4" x14ac:dyDescent="0.25">
      <c r="A2394">
        <f t="shared" ref="A2394:A2457" ca="1" si="145">RAND()*(18.25-(-21.07))+(-21.07)</f>
        <v>-18.747613171675567</v>
      </c>
      <c r="D2394">
        <f t="shared" ref="D2394:D2457" ca="1" si="146">(NORMINV(RAND(),0.0571,$B$38))</f>
        <v>6.8314657905015208</v>
      </c>
    </row>
    <row r="2395" spans="1:4" x14ac:dyDescent="0.25">
      <c r="A2395">
        <f t="shared" ca="1" si="145"/>
        <v>-17.746710658060699</v>
      </c>
      <c r="D2395">
        <f t="shared" ca="1" si="146"/>
        <v>7.1415054704276839</v>
      </c>
    </row>
    <row r="2396" spans="1:4" x14ac:dyDescent="0.25">
      <c r="A2396">
        <f t="shared" ca="1" si="145"/>
        <v>13.964701113075364</v>
      </c>
      <c r="D2396">
        <f t="shared" ca="1" si="146"/>
        <v>-13.340297373309266</v>
      </c>
    </row>
    <row r="2397" spans="1:4" x14ac:dyDescent="0.25">
      <c r="A2397">
        <f t="shared" ca="1" si="145"/>
        <v>-18.863591027706228</v>
      </c>
      <c r="D2397">
        <f t="shared" ca="1" si="146"/>
        <v>-22.547341723878866</v>
      </c>
    </row>
    <row r="2398" spans="1:4" x14ac:dyDescent="0.25">
      <c r="A2398">
        <f t="shared" ca="1" si="145"/>
        <v>15.648314979281722</v>
      </c>
      <c r="D2398">
        <f t="shared" ca="1" si="146"/>
        <v>1.736380890388499</v>
      </c>
    </row>
    <row r="2399" spans="1:4" x14ac:dyDescent="0.25">
      <c r="A2399">
        <f t="shared" ca="1" si="145"/>
        <v>4.1314529615248716</v>
      </c>
      <c r="D2399">
        <f t="shared" ca="1" si="146"/>
        <v>-6.390673761871983E-2</v>
      </c>
    </row>
    <row r="2400" spans="1:4" x14ac:dyDescent="0.25">
      <c r="A2400">
        <f t="shared" ca="1" si="145"/>
        <v>-5.7608420229401158</v>
      </c>
      <c r="D2400">
        <f t="shared" ca="1" si="146"/>
        <v>-22.400497121250513</v>
      </c>
    </row>
    <row r="2401" spans="1:4" x14ac:dyDescent="0.25">
      <c r="A2401">
        <f t="shared" ca="1" si="145"/>
        <v>17.429652913800766</v>
      </c>
      <c r="D2401">
        <f t="shared" ca="1" si="146"/>
        <v>-0.9810439571699151</v>
      </c>
    </row>
    <row r="2402" spans="1:4" x14ac:dyDescent="0.25">
      <c r="A2402">
        <f t="shared" ca="1" si="145"/>
        <v>1.4099733359496298</v>
      </c>
      <c r="D2402">
        <f t="shared" ca="1" si="146"/>
        <v>1.7952049376777317</v>
      </c>
    </row>
    <row r="2403" spans="1:4" x14ac:dyDescent="0.25">
      <c r="A2403">
        <f t="shared" ca="1" si="145"/>
        <v>-2.1066018034689726</v>
      </c>
      <c r="D2403">
        <f t="shared" ca="1" si="146"/>
        <v>-9.4004810740572857</v>
      </c>
    </row>
    <row r="2404" spans="1:4" x14ac:dyDescent="0.25">
      <c r="A2404">
        <f t="shared" ca="1" si="145"/>
        <v>7.8934541118059904</v>
      </c>
      <c r="D2404">
        <f t="shared" ca="1" si="146"/>
        <v>5.148617616103393</v>
      </c>
    </row>
    <row r="2405" spans="1:4" x14ac:dyDescent="0.25">
      <c r="A2405">
        <f t="shared" ca="1" si="145"/>
        <v>0.99243356742203304</v>
      </c>
      <c r="D2405">
        <f t="shared" ca="1" si="146"/>
        <v>-26.820493728047534</v>
      </c>
    </row>
    <row r="2406" spans="1:4" x14ac:dyDescent="0.25">
      <c r="A2406">
        <f t="shared" ca="1" si="145"/>
        <v>12.177468961066097</v>
      </c>
      <c r="D2406">
        <f t="shared" ca="1" si="146"/>
        <v>3.3868182342711814</v>
      </c>
    </row>
    <row r="2407" spans="1:4" x14ac:dyDescent="0.25">
      <c r="A2407">
        <f t="shared" ca="1" si="145"/>
        <v>-1.538216272469878</v>
      </c>
      <c r="D2407">
        <f t="shared" ca="1" si="146"/>
        <v>2.1969940922518694</v>
      </c>
    </row>
    <row r="2408" spans="1:4" x14ac:dyDescent="0.25">
      <c r="A2408">
        <f t="shared" ca="1" si="145"/>
        <v>-0.82811421885656245</v>
      </c>
      <c r="D2408">
        <f t="shared" ca="1" si="146"/>
        <v>-13.641795178481141</v>
      </c>
    </row>
    <row r="2409" spans="1:4" x14ac:dyDescent="0.25">
      <c r="A2409">
        <f t="shared" ca="1" si="145"/>
        <v>-9.0520274947428643</v>
      </c>
      <c r="D2409">
        <f t="shared" ca="1" si="146"/>
        <v>1.934504436750295</v>
      </c>
    </row>
    <row r="2410" spans="1:4" x14ac:dyDescent="0.25">
      <c r="A2410">
        <f t="shared" ca="1" si="145"/>
        <v>0.41467540019261406</v>
      </c>
      <c r="D2410">
        <f t="shared" ca="1" si="146"/>
        <v>-9.059952184389914</v>
      </c>
    </row>
    <row r="2411" spans="1:4" x14ac:dyDescent="0.25">
      <c r="A2411">
        <f t="shared" ca="1" si="145"/>
        <v>7.1793689295453866</v>
      </c>
      <c r="D2411">
        <f t="shared" ca="1" si="146"/>
        <v>-2.3916304262812602</v>
      </c>
    </row>
    <row r="2412" spans="1:4" x14ac:dyDescent="0.25">
      <c r="A2412">
        <f t="shared" ca="1" si="145"/>
        <v>10.898082457945787</v>
      </c>
      <c r="D2412">
        <f t="shared" ca="1" si="146"/>
        <v>1.6947754458947526</v>
      </c>
    </row>
    <row r="2413" spans="1:4" x14ac:dyDescent="0.25">
      <c r="A2413">
        <f t="shared" ca="1" si="145"/>
        <v>16.70393924127162</v>
      </c>
      <c r="D2413">
        <f t="shared" ca="1" si="146"/>
        <v>1.8242326471623251</v>
      </c>
    </row>
    <row r="2414" spans="1:4" x14ac:dyDescent="0.25">
      <c r="A2414">
        <f t="shared" ca="1" si="145"/>
        <v>-17.788482757975558</v>
      </c>
      <c r="D2414">
        <f t="shared" ca="1" si="146"/>
        <v>0.55604926724678094</v>
      </c>
    </row>
    <row r="2415" spans="1:4" x14ac:dyDescent="0.25">
      <c r="A2415">
        <f t="shared" ca="1" si="145"/>
        <v>-14.141257298133596</v>
      </c>
      <c r="D2415">
        <f t="shared" ca="1" si="146"/>
        <v>13.775292820152956</v>
      </c>
    </row>
    <row r="2416" spans="1:4" x14ac:dyDescent="0.25">
      <c r="A2416">
        <f t="shared" ca="1" si="145"/>
        <v>-20.763005964159539</v>
      </c>
      <c r="D2416">
        <f t="shared" ca="1" si="146"/>
        <v>0.59491215235099271</v>
      </c>
    </row>
    <row r="2417" spans="1:4" x14ac:dyDescent="0.25">
      <c r="A2417">
        <f t="shared" ca="1" si="145"/>
        <v>-15.036254309559997</v>
      </c>
      <c r="D2417">
        <f t="shared" ca="1" si="146"/>
        <v>-2.6815325652329074</v>
      </c>
    </row>
    <row r="2418" spans="1:4" x14ac:dyDescent="0.25">
      <c r="A2418">
        <f t="shared" ca="1" si="145"/>
        <v>8.9877125359696954</v>
      </c>
      <c r="D2418">
        <f t="shared" ca="1" si="146"/>
        <v>-12.967924553694575</v>
      </c>
    </row>
    <row r="2419" spans="1:4" x14ac:dyDescent="0.25">
      <c r="A2419">
        <f t="shared" ca="1" si="145"/>
        <v>-1.4318923647377915</v>
      </c>
      <c r="D2419">
        <f t="shared" ca="1" si="146"/>
        <v>-23.325109385097786</v>
      </c>
    </row>
    <row r="2420" spans="1:4" x14ac:dyDescent="0.25">
      <c r="A2420">
        <f t="shared" ca="1" si="145"/>
        <v>5.4533427026899446</v>
      </c>
      <c r="D2420">
        <f t="shared" ca="1" si="146"/>
        <v>7.7808052398180605</v>
      </c>
    </row>
    <row r="2421" spans="1:4" x14ac:dyDescent="0.25">
      <c r="A2421">
        <f t="shared" ca="1" si="145"/>
        <v>6.561652250986107</v>
      </c>
      <c r="D2421">
        <f t="shared" ca="1" si="146"/>
        <v>-1.6696250051681591</v>
      </c>
    </row>
    <row r="2422" spans="1:4" x14ac:dyDescent="0.25">
      <c r="A2422">
        <f t="shared" ca="1" si="145"/>
        <v>15.046466985587905</v>
      </c>
      <c r="D2422">
        <f t="shared" ca="1" si="146"/>
        <v>-11.245202909262575</v>
      </c>
    </row>
    <row r="2423" spans="1:4" x14ac:dyDescent="0.25">
      <c r="A2423">
        <f t="shared" ca="1" si="145"/>
        <v>1.3150302016631024</v>
      </c>
      <c r="D2423">
        <f t="shared" ca="1" si="146"/>
        <v>12.089276631964314</v>
      </c>
    </row>
    <row r="2424" spans="1:4" x14ac:dyDescent="0.25">
      <c r="A2424">
        <f t="shared" ca="1" si="145"/>
        <v>7.09068166377795</v>
      </c>
      <c r="D2424">
        <f t="shared" ca="1" si="146"/>
        <v>6.0820873041716315</v>
      </c>
    </row>
    <row r="2425" spans="1:4" x14ac:dyDescent="0.25">
      <c r="A2425">
        <f t="shared" ca="1" si="145"/>
        <v>-9.7366698485447127</v>
      </c>
      <c r="D2425">
        <f t="shared" ca="1" si="146"/>
        <v>4.8192680414140652</v>
      </c>
    </row>
    <row r="2426" spans="1:4" x14ac:dyDescent="0.25">
      <c r="A2426">
        <f t="shared" ca="1" si="145"/>
        <v>-15.832147033367288</v>
      </c>
      <c r="D2426">
        <f t="shared" ca="1" si="146"/>
        <v>13.566570597335955</v>
      </c>
    </row>
    <row r="2427" spans="1:4" x14ac:dyDescent="0.25">
      <c r="A2427">
        <f t="shared" ca="1" si="145"/>
        <v>15.565304761995783</v>
      </c>
      <c r="D2427">
        <f t="shared" ca="1" si="146"/>
        <v>-9.4873347343789245</v>
      </c>
    </row>
    <row r="2428" spans="1:4" x14ac:dyDescent="0.25">
      <c r="A2428">
        <f t="shared" ca="1" si="145"/>
        <v>14.947422363772304</v>
      </c>
      <c r="D2428">
        <f t="shared" ca="1" si="146"/>
        <v>5.2596352178292127</v>
      </c>
    </row>
    <row r="2429" spans="1:4" x14ac:dyDescent="0.25">
      <c r="A2429">
        <f t="shared" ca="1" si="145"/>
        <v>-10.704896442367771</v>
      </c>
      <c r="D2429">
        <f t="shared" ca="1" si="146"/>
        <v>5.3913696638414006</v>
      </c>
    </row>
    <row r="2430" spans="1:4" x14ac:dyDescent="0.25">
      <c r="A2430">
        <f t="shared" ca="1" si="145"/>
        <v>-15.860273655850595</v>
      </c>
      <c r="D2430">
        <f t="shared" ca="1" si="146"/>
        <v>2.1634078774574816</v>
      </c>
    </row>
    <row r="2431" spans="1:4" x14ac:dyDescent="0.25">
      <c r="A2431">
        <f t="shared" ca="1" si="145"/>
        <v>5.8729269345204465</v>
      </c>
      <c r="D2431">
        <f t="shared" ca="1" si="146"/>
        <v>4.361036903049996</v>
      </c>
    </row>
    <row r="2432" spans="1:4" x14ac:dyDescent="0.25">
      <c r="A2432">
        <f t="shared" ca="1" si="145"/>
        <v>8.5092541949063225</v>
      </c>
      <c r="D2432">
        <f t="shared" ca="1" si="146"/>
        <v>0.2928337356642518</v>
      </c>
    </row>
    <row r="2433" spans="1:4" x14ac:dyDescent="0.25">
      <c r="A2433">
        <f t="shared" ca="1" si="145"/>
        <v>11.741612938710148</v>
      </c>
      <c r="D2433">
        <f t="shared" ca="1" si="146"/>
        <v>-5.5915716505240036</v>
      </c>
    </row>
    <row r="2434" spans="1:4" x14ac:dyDescent="0.25">
      <c r="A2434">
        <f t="shared" ca="1" si="145"/>
        <v>14.256692943165845</v>
      </c>
      <c r="D2434">
        <f t="shared" ca="1" si="146"/>
        <v>9.5228533561866779</v>
      </c>
    </row>
    <row r="2435" spans="1:4" x14ac:dyDescent="0.25">
      <c r="A2435">
        <f t="shared" ca="1" si="145"/>
        <v>16.732069933742103</v>
      </c>
      <c r="D2435">
        <f t="shared" ca="1" si="146"/>
        <v>8.4601157785820167</v>
      </c>
    </row>
    <row r="2436" spans="1:4" x14ac:dyDescent="0.25">
      <c r="A2436">
        <f t="shared" ca="1" si="145"/>
        <v>1.4741972830183236</v>
      </c>
      <c r="D2436">
        <f t="shared" ca="1" si="146"/>
        <v>-6.0522371924469773</v>
      </c>
    </row>
    <row r="2437" spans="1:4" x14ac:dyDescent="0.25">
      <c r="A2437">
        <f t="shared" ca="1" si="145"/>
        <v>12.819085040159266</v>
      </c>
      <c r="D2437">
        <f t="shared" ca="1" si="146"/>
        <v>20.942650512841624</v>
      </c>
    </row>
    <row r="2438" spans="1:4" x14ac:dyDescent="0.25">
      <c r="A2438">
        <f t="shared" ca="1" si="145"/>
        <v>13.131537486214121</v>
      </c>
      <c r="D2438">
        <f t="shared" ca="1" si="146"/>
        <v>-3.8010268035455987</v>
      </c>
    </row>
    <row r="2439" spans="1:4" x14ac:dyDescent="0.25">
      <c r="A2439">
        <f t="shared" ca="1" si="145"/>
        <v>8.3658387152779312</v>
      </c>
      <c r="D2439">
        <f t="shared" ca="1" si="146"/>
        <v>17.667620041987675</v>
      </c>
    </row>
    <row r="2440" spans="1:4" x14ac:dyDescent="0.25">
      <c r="A2440">
        <f t="shared" ca="1" si="145"/>
        <v>-18.058713295558391</v>
      </c>
      <c r="D2440">
        <f t="shared" ca="1" si="146"/>
        <v>-1.1532118472103698</v>
      </c>
    </row>
    <row r="2441" spans="1:4" x14ac:dyDescent="0.25">
      <c r="A2441">
        <f t="shared" ca="1" si="145"/>
        <v>-2.0356296744230207</v>
      </c>
      <c r="D2441">
        <f t="shared" ca="1" si="146"/>
        <v>13.047423421057557</v>
      </c>
    </row>
    <row r="2442" spans="1:4" x14ac:dyDescent="0.25">
      <c r="A2442">
        <f t="shared" ca="1" si="145"/>
        <v>14.077607399687942</v>
      </c>
      <c r="D2442">
        <f t="shared" ca="1" si="146"/>
        <v>1.1752544341090478</v>
      </c>
    </row>
    <row r="2443" spans="1:4" x14ac:dyDescent="0.25">
      <c r="A2443">
        <f t="shared" ca="1" si="145"/>
        <v>-7.6679169871036859</v>
      </c>
      <c r="D2443">
        <f t="shared" ca="1" si="146"/>
        <v>14.202302558961362</v>
      </c>
    </row>
    <row r="2444" spans="1:4" x14ac:dyDescent="0.25">
      <c r="A2444">
        <f t="shared" ca="1" si="145"/>
        <v>-0.87171871204379059</v>
      </c>
      <c r="D2444">
        <f t="shared" ca="1" si="146"/>
        <v>-11.609830777620695</v>
      </c>
    </row>
    <row r="2445" spans="1:4" x14ac:dyDescent="0.25">
      <c r="A2445">
        <f t="shared" ca="1" si="145"/>
        <v>-11.66627415559501</v>
      </c>
      <c r="D2445">
        <f t="shared" ca="1" si="146"/>
        <v>-2.5243691560279053</v>
      </c>
    </row>
    <row r="2446" spans="1:4" x14ac:dyDescent="0.25">
      <c r="A2446">
        <f t="shared" ca="1" si="145"/>
        <v>-9.8450555076262116</v>
      </c>
      <c r="D2446">
        <f t="shared" ca="1" si="146"/>
        <v>10.512849192899754</v>
      </c>
    </row>
    <row r="2447" spans="1:4" x14ac:dyDescent="0.25">
      <c r="A2447">
        <f t="shared" ca="1" si="145"/>
        <v>-20.769445695200865</v>
      </c>
      <c r="D2447">
        <f t="shared" ca="1" si="146"/>
        <v>6.0544539671066859</v>
      </c>
    </row>
    <row r="2448" spans="1:4" x14ac:dyDescent="0.25">
      <c r="A2448">
        <f t="shared" ca="1" si="145"/>
        <v>-17.049653555398027</v>
      </c>
      <c r="D2448">
        <f t="shared" ca="1" si="146"/>
        <v>-2.6849348052533557</v>
      </c>
    </row>
    <row r="2449" spans="1:4" x14ac:dyDescent="0.25">
      <c r="A2449">
        <f t="shared" ca="1" si="145"/>
        <v>-11.586060671820205</v>
      </c>
      <c r="D2449">
        <f t="shared" ca="1" si="146"/>
        <v>-12.919198107574623</v>
      </c>
    </row>
    <row r="2450" spans="1:4" x14ac:dyDescent="0.25">
      <c r="A2450">
        <f t="shared" ca="1" si="145"/>
        <v>6.8513476920969723</v>
      </c>
      <c r="D2450">
        <f t="shared" ca="1" si="146"/>
        <v>10.957461642040847</v>
      </c>
    </row>
    <row r="2451" spans="1:4" x14ac:dyDescent="0.25">
      <c r="A2451">
        <f t="shared" ca="1" si="145"/>
        <v>10.809506223952052</v>
      </c>
      <c r="D2451">
        <f t="shared" ca="1" si="146"/>
        <v>-13.388398796441082</v>
      </c>
    </row>
    <row r="2452" spans="1:4" x14ac:dyDescent="0.25">
      <c r="A2452">
        <f t="shared" ca="1" si="145"/>
        <v>-15.877618995722198</v>
      </c>
      <c r="D2452">
        <f t="shared" ca="1" si="146"/>
        <v>12.915526071372485</v>
      </c>
    </row>
    <row r="2453" spans="1:4" x14ac:dyDescent="0.25">
      <c r="A2453">
        <f t="shared" ca="1" si="145"/>
        <v>12.632723714761177</v>
      </c>
      <c r="D2453">
        <f t="shared" ca="1" si="146"/>
        <v>13.371369172361655</v>
      </c>
    </row>
    <row r="2454" spans="1:4" x14ac:dyDescent="0.25">
      <c r="A2454">
        <f t="shared" ca="1" si="145"/>
        <v>15.998946885752424</v>
      </c>
      <c r="D2454">
        <f t="shared" ca="1" si="146"/>
        <v>12.339267147951785</v>
      </c>
    </row>
    <row r="2455" spans="1:4" x14ac:dyDescent="0.25">
      <c r="A2455">
        <f t="shared" ca="1" si="145"/>
        <v>6.8879638266195293</v>
      </c>
      <c r="D2455">
        <f t="shared" ca="1" si="146"/>
        <v>-12.893787328328973</v>
      </c>
    </row>
    <row r="2456" spans="1:4" x14ac:dyDescent="0.25">
      <c r="A2456">
        <f t="shared" ca="1" si="145"/>
        <v>-17.982446331366909</v>
      </c>
      <c r="D2456">
        <f t="shared" ca="1" si="146"/>
        <v>1.9151798139256457</v>
      </c>
    </row>
    <row r="2457" spans="1:4" x14ac:dyDescent="0.25">
      <c r="A2457">
        <f t="shared" ca="1" si="145"/>
        <v>15.50623263400324</v>
      </c>
      <c r="D2457">
        <f t="shared" ca="1" si="146"/>
        <v>-15.704241374653643</v>
      </c>
    </row>
    <row r="2458" spans="1:4" x14ac:dyDescent="0.25">
      <c r="A2458">
        <f t="shared" ref="A2458:A2521" ca="1" si="147">RAND()*(18.25-(-21.07))+(-21.07)</f>
        <v>15.404186718662636</v>
      </c>
      <c r="D2458">
        <f t="shared" ref="D2458:D2521" ca="1" si="148">(NORMINV(RAND(),0.0571,$B$38))</f>
        <v>10.84358797429093</v>
      </c>
    </row>
    <row r="2459" spans="1:4" x14ac:dyDescent="0.25">
      <c r="A2459">
        <f t="shared" ca="1" si="147"/>
        <v>9.5775274229620777</v>
      </c>
      <c r="D2459">
        <f t="shared" ca="1" si="148"/>
        <v>8.3469020357586103</v>
      </c>
    </row>
    <row r="2460" spans="1:4" x14ac:dyDescent="0.25">
      <c r="A2460">
        <f t="shared" ca="1" si="147"/>
        <v>1.2161877557887202</v>
      </c>
      <c r="D2460">
        <f t="shared" ca="1" si="148"/>
        <v>-15.376259302718989</v>
      </c>
    </row>
    <row r="2461" spans="1:4" x14ac:dyDescent="0.25">
      <c r="A2461">
        <f t="shared" ca="1" si="147"/>
        <v>-6.4459250240386492</v>
      </c>
      <c r="D2461">
        <f t="shared" ca="1" si="148"/>
        <v>-3.2628196155894704</v>
      </c>
    </row>
    <row r="2462" spans="1:4" x14ac:dyDescent="0.25">
      <c r="A2462">
        <f t="shared" ca="1" si="147"/>
        <v>12.56778378956411</v>
      </c>
      <c r="D2462">
        <f t="shared" ca="1" si="148"/>
        <v>12.413937708755183</v>
      </c>
    </row>
    <row r="2463" spans="1:4" x14ac:dyDescent="0.25">
      <c r="A2463">
        <f t="shared" ca="1" si="147"/>
        <v>0.13063690916811055</v>
      </c>
      <c r="D2463">
        <f t="shared" ca="1" si="148"/>
        <v>-2.7609584899887629</v>
      </c>
    </row>
    <row r="2464" spans="1:4" x14ac:dyDescent="0.25">
      <c r="A2464">
        <f t="shared" ca="1" si="147"/>
        <v>16.195810963646977</v>
      </c>
      <c r="D2464">
        <f t="shared" ca="1" si="148"/>
        <v>-7.0096308017078632</v>
      </c>
    </row>
    <row r="2465" spans="1:4" x14ac:dyDescent="0.25">
      <c r="A2465">
        <f t="shared" ca="1" si="147"/>
        <v>-7.0602844323876877</v>
      </c>
      <c r="D2465">
        <f t="shared" ca="1" si="148"/>
        <v>16.824087960224936</v>
      </c>
    </row>
    <row r="2466" spans="1:4" x14ac:dyDescent="0.25">
      <c r="A2466">
        <f t="shared" ca="1" si="147"/>
        <v>9.78395084232708</v>
      </c>
      <c r="D2466">
        <f t="shared" ca="1" si="148"/>
        <v>-4.4334886877375856</v>
      </c>
    </row>
    <row r="2467" spans="1:4" x14ac:dyDescent="0.25">
      <c r="A2467">
        <f t="shared" ca="1" si="147"/>
        <v>-2.3180484271737463</v>
      </c>
      <c r="D2467">
        <f t="shared" ca="1" si="148"/>
        <v>5.6100676093022415</v>
      </c>
    </row>
    <row r="2468" spans="1:4" x14ac:dyDescent="0.25">
      <c r="A2468">
        <f t="shared" ca="1" si="147"/>
        <v>-15.725649413150531</v>
      </c>
      <c r="D2468">
        <f t="shared" ca="1" si="148"/>
        <v>-1.982218803707158</v>
      </c>
    </row>
    <row r="2469" spans="1:4" x14ac:dyDescent="0.25">
      <c r="A2469">
        <f t="shared" ca="1" si="147"/>
        <v>5.0474590062513265</v>
      </c>
      <c r="D2469">
        <f t="shared" ca="1" si="148"/>
        <v>-22.813802044099305</v>
      </c>
    </row>
    <row r="2470" spans="1:4" x14ac:dyDescent="0.25">
      <c r="A2470">
        <f t="shared" ca="1" si="147"/>
        <v>3.3102392590670355</v>
      </c>
      <c r="D2470">
        <f t="shared" ca="1" si="148"/>
        <v>-3.139577853729945</v>
      </c>
    </row>
    <row r="2471" spans="1:4" x14ac:dyDescent="0.25">
      <c r="A2471">
        <f t="shared" ca="1" si="147"/>
        <v>16.486743985616151</v>
      </c>
      <c r="D2471">
        <f t="shared" ca="1" si="148"/>
        <v>-11.664366529279018</v>
      </c>
    </row>
    <row r="2472" spans="1:4" x14ac:dyDescent="0.25">
      <c r="A2472">
        <f t="shared" ca="1" si="147"/>
        <v>-16.358630423233635</v>
      </c>
      <c r="D2472">
        <f t="shared" ca="1" si="148"/>
        <v>6.2384002443216886</v>
      </c>
    </row>
    <row r="2473" spans="1:4" x14ac:dyDescent="0.25">
      <c r="A2473">
        <f t="shared" ca="1" si="147"/>
        <v>-7.7907816056726684</v>
      </c>
      <c r="D2473">
        <f t="shared" ca="1" si="148"/>
        <v>-12.371077738511628</v>
      </c>
    </row>
    <row r="2474" spans="1:4" x14ac:dyDescent="0.25">
      <c r="A2474">
        <f t="shared" ca="1" si="147"/>
        <v>0.64447797874511537</v>
      </c>
      <c r="D2474">
        <f t="shared" ca="1" si="148"/>
        <v>-18.94166392822995</v>
      </c>
    </row>
    <row r="2475" spans="1:4" x14ac:dyDescent="0.25">
      <c r="A2475">
        <f t="shared" ca="1" si="147"/>
        <v>-0.70339993469425366</v>
      </c>
      <c r="D2475">
        <f t="shared" ca="1" si="148"/>
        <v>-15.881339784994442</v>
      </c>
    </row>
    <row r="2476" spans="1:4" x14ac:dyDescent="0.25">
      <c r="A2476">
        <f t="shared" ca="1" si="147"/>
        <v>-20.818876937447659</v>
      </c>
      <c r="D2476">
        <f t="shared" ca="1" si="148"/>
        <v>-14.686470982583451</v>
      </c>
    </row>
    <row r="2477" spans="1:4" x14ac:dyDescent="0.25">
      <c r="A2477">
        <f t="shared" ca="1" si="147"/>
        <v>7.7024396866651088</v>
      </c>
      <c r="D2477">
        <f t="shared" ca="1" si="148"/>
        <v>17.265226424271148</v>
      </c>
    </row>
    <row r="2478" spans="1:4" x14ac:dyDescent="0.25">
      <c r="A2478">
        <f t="shared" ca="1" si="147"/>
        <v>-16.608752103391062</v>
      </c>
      <c r="D2478">
        <f t="shared" ca="1" si="148"/>
        <v>-4.4696298705788555</v>
      </c>
    </row>
    <row r="2479" spans="1:4" x14ac:dyDescent="0.25">
      <c r="A2479">
        <f t="shared" ca="1" si="147"/>
        <v>14.185497343608795</v>
      </c>
      <c r="D2479">
        <f t="shared" ca="1" si="148"/>
        <v>-29.589865647976314</v>
      </c>
    </row>
    <row r="2480" spans="1:4" x14ac:dyDescent="0.25">
      <c r="A2480">
        <f t="shared" ca="1" si="147"/>
        <v>-6.2637206046634759</v>
      </c>
      <c r="D2480">
        <f t="shared" ca="1" si="148"/>
        <v>-13.804259996190188</v>
      </c>
    </row>
    <row r="2481" spans="1:4" x14ac:dyDescent="0.25">
      <c r="A2481">
        <f t="shared" ca="1" si="147"/>
        <v>8.1182028439675555</v>
      </c>
      <c r="D2481">
        <f t="shared" ca="1" si="148"/>
        <v>-2.365256287303501</v>
      </c>
    </row>
    <row r="2482" spans="1:4" x14ac:dyDescent="0.25">
      <c r="A2482">
        <f t="shared" ca="1" si="147"/>
        <v>9.1047118841433523</v>
      </c>
      <c r="D2482">
        <f t="shared" ca="1" si="148"/>
        <v>1.0927272467644353</v>
      </c>
    </row>
    <row r="2483" spans="1:4" x14ac:dyDescent="0.25">
      <c r="A2483">
        <f t="shared" ca="1" si="147"/>
        <v>-12.028640465346481</v>
      </c>
      <c r="D2483">
        <f t="shared" ca="1" si="148"/>
        <v>-5.6927809435793417</v>
      </c>
    </row>
    <row r="2484" spans="1:4" x14ac:dyDescent="0.25">
      <c r="A2484">
        <f t="shared" ca="1" si="147"/>
        <v>-2.5162552255686919</v>
      </c>
      <c r="D2484">
        <f t="shared" ca="1" si="148"/>
        <v>-16.696705929182883</v>
      </c>
    </row>
    <row r="2485" spans="1:4" x14ac:dyDescent="0.25">
      <c r="A2485">
        <f t="shared" ca="1" si="147"/>
        <v>-12.752394577755323</v>
      </c>
      <c r="D2485">
        <f t="shared" ca="1" si="148"/>
        <v>-10.153438925970494</v>
      </c>
    </row>
    <row r="2486" spans="1:4" x14ac:dyDescent="0.25">
      <c r="A2486">
        <f t="shared" ca="1" si="147"/>
        <v>10.919540957601782</v>
      </c>
      <c r="D2486">
        <f t="shared" ca="1" si="148"/>
        <v>-2.1458259567282623</v>
      </c>
    </row>
    <row r="2487" spans="1:4" x14ac:dyDescent="0.25">
      <c r="A2487">
        <f t="shared" ca="1" si="147"/>
        <v>-14.162857861175169</v>
      </c>
      <c r="D2487">
        <f t="shared" ca="1" si="148"/>
        <v>-0.31639979597840551</v>
      </c>
    </row>
    <row r="2488" spans="1:4" x14ac:dyDescent="0.25">
      <c r="A2488">
        <f t="shared" ca="1" si="147"/>
        <v>-9.3541445559642824</v>
      </c>
      <c r="D2488">
        <f t="shared" ca="1" si="148"/>
        <v>-5.2335497186839532</v>
      </c>
    </row>
    <row r="2489" spans="1:4" x14ac:dyDescent="0.25">
      <c r="A2489">
        <f t="shared" ca="1" si="147"/>
        <v>-15.82002993533785</v>
      </c>
      <c r="D2489">
        <f t="shared" ca="1" si="148"/>
        <v>-31.190935662901623</v>
      </c>
    </row>
    <row r="2490" spans="1:4" x14ac:dyDescent="0.25">
      <c r="A2490">
        <f t="shared" ca="1" si="147"/>
        <v>-7.8297898435083972</v>
      </c>
      <c r="D2490">
        <f t="shared" ca="1" si="148"/>
        <v>7.6860604505555887</v>
      </c>
    </row>
    <row r="2491" spans="1:4" x14ac:dyDescent="0.25">
      <c r="A2491">
        <f t="shared" ca="1" si="147"/>
        <v>-6.8153795865160411</v>
      </c>
      <c r="D2491">
        <f t="shared" ca="1" si="148"/>
        <v>5.4359041917772393</v>
      </c>
    </row>
    <row r="2492" spans="1:4" x14ac:dyDescent="0.25">
      <c r="A2492">
        <f t="shared" ca="1" si="147"/>
        <v>6.3964939947753159</v>
      </c>
      <c r="D2492">
        <f t="shared" ca="1" si="148"/>
        <v>-1.9052077431590264</v>
      </c>
    </row>
    <row r="2493" spans="1:4" x14ac:dyDescent="0.25">
      <c r="A2493">
        <f t="shared" ca="1" si="147"/>
        <v>4.4025585436336918</v>
      </c>
      <c r="D2493">
        <f t="shared" ca="1" si="148"/>
        <v>-8.3790449027264735</v>
      </c>
    </row>
    <row r="2494" spans="1:4" x14ac:dyDescent="0.25">
      <c r="A2494">
        <f t="shared" ca="1" si="147"/>
        <v>-11.017754769003794</v>
      </c>
      <c r="D2494">
        <f t="shared" ca="1" si="148"/>
        <v>-13.932182859026375</v>
      </c>
    </row>
    <row r="2495" spans="1:4" x14ac:dyDescent="0.25">
      <c r="A2495">
        <f t="shared" ca="1" si="147"/>
        <v>18.118817151944853</v>
      </c>
      <c r="D2495">
        <f t="shared" ca="1" si="148"/>
        <v>-2.0064556510936491</v>
      </c>
    </row>
    <row r="2496" spans="1:4" x14ac:dyDescent="0.25">
      <c r="A2496">
        <f t="shared" ca="1" si="147"/>
        <v>10.900850448760728</v>
      </c>
      <c r="D2496">
        <f t="shared" ca="1" si="148"/>
        <v>-2.6618706478169409</v>
      </c>
    </row>
    <row r="2497" spans="1:4" x14ac:dyDescent="0.25">
      <c r="A2497">
        <f t="shared" ca="1" si="147"/>
        <v>10.433428048375575</v>
      </c>
      <c r="D2497">
        <f t="shared" ca="1" si="148"/>
        <v>-5.8397429517913313</v>
      </c>
    </row>
    <row r="2498" spans="1:4" x14ac:dyDescent="0.25">
      <c r="A2498">
        <f t="shared" ca="1" si="147"/>
        <v>11.224084511392398</v>
      </c>
      <c r="D2498">
        <f t="shared" ca="1" si="148"/>
        <v>2.7086306249055681</v>
      </c>
    </row>
    <row r="2499" spans="1:4" x14ac:dyDescent="0.25">
      <c r="A2499">
        <f t="shared" ca="1" si="147"/>
        <v>-16.331980230226037</v>
      </c>
      <c r="D2499">
        <f t="shared" ca="1" si="148"/>
        <v>12.781998386109038</v>
      </c>
    </row>
    <row r="2500" spans="1:4" x14ac:dyDescent="0.25">
      <c r="A2500">
        <f t="shared" ca="1" si="147"/>
        <v>12.836161902504543</v>
      </c>
      <c r="D2500">
        <f t="shared" ca="1" si="148"/>
        <v>6.9904702670672849</v>
      </c>
    </row>
    <row r="2501" spans="1:4" x14ac:dyDescent="0.25">
      <c r="A2501">
        <f t="shared" ca="1" si="147"/>
        <v>-18.82191388759356</v>
      </c>
      <c r="D2501">
        <f t="shared" ca="1" si="148"/>
        <v>11.085351280293956</v>
      </c>
    </row>
    <row r="2502" spans="1:4" x14ac:dyDescent="0.25">
      <c r="A2502">
        <f t="shared" ca="1" si="147"/>
        <v>-8.2906517020103454</v>
      </c>
      <c r="D2502">
        <f t="shared" ca="1" si="148"/>
        <v>-3.7557594400154453</v>
      </c>
    </row>
    <row r="2503" spans="1:4" x14ac:dyDescent="0.25">
      <c r="A2503">
        <f t="shared" ca="1" si="147"/>
        <v>15.163689666576118</v>
      </c>
      <c r="D2503">
        <f t="shared" ca="1" si="148"/>
        <v>-13.151882242963145</v>
      </c>
    </row>
    <row r="2504" spans="1:4" x14ac:dyDescent="0.25">
      <c r="A2504">
        <f t="shared" ca="1" si="147"/>
        <v>-4.5217319328296526</v>
      </c>
      <c r="D2504">
        <f t="shared" ca="1" si="148"/>
        <v>-1.5837794423621627</v>
      </c>
    </row>
    <row r="2505" spans="1:4" x14ac:dyDescent="0.25">
      <c r="A2505">
        <f t="shared" ca="1" si="147"/>
        <v>-13.942692832489827</v>
      </c>
      <c r="D2505">
        <f t="shared" ca="1" si="148"/>
        <v>5.7701006814596125</v>
      </c>
    </row>
    <row r="2506" spans="1:4" x14ac:dyDescent="0.25">
      <c r="A2506">
        <f t="shared" ca="1" si="147"/>
        <v>-15.605825925888993</v>
      </c>
      <c r="D2506">
        <f t="shared" ca="1" si="148"/>
        <v>2.3814090176730969</v>
      </c>
    </row>
    <row r="2507" spans="1:4" x14ac:dyDescent="0.25">
      <c r="A2507">
        <f t="shared" ca="1" si="147"/>
        <v>2.0322801213082649</v>
      </c>
      <c r="D2507">
        <f t="shared" ca="1" si="148"/>
        <v>-8.3046679620916066</v>
      </c>
    </row>
    <row r="2508" spans="1:4" x14ac:dyDescent="0.25">
      <c r="A2508">
        <f t="shared" ca="1" si="147"/>
        <v>-18.406266916331102</v>
      </c>
      <c r="D2508">
        <f t="shared" ca="1" si="148"/>
        <v>-11.836075516770642</v>
      </c>
    </row>
    <row r="2509" spans="1:4" x14ac:dyDescent="0.25">
      <c r="A2509">
        <f t="shared" ca="1" si="147"/>
        <v>14.512578810829687</v>
      </c>
      <c r="D2509">
        <f t="shared" ca="1" si="148"/>
        <v>7.9528630120209121</v>
      </c>
    </row>
    <row r="2510" spans="1:4" x14ac:dyDescent="0.25">
      <c r="A2510">
        <f t="shared" ca="1" si="147"/>
        <v>13.605055833256749</v>
      </c>
      <c r="D2510">
        <f t="shared" ca="1" si="148"/>
        <v>3.6513317135974694</v>
      </c>
    </row>
    <row r="2511" spans="1:4" x14ac:dyDescent="0.25">
      <c r="A2511">
        <f t="shared" ca="1" si="147"/>
        <v>-17.616417648957615</v>
      </c>
      <c r="D2511">
        <f t="shared" ca="1" si="148"/>
        <v>-6.9568182612112386</v>
      </c>
    </row>
    <row r="2512" spans="1:4" x14ac:dyDescent="0.25">
      <c r="A2512">
        <f t="shared" ca="1" si="147"/>
        <v>-15.925503235065175</v>
      </c>
      <c r="D2512">
        <f t="shared" ca="1" si="148"/>
        <v>-11.960694872001001</v>
      </c>
    </row>
    <row r="2513" spans="1:4" x14ac:dyDescent="0.25">
      <c r="A2513">
        <f t="shared" ca="1" si="147"/>
        <v>18.222999942809324</v>
      </c>
      <c r="D2513">
        <f t="shared" ca="1" si="148"/>
        <v>-0.98840793004240635</v>
      </c>
    </row>
    <row r="2514" spans="1:4" x14ac:dyDescent="0.25">
      <c r="A2514">
        <f t="shared" ca="1" si="147"/>
        <v>9.8392548988524986</v>
      </c>
      <c r="D2514">
        <f t="shared" ca="1" si="148"/>
        <v>6.4225131884751407</v>
      </c>
    </row>
    <row r="2515" spans="1:4" x14ac:dyDescent="0.25">
      <c r="A2515">
        <f t="shared" ca="1" si="147"/>
        <v>-13.865052466338497</v>
      </c>
      <c r="D2515">
        <f t="shared" ca="1" si="148"/>
        <v>-18.688388078025149</v>
      </c>
    </row>
    <row r="2516" spans="1:4" x14ac:dyDescent="0.25">
      <c r="A2516">
        <f t="shared" ca="1" si="147"/>
        <v>13.286078754617954</v>
      </c>
      <c r="D2516">
        <f t="shared" ca="1" si="148"/>
        <v>4.6452594460737693</v>
      </c>
    </row>
    <row r="2517" spans="1:4" x14ac:dyDescent="0.25">
      <c r="A2517">
        <f t="shared" ca="1" si="147"/>
        <v>14.956033020269054</v>
      </c>
      <c r="D2517">
        <f t="shared" ca="1" si="148"/>
        <v>7.9662809498218916</v>
      </c>
    </row>
    <row r="2518" spans="1:4" x14ac:dyDescent="0.25">
      <c r="A2518">
        <f t="shared" ca="1" si="147"/>
        <v>-0.61314801945307096</v>
      </c>
      <c r="D2518">
        <f t="shared" ca="1" si="148"/>
        <v>-8.3370313697188898</v>
      </c>
    </row>
    <row r="2519" spans="1:4" x14ac:dyDescent="0.25">
      <c r="A2519">
        <f t="shared" ca="1" si="147"/>
        <v>5.7916312621420047</v>
      </c>
      <c r="D2519">
        <f t="shared" ca="1" si="148"/>
        <v>-13.347994344316485</v>
      </c>
    </row>
    <row r="2520" spans="1:4" x14ac:dyDescent="0.25">
      <c r="A2520">
        <f t="shared" ca="1" si="147"/>
        <v>-18.292114076450421</v>
      </c>
      <c r="D2520">
        <f t="shared" ca="1" si="148"/>
        <v>-9.8848382431134887</v>
      </c>
    </row>
    <row r="2521" spans="1:4" x14ac:dyDescent="0.25">
      <c r="A2521">
        <f t="shared" ca="1" si="147"/>
        <v>-15.123326182822096</v>
      </c>
      <c r="D2521">
        <f t="shared" ca="1" si="148"/>
        <v>3.9137348144383712</v>
      </c>
    </row>
    <row r="2522" spans="1:4" x14ac:dyDescent="0.25">
      <c r="A2522">
        <f t="shared" ref="A2522:A2585" ca="1" si="149">RAND()*(18.25-(-21.07))+(-21.07)</f>
        <v>-0.23613358989340938</v>
      </c>
      <c r="D2522">
        <f t="shared" ref="D2522:D2585" ca="1" si="150">(NORMINV(RAND(),0.0571,$B$38))</f>
        <v>2.6827298022217132</v>
      </c>
    </row>
    <row r="2523" spans="1:4" x14ac:dyDescent="0.25">
      <c r="A2523">
        <f t="shared" ca="1" si="149"/>
        <v>12.583404876714496</v>
      </c>
      <c r="D2523">
        <f t="shared" ca="1" si="150"/>
        <v>2.0048962866180422</v>
      </c>
    </row>
    <row r="2524" spans="1:4" x14ac:dyDescent="0.25">
      <c r="A2524">
        <f t="shared" ca="1" si="149"/>
        <v>-7.8412552144571901</v>
      </c>
      <c r="D2524">
        <f t="shared" ca="1" si="150"/>
        <v>-13.490286031003581</v>
      </c>
    </row>
    <row r="2525" spans="1:4" x14ac:dyDescent="0.25">
      <c r="A2525">
        <f t="shared" ca="1" si="149"/>
        <v>2.2549801934992999</v>
      </c>
      <c r="D2525">
        <f t="shared" ca="1" si="150"/>
        <v>-13.728009260486653</v>
      </c>
    </row>
    <row r="2526" spans="1:4" x14ac:dyDescent="0.25">
      <c r="A2526">
        <f t="shared" ca="1" si="149"/>
        <v>12.634319632040366</v>
      </c>
      <c r="D2526">
        <f t="shared" ca="1" si="150"/>
        <v>-22.534506878318801</v>
      </c>
    </row>
    <row r="2527" spans="1:4" x14ac:dyDescent="0.25">
      <c r="A2527">
        <f t="shared" ca="1" si="149"/>
        <v>-1.5722325122451686</v>
      </c>
      <c r="D2527">
        <f t="shared" ca="1" si="150"/>
        <v>5.0561490879464044</v>
      </c>
    </row>
    <row r="2528" spans="1:4" x14ac:dyDescent="0.25">
      <c r="A2528">
        <f t="shared" ca="1" si="149"/>
        <v>5.8703349246174668</v>
      </c>
      <c r="D2528">
        <f t="shared" ca="1" si="150"/>
        <v>30.137949336268907</v>
      </c>
    </row>
    <row r="2529" spans="1:4" x14ac:dyDescent="0.25">
      <c r="A2529">
        <f t="shared" ca="1" si="149"/>
        <v>2.8647054615093808</v>
      </c>
      <c r="D2529">
        <f t="shared" ca="1" si="150"/>
        <v>14.856697507382833</v>
      </c>
    </row>
    <row r="2530" spans="1:4" x14ac:dyDescent="0.25">
      <c r="A2530">
        <f t="shared" ca="1" si="149"/>
        <v>11.953030849508743</v>
      </c>
      <c r="D2530">
        <f t="shared" ca="1" si="150"/>
        <v>6.958985629510547</v>
      </c>
    </row>
    <row r="2531" spans="1:4" x14ac:dyDescent="0.25">
      <c r="A2531">
        <f t="shared" ca="1" si="149"/>
        <v>-18.154238951825548</v>
      </c>
      <c r="D2531">
        <f t="shared" ca="1" si="150"/>
        <v>-7.0198094506803184</v>
      </c>
    </row>
    <row r="2532" spans="1:4" x14ac:dyDescent="0.25">
      <c r="A2532">
        <f t="shared" ca="1" si="149"/>
        <v>-4.2931755455581495</v>
      </c>
      <c r="D2532">
        <f t="shared" ca="1" si="150"/>
        <v>-1.5310251860753286</v>
      </c>
    </row>
    <row r="2533" spans="1:4" x14ac:dyDescent="0.25">
      <c r="A2533">
        <f t="shared" ca="1" si="149"/>
        <v>13.914548080252366</v>
      </c>
      <c r="D2533">
        <f t="shared" ca="1" si="150"/>
        <v>8.3104698381240176</v>
      </c>
    </row>
    <row r="2534" spans="1:4" x14ac:dyDescent="0.25">
      <c r="A2534">
        <f t="shared" ca="1" si="149"/>
        <v>1.0219907243461499</v>
      </c>
      <c r="D2534">
        <f t="shared" ca="1" si="150"/>
        <v>3.6421132842872161</v>
      </c>
    </row>
    <row r="2535" spans="1:4" x14ac:dyDescent="0.25">
      <c r="A2535">
        <f t="shared" ca="1" si="149"/>
        <v>6.194534480646336</v>
      </c>
      <c r="D2535">
        <f t="shared" ca="1" si="150"/>
        <v>0.40733181979614341</v>
      </c>
    </row>
    <row r="2536" spans="1:4" x14ac:dyDescent="0.25">
      <c r="A2536">
        <f t="shared" ca="1" si="149"/>
        <v>4.3675118154266563</v>
      </c>
      <c r="D2536">
        <f t="shared" ca="1" si="150"/>
        <v>12.073633192446769</v>
      </c>
    </row>
    <row r="2537" spans="1:4" x14ac:dyDescent="0.25">
      <c r="A2537">
        <f t="shared" ca="1" si="149"/>
        <v>2.9067581322316087</v>
      </c>
      <c r="D2537">
        <f t="shared" ca="1" si="150"/>
        <v>22.62202729207171</v>
      </c>
    </row>
    <row r="2538" spans="1:4" x14ac:dyDescent="0.25">
      <c r="A2538">
        <f t="shared" ca="1" si="149"/>
        <v>-0.31526136767950419</v>
      </c>
      <c r="D2538">
        <f t="shared" ca="1" si="150"/>
        <v>-20.211019906784198</v>
      </c>
    </row>
    <row r="2539" spans="1:4" x14ac:dyDescent="0.25">
      <c r="A2539">
        <f t="shared" ca="1" si="149"/>
        <v>0.26860168160848374</v>
      </c>
      <c r="D2539">
        <f t="shared" ca="1" si="150"/>
        <v>4.3047697615084939</v>
      </c>
    </row>
    <row r="2540" spans="1:4" x14ac:dyDescent="0.25">
      <c r="A2540">
        <f t="shared" ca="1" si="149"/>
        <v>-13.39828659376133</v>
      </c>
      <c r="D2540">
        <f t="shared" ca="1" si="150"/>
        <v>13.137270131583808</v>
      </c>
    </row>
    <row r="2541" spans="1:4" x14ac:dyDescent="0.25">
      <c r="A2541">
        <f t="shared" ca="1" si="149"/>
        <v>-15.89325183834961</v>
      </c>
      <c r="D2541">
        <f t="shared" ca="1" si="150"/>
        <v>13.887335920518709</v>
      </c>
    </row>
    <row r="2542" spans="1:4" x14ac:dyDescent="0.25">
      <c r="A2542">
        <f t="shared" ca="1" si="149"/>
        <v>-17.205019039503881</v>
      </c>
      <c r="D2542">
        <f t="shared" ca="1" si="150"/>
        <v>-43.060226343859725</v>
      </c>
    </row>
    <row r="2543" spans="1:4" x14ac:dyDescent="0.25">
      <c r="A2543">
        <f t="shared" ca="1" si="149"/>
        <v>-3.7075024588347638</v>
      </c>
      <c r="D2543">
        <f t="shared" ca="1" si="150"/>
        <v>9.7401073192189109</v>
      </c>
    </row>
    <row r="2544" spans="1:4" x14ac:dyDescent="0.25">
      <c r="A2544">
        <f t="shared" ca="1" si="149"/>
        <v>2.6041276679510723</v>
      </c>
      <c r="D2544">
        <f t="shared" ca="1" si="150"/>
        <v>21.012459312193499</v>
      </c>
    </row>
    <row r="2545" spans="1:4" x14ac:dyDescent="0.25">
      <c r="A2545">
        <f t="shared" ca="1" si="149"/>
        <v>-19.533516456928524</v>
      </c>
      <c r="D2545">
        <f t="shared" ca="1" si="150"/>
        <v>15.961355135342272</v>
      </c>
    </row>
    <row r="2546" spans="1:4" x14ac:dyDescent="0.25">
      <c r="A2546">
        <f t="shared" ca="1" si="149"/>
        <v>-18.292349884801361</v>
      </c>
      <c r="D2546">
        <f t="shared" ca="1" si="150"/>
        <v>-6.95041534050808</v>
      </c>
    </row>
    <row r="2547" spans="1:4" x14ac:dyDescent="0.25">
      <c r="A2547">
        <f t="shared" ca="1" si="149"/>
        <v>-6.0622344823056125</v>
      </c>
      <c r="D2547">
        <f t="shared" ca="1" si="150"/>
        <v>-5.729762098128651</v>
      </c>
    </row>
    <row r="2548" spans="1:4" x14ac:dyDescent="0.25">
      <c r="A2548">
        <f t="shared" ca="1" si="149"/>
        <v>-8.2454840681436892</v>
      </c>
      <c r="D2548">
        <f t="shared" ca="1" si="150"/>
        <v>18.943808616380004</v>
      </c>
    </row>
    <row r="2549" spans="1:4" x14ac:dyDescent="0.25">
      <c r="A2549">
        <f t="shared" ca="1" si="149"/>
        <v>3.3787403728812677</v>
      </c>
      <c r="D2549">
        <f t="shared" ca="1" si="150"/>
        <v>-1.2056091943635729</v>
      </c>
    </row>
    <row r="2550" spans="1:4" x14ac:dyDescent="0.25">
      <c r="A2550">
        <f t="shared" ca="1" si="149"/>
        <v>11.185465493386609</v>
      </c>
      <c r="D2550">
        <f t="shared" ca="1" si="150"/>
        <v>16.712587394230134</v>
      </c>
    </row>
    <row r="2551" spans="1:4" x14ac:dyDescent="0.25">
      <c r="A2551">
        <f t="shared" ca="1" si="149"/>
        <v>-16.904188935825125</v>
      </c>
      <c r="D2551">
        <f t="shared" ca="1" si="150"/>
        <v>-7.0185954925154146</v>
      </c>
    </row>
    <row r="2552" spans="1:4" x14ac:dyDescent="0.25">
      <c r="A2552">
        <f t="shared" ca="1" si="149"/>
        <v>13.288255048412694</v>
      </c>
      <c r="D2552">
        <f t="shared" ca="1" si="150"/>
        <v>-0.63964917518634168</v>
      </c>
    </row>
    <row r="2553" spans="1:4" x14ac:dyDescent="0.25">
      <c r="A2553">
        <f t="shared" ca="1" si="149"/>
        <v>-15.289940984007494</v>
      </c>
      <c r="D2553">
        <f t="shared" ca="1" si="150"/>
        <v>-6.0188235803260834</v>
      </c>
    </row>
    <row r="2554" spans="1:4" x14ac:dyDescent="0.25">
      <c r="A2554">
        <f t="shared" ca="1" si="149"/>
        <v>2.9568172877994208</v>
      </c>
      <c r="D2554">
        <f t="shared" ca="1" si="150"/>
        <v>10.476015123617751</v>
      </c>
    </row>
    <row r="2555" spans="1:4" x14ac:dyDescent="0.25">
      <c r="A2555">
        <f t="shared" ca="1" si="149"/>
        <v>4.1807613996668813</v>
      </c>
      <c r="D2555">
        <f t="shared" ca="1" si="150"/>
        <v>1.260342288216985</v>
      </c>
    </row>
    <row r="2556" spans="1:4" x14ac:dyDescent="0.25">
      <c r="A2556">
        <f t="shared" ca="1" si="149"/>
        <v>-7.1509235432150433</v>
      </c>
      <c r="D2556">
        <f t="shared" ca="1" si="150"/>
        <v>25.797725118804497</v>
      </c>
    </row>
    <row r="2557" spans="1:4" x14ac:dyDescent="0.25">
      <c r="A2557">
        <f t="shared" ca="1" si="149"/>
        <v>-2.6102303227484072</v>
      </c>
      <c r="D2557">
        <f t="shared" ca="1" si="150"/>
        <v>7.3452510730806528</v>
      </c>
    </row>
    <row r="2558" spans="1:4" x14ac:dyDescent="0.25">
      <c r="A2558">
        <f t="shared" ca="1" si="149"/>
        <v>-1.879168853956525</v>
      </c>
      <c r="D2558">
        <f t="shared" ca="1" si="150"/>
        <v>9.6323842068500181</v>
      </c>
    </row>
    <row r="2559" spans="1:4" x14ac:dyDescent="0.25">
      <c r="A2559">
        <f t="shared" ca="1" si="149"/>
        <v>-14.102034907674156</v>
      </c>
      <c r="D2559">
        <f t="shared" ca="1" si="150"/>
        <v>3.011590727422353</v>
      </c>
    </row>
    <row r="2560" spans="1:4" x14ac:dyDescent="0.25">
      <c r="A2560">
        <f t="shared" ca="1" si="149"/>
        <v>-12.796766128936465</v>
      </c>
      <c r="D2560">
        <f t="shared" ca="1" si="150"/>
        <v>-4.5524535186386608</v>
      </c>
    </row>
    <row r="2561" spans="1:4" x14ac:dyDescent="0.25">
      <c r="A2561">
        <f t="shared" ca="1" si="149"/>
        <v>-15.7788660297468</v>
      </c>
      <c r="D2561">
        <f t="shared" ca="1" si="150"/>
        <v>-11.989465459688498</v>
      </c>
    </row>
    <row r="2562" spans="1:4" x14ac:dyDescent="0.25">
      <c r="A2562">
        <f t="shared" ca="1" si="149"/>
        <v>-20.486597520196529</v>
      </c>
      <c r="D2562">
        <f t="shared" ca="1" si="150"/>
        <v>-0.86291605551709194</v>
      </c>
    </row>
    <row r="2563" spans="1:4" x14ac:dyDescent="0.25">
      <c r="A2563">
        <f t="shared" ca="1" si="149"/>
        <v>-16.944758757381141</v>
      </c>
      <c r="D2563">
        <f t="shared" ca="1" si="150"/>
        <v>-9.0118287129449026</v>
      </c>
    </row>
    <row r="2564" spans="1:4" x14ac:dyDescent="0.25">
      <c r="A2564">
        <f t="shared" ca="1" si="149"/>
        <v>12.468623033377824</v>
      </c>
      <c r="D2564">
        <f t="shared" ca="1" si="150"/>
        <v>-10.991358328216057</v>
      </c>
    </row>
    <row r="2565" spans="1:4" x14ac:dyDescent="0.25">
      <c r="A2565">
        <f t="shared" ca="1" si="149"/>
        <v>-8.5029910416329439</v>
      </c>
      <c r="D2565">
        <f t="shared" ca="1" si="150"/>
        <v>-5.7410189676639218</v>
      </c>
    </row>
    <row r="2566" spans="1:4" x14ac:dyDescent="0.25">
      <c r="A2566">
        <f t="shared" ca="1" si="149"/>
        <v>-19.299864189273993</v>
      </c>
      <c r="D2566">
        <f t="shared" ca="1" si="150"/>
        <v>2.1783289803370147</v>
      </c>
    </row>
    <row r="2567" spans="1:4" x14ac:dyDescent="0.25">
      <c r="A2567">
        <f t="shared" ca="1" si="149"/>
        <v>-4.6247898118443338</v>
      </c>
      <c r="D2567">
        <f t="shared" ca="1" si="150"/>
        <v>9.9272316365977957</v>
      </c>
    </row>
    <row r="2568" spans="1:4" x14ac:dyDescent="0.25">
      <c r="A2568">
        <f t="shared" ca="1" si="149"/>
        <v>-8.7961405720993806</v>
      </c>
      <c r="D2568">
        <f t="shared" ca="1" si="150"/>
        <v>-5.8671386758897528</v>
      </c>
    </row>
    <row r="2569" spans="1:4" x14ac:dyDescent="0.25">
      <c r="A2569">
        <f t="shared" ca="1" si="149"/>
        <v>9.2772273016355946</v>
      </c>
      <c r="D2569">
        <f t="shared" ca="1" si="150"/>
        <v>8.2077485969014443</v>
      </c>
    </row>
    <row r="2570" spans="1:4" x14ac:dyDescent="0.25">
      <c r="A2570">
        <f t="shared" ca="1" si="149"/>
        <v>-19.206360270830867</v>
      </c>
      <c r="D2570">
        <f t="shared" ca="1" si="150"/>
        <v>2.8602488826301533</v>
      </c>
    </row>
    <row r="2571" spans="1:4" x14ac:dyDescent="0.25">
      <c r="A2571">
        <f t="shared" ca="1" si="149"/>
        <v>12.798872604610779</v>
      </c>
      <c r="D2571">
        <f t="shared" ca="1" si="150"/>
        <v>5.2565322432378396</v>
      </c>
    </row>
    <row r="2572" spans="1:4" x14ac:dyDescent="0.25">
      <c r="A2572">
        <f t="shared" ca="1" si="149"/>
        <v>16.293594094236568</v>
      </c>
      <c r="D2572">
        <f t="shared" ca="1" si="150"/>
        <v>-7.167393233601425</v>
      </c>
    </row>
    <row r="2573" spans="1:4" x14ac:dyDescent="0.25">
      <c r="A2573">
        <f t="shared" ca="1" si="149"/>
        <v>-15.497880414793118</v>
      </c>
      <c r="D2573">
        <f t="shared" ca="1" si="150"/>
        <v>10.675598560606064</v>
      </c>
    </row>
    <row r="2574" spans="1:4" x14ac:dyDescent="0.25">
      <c r="A2574">
        <f t="shared" ca="1" si="149"/>
        <v>-11.033282798400798</v>
      </c>
      <c r="D2574">
        <f t="shared" ca="1" si="150"/>
        <v>24.595901395078787</v>
      </c>
    </row>
    <row r="2575" spans="1:4" x14ac:dyDescent="0.25">
      <c r="A2575">
        <f t="shared" ca="1" si="149"/>
        <v>17.042770328095166</v>
      </c>
      <c r="D2575">
        <f t="shared" ca="1" si="150"/>
        <v>-5.1483377316052108</v>
      </c>
    </row>
    <row r="2576" spans="1:4" x14ac:dyDescent="0.25">
      <c r="A2576">
        <f t="shared" ca="1" si="149"/>
        <v>-14.632482982250195</v>
      </c>
      <c r="D2576">
        <f t="shared" ca="1" si="150"/>
        <v>3.8659332108553501</v>
      </c>
    </row>
    <row r="2577" spans="1:4" x14ac:dyDescent="0.25">
      <c r="A2577">
        <f t="shared" ca="1" si="149"/>
        <v>-16.337010258995132</v>
      </c>
      <c r="D2577">
        <f t="shared" ca="1" si="150"/>
        <v>-15.68286851391135</v>
      </c>
    </row>
    <row r="2578" spans="1:4" x14ac:dyDescent="0.25">
      <c r="A2578">
        <f t="shared" ca="1" si="149"/>
        <v>-9.6871311956430795</v>
      </c>
      <c r="D2578">
        <f t="shared" ca="1" si="150"/>
        <v>8.319985123596398</v>
      </c>
    </row>
    <row r="2579" spans="1:4" x14ac:dyDescent="0.25">
      <c r="A2579">
        <f t="shared" ca="1" si="149"/>
        <v>9.9841702160360413</v>
      </c>
      <c r="D2579">
        <f t="shared" ca="1" si="150"/>
        <v>-6.4767427851695905</v>
      </c>
    </row>
    <row r="2580" spans="1:4" x14ac:dyDescent="0.25">
      <c r="A2580">
        <f t="shared" ca="1" si="149"/>
        <v>16.876840108901597</v>
      </c>
      <c r="D2580">
        <f t="shared" ca="1" si="150"/>
        <v>-1.5064656050412915</v>
      </c>
    </row>
    <row r="2581" spans="1:4" x14ac:dyDescent="0.25">
      <c r="A2581">
        <f t="shared" ca="1" si="149"/>
        <v>-3.3250246902475062</v>
      </c>
      <c r="D2581">
        <f t="shared" ca="1" si="150"/>
        <v>-12.986281928165369</v>
      </c>
    </row>
    <row r="2582" spans="1:4" x14ac:dyDescent="0.25">
      <c r="A2582">
        <f t="shared" ca="1" si="149"/>
        <v>-18.399275490259615</v>
      </c>
      <c r="D2582">
        <f t="shared" ca="1" si="150"/>
        <v>29.204464295519053</v>
      </c>
    </row>
    <row r="2583" spans="1:4" x14ac:dyDescent="0.25">
      <c r="A2583">
        <f t="shared" ca="1" si="149"/>
        <v>5.5976144614564447</v>
      </c>
      <c r="D2583">
        <f t="shared" ca="1" si="150"/>
        <v>11.439331740874653</v>
      </c>
    </row>
    <row r="2584" spans="1:4" x14ac:dyDescent="0.25">
      <c r="A2584">
        <f t="shared" ca="1" si="149"/>
        <v>7.3999875972680975</v>
      </c>
      <c r="D2584">
        <f t="shared" ca="1" si="150"/>
        <v>7.1491660554935841</v>
      </c>
    </row>
    <row r="2585" spans="1:4" x14ac:dyDescent="0.25">
      <c r="A2585">
        <f t="shared" ca="1" si="149"/>
        <v>4.6787207762007412</v>
      </c>
      <c r="D2585">
        <f t="shared" ca="1" si="150"/>
        <v>-2.8858996969336279</v>
      </c>
    </row>
    <row r="2586" spans="1:4" x14ac:dyDescent="0.25">
      <c r="A2586">
        <f t="shared" ref="A2586:A2649" ca="1" si="151">RAND()*(18.25-(-21.07))+(-21.07)</f>
        <v>1.8999359507302245</v>
      </c>
      <c r="D2586">
        <f t="shared" ref="D2586:D2649" ca="1" si="152">(NORMINV(RAND(),0.0571,$B$38))</f>
        <v>2.4161060539987891</v>
      </c>
    </row>
    <row r="2587" spans="1:4" x14ac:dyDescent="0.25">
      <c r="A2587">
        <f t="shared" ca="1" si="151"/>
        <v>-19.934332192934693</v>
      </c>
      <c r="D2587">
        <f t="shared" ca="1" si="152"/>
        <v>-2.2244429882720467</v>
      </c>
    </row>
    <row r="2588" spans="1:4" x14ac:dyDescent="0.25">
      <c r="A2588">
        <f t="shared" ca="1" si="151"/>
        <v>-7.0261325382534565</v>
      </c>
      <c r="D2588">
        <f t="shared" ca="1" si="152"/>
        <v>-5.765413885850605</v>
      </c>
    </row>
    <row r="2589" spans="1:4" x14ac:dyDescent="0.25">
      <c r="A2589">
        <f t="shared" ca="1" si="151"/>
        <v>-10.833096283188219</v>
      </c>
      <c r="D2589">
        <f t="shared" ca="1" si="152"/>
        <v>7.8936377549749173</v>
      </c>
    </row>
    <row r="2590" spans="1:4" x14ac:dyDescent="0.25">
      <c r="A2590">
        <f t="shared" ca="1" si="151"/>
        <v>17.074563564864341</v>
      </c>
      <c r="D2590">
        <f t="shared" ca="1" si="152"/>
        <v>-8.5914398862772501</v>
      </c>
    </row>
    <row r="2591" spans="1:4" x14ac:dyDescent="0.25">
      <c r="A2591">
        <f t="shared" ca="1" si="151"/>
        <v>-5.3800024207469086</v>
      </c>
      <c r="D2591">
        <f t="shared" ca="1" si="152"/>
        <v>8.5198520155476913</v>
      </c>
    </row>
    <row r="2592" spans="1:4" x14ac:dyDescent="0.25">
      <c r="A2592">
        <f t="shared" ca="1" si="151"/>
        <v>-18.896449220476718</v>
      </c>
      <c r="D2592">
        <f t="shared" ca="1" si="152"/>
        <v>-2.0860717167319396</v>
      </c>
    </row>
    <row r="2593" spans="1:4" x14ac:dyDescent="0.25">
      <c r="A2593">
        <f t="shared" ca="1" si="151"/>
        <v>-14.531584050670642</v>
      </c>
      <c r="D2593">
        <f t="shared" ca="1" si="152"/>
        <v>1.3329430780376392</v>
      </c>
    </row>
    <row r="2594" spans="1:4" x14ac:dyDescent="0.25">
      <c r="A2594">
        <f t="shared" ca="1" si="151"/>
        <v>-18.526586532032994</v>
      </c>
      <c r="D2594">
        <f t="shared" ca="1" si="152"/>
        <v>-11.085218018752393</v>
      </c>
    </row>
    <row r="2595" spans="1:4" x14ac:dyDescent="0.25">
      <c r="A2595">
        <f t="shared" ca="1" si="151"/>
        <v>6.2932194456506139</v>
      </c>
      <c r="D2595">
        <f t="shared" ca="1" si="152"/>
        <v>16.358040780282153</v>
      </c>
    </row>
    <row r="2596" spans="1:4" x14ac:dyDescent="0.25">
      <c r="A2596">
        <f t="shared" ca="1" si="151"/>
        <v>-17.782207042740627</v>
      </c>
      <c r="D2596">
        <f t="shared" ca="1" si="152"/>
        <v>-6.0129555122045373</v>
      </c>
    </row>
    <row r="2597" spans="1:4" x14ac:dyDescent="0.25">
      <c r="A2597">
        <f t="shared" ca="1" si="151"/>
        <v>9.6213767848230383</v>
      </c>
      <c r="D2597">
        <f t="shared" ca="1" si="152"/>
        <v>-12.974447951757577</v>
      </c>
    </row>
    <row r="2598" spans="1:4" x14ac:dyDescent="0.25">
      <c r="A2598">
        <f t="shared" ca="1" si="151"/>
        <v>-18.608300232941332</v>
      </c>
      <c r="D2598">
        <f t="shared" ca="1" si="152"/>
        <v>4.3571615596658164</v>
      </c>
    </row>
    <row r="2599" spans="1:4" x14ac:dyDescent="0.25">
      <c r="A2599">
        <f t="shared" ca="1" si="151"/>
        <v>2.4269685775683669</v>
      </c>
      <c r="D2599">
        <f t="shared" ca="1" si="152"/>
        <v>11.040928154198205</v>
      </c>
    </row>
    <row r="2600" spans="1:4" x14ac:dyDescent="0.25">
      <c r="A2600">
        <f t="shared" ca="1" si="151"/>
        <v>4.4409563009362607</v>
      </c>
      <c r="D2600">
        <f t="shared" ca="1" si="152"/>
        <v>-2.1306764811601311</v>
      </c>
    </row>
    <row r="2601" spans="1:4" x14ac:dyDescent="0.25">
      <c r="A2601">
        <f t="shared" ca="1" si="151"/>
        <v>7.3332024875595323</v>
      </c>
      <c r="D2601">
        <f t="shared" ca="1" si="152"/>
        <v>-8.2009534836431044</v>
      </c>
    </row>
    <row r="2602" spans="1:4" x14ac:dyDescent="0.25">
      <c r="A2602">
        <f t="shared" ca="1" si="151"/>
        <v>-0.99249158060253961</v>
      </c>
      <c r="D2602">
        <f t="shared" ca="1" si="152"/>
        <v>19.048198557391725</v>
      </c>
    </row>
    <row r="2603" spans="1:4" x14ac:dyDescent="0.25">
      <c r="A2603">
        <f t="shared" ca="1" si="151"/>
        <v>14.293494561364341</v>
      </c>
      <c r="D2603">
        <f t="shared" ca="1" si="152"/>
        <v>-4.8778190648192714</v>
      </c>
    </row>
    <row r="2604" spans="1:4" x14ac:dyDescent="0.25">
      <c r="A2604">
        <f t="shared" ca="1" si="151"/>
        <v>4.6767188167050406</v>
      </c>
      <c r="D2604">
        <f t="shared" ca="1" si="152"/>
        <v>4.6054416749683522</v>
      </c>
    </row>
    <row r="2605" spans="1:4" x14ac:dyDescent="0.25">
      <c r="A2605">
        <f t="shared" ca="1" si="151"/>
        <v>-18.010937703148826</v>
      </c>
      <c r="D2605">
        <f t="shared" ca="1" si="152"/>
        <v>-11.358449134229708</v>
      </c>
    </row>
    <row r="2606" spans="1:4" x14ac:dyDescent="0.25">
      <c r="A2606">
        <f t="shared" ca="1" si="151"/>
        <v>4.9326746405627873</v>
      </c>
      <c r="D2606">
        <f t="shared" ca="1" si="152"/>
        <v>-6.7856102742624502</v>
      </c>
    </row>
    <row r="2607" spans="1:4" x14ac:dyDescent="0.25">
      <c r="A2607">
        <f t="shared" ca="1" si="151"/>
        <v>5.3245669231552526</v>
      </c>
      <c r="D2607">
        <f t="shared" ca="1" si="152"/>
        <v>3.9033130136134728</v>
      </c>
    </row>
    <row r="2608" spans="1:4" x14ac:dyDescent="0.25">
      <c r="A2608">
        <f t="shared" ca="1" si="151"/>
        <v>-0.54694097453661072</v>
      </c>
      <c r="D2608">
        <f t="shared" ca="1" si="152"/>
        <v>4.0302575385293666</v>
      </c>
    </row>
    <row r="2609" spans="1:4" x14ac:dyDescent="0.25">
      <c r="A2609">
        <f t="shared" ca="1" si="151"/>
        <v>16.420944622310486</v>
      </c>
      <c r="D2609">
        <f t="shared" ca="1" si="152"/>
        <v>10.129049207449221</v>
      </c>
    </row>
    <row r="2610" spans="1:4" x14ac:dyDescent="0.25">
      <c r="A2610">
        <f t="shared" ca="1" si="151"/>
        <v>8.7100932724450963</v>
      </c>
      <c r="D2610">
        <f t="shared" ca="1" si="152"/>
        <v>11.556543613570591</v>
      </c>
    </row>
    <row r="2611" spans="1:4" x14ac:dyDescent="0.25">
      <c r="A2611">
        <f t="shared" ca="1" si="151"/>
        <v>9.3416916171109712</v>
      </c>
      <c r="D2611">
        <f t="shared" ca="1" si="152"/>
        <v>2.9772170400799478</v>
      </c>
    </row>
    <row r="2612" spans="1:4" x14ac:dyDescent="0.25">
      <c r="A2612">
        <f t="shared" ca="1" si="151"/>
        <v>-20.808385072677961</v>
      </c>
      <c r="D2612">
        <f t="shared" ca="1" si="152"/>
        <v>-3.6698326709129279</v>
      </c>
    </row>
    <row r="2613" spans="1:4" x14ac:dyDescent="0.25">
      <c r="A2613">
        <f t="shared" ca="1" si="151"/>
        <v>-7.2389580749749101</v>
      </c>
      <c r="D2613">
        <f t="shared" ca="1" si="152"/>
        <v>10.856025110643372</v>
      </c>
    </row>
    <row r="2614" spans="1:4" x14ac:dyDescent="0.25">
      <c r="A2614">
        <f t="shared" ca="1" si="151"/>
        <v>-18.873367126935751</v>
      </c>
      <c r="D2614">
        <f t="shared" ca="1" si="152"/>
        <v>24.579192335610987</v>
      </c>
    </row>
    <row r="2615" spans="1:4" x14ac:dyDescent="0.25">
      <c r="A2615">
        <f t="shared" ca="1" si="151"/>
        <v>-1.0695432841492298</v>
      </c>
      <c r="D2615">
        <f t="shared" ca="1" si="152"/>
        <v>5.6980797304073345</v>
      </c>
    </row>
    <row r="2616" spans="1:4" x14ac:dyDescent="0.25">
      <c r="A2616">
        <f t="shared" ca="1" si="151"/>
        <v>-9.5453560410720488</v>
      </c>
      <c r="D2616">
        <f t="shared" ca="1" si="152"/>
        <v>-12.981230089492909</v>
      </c>
    </row>
    <row r="2617" spans="1:4" x14ac:dyDescent="0.25">
      <c r="A2617">
        <f t="shared" ca="1" si="151"/>
        <v>-17.924804558115131</v>
      </c>
      <c r="D2617">
        <f t="shared" ca="1" si="152"/>
        <v>-7.0810280095539344</v>
      </c>
    </row>
    <row r="2618" spans="1:4" x14ac:dyDescent="0.25">
      <c r="A2618">
        <f t="shared" ca="1" si="151"/>
        <v>-20.599242702172845</v>
      </c>
      <c r="D2618">
        <f t="shared" ca="1" si="152"/>
        <v>9.5577065213087611</v>
      </c>
    </row>
    <row r="2619" spans="1:4" x14ac:dyDescent="0.25">
      <c r="A2619">
        <f t="shared" ca="1" si="151"/>
        <v>6.7575378381829942</v>
      </c>
      <c r="D2619">
        <f t="shared" ca="1" si="152"/>
        <v>12.883493560771042</v>
      </c>
    </row>
    <row r="2620" spans="1:4" x14ac:dyDescent="0.25">
      <c r="A2620">
        <f t="shared" ca="1" si="151"/>
        <v>12.898047634406247</v>
      </c>
      <c r="D2620">
        <f t="shared" ca="1" si="152"/>
        <v>28.873819320301177</v>
      </c>
    </row>
    <row r="2621" spans="1:4" x14ac:dyDescent="0.25">
      <c r="A2621">
        <f t="shared" ca="1" si="151"/>
        <v>-17.618171708392531</v>
      </c>
      <c r="D2621">
        <f t="shared" ca="1" si="152"/>
        <v>7.7918745720684068</v>
      </c>
    </row>
    <row r="2622" spans="1:4" x14ac:dyDescent="0.25">
      <c r="A2622">
        <f t="shared" ca="1" si="151"/>
        <v>6.7326995653517798</v>
      </c>
      <c r="D2622">
        <f t="shared" ca="1" si="152"/>
        <v>14.874288553799339</v>
      </c>
    </row>
    <row r="2623" spans="1:4" x14ac:dyDescent="0.25">
      <c r="A2623">
        <f t="shared" ca="1" si="151"/>
        <v>13.279167458075946</v>
      </c>
      <c r="D2623">
        <f t="shared" ca="1" si="152"/>
        <v>-3.2915073917055357</v>
      </c>
    </row>
    <row r="2624" spans="1:4" x14ac:dyDescent="0.25">
      <c r="A2624">
        <f t="shared" ca="1" si="151"/>
        <v>8.048803107273919</v>
      </c>
      <c r="D2624">
        <f t="shared" ca="1" si="152"/>
        <v>2.9802417767608729</v>
      </c>
    </row>
    <row r="2625" spans="1:4" x14ac:dyDescent="0.25">
      <c r="A2625">
        <f t="shared" ca="1" si="151"/>
        <v>14.313727909624944</v>
      </c>
      <c r="D2625">
        <f t="shared" ca="1" si="152"/>
        <v>32.9470986442618</v>
      </c>
    </row>
    <row r="2626" spans="1:4" x14ac:dyDescent="0.25">
      <c r="A2626">
        <f t="shared" ca="1" si="151"/>
        <v>-0.44401881511061347</v>
      </c>
      <c r="D2626">
        <f t="shared" ca="1" si="152"/>
        <v>-10.411697379319326</v>
      </c>
    </row>
    <row r="2627" spans="1:4" x14ac:dyDescent="0.25">
      <c r="A2627">
        <f t="shared" ca="1" si="151"/>
        <v>14.106073667123944</v>
      </c>
      <c r="D2627">
        <f t="shared" ca="1" si="152"/>
        <v>3.1758653603812608</v>
      </c>
    </row>
    <row r="2628" spans="1:4" x14ac:dyDescent="0.25">
      <c r="A2628">
        <f t="shared" ca="1" si="151"/>
        <v>9.748951870147831</v>
      </c>
      <c r="D2628">
        <f t="shared" ca="1" si="152"/>
        <v>-29.520925378168908</v>
      </c>
    </row>
    <row r="2629" spans="1:4" x14ac:dyDescent="0.25">
      <c r="A2629">
        <f t="shared" ca="1" si="151"/>
        <v>-7.2125221800809332</v>
      </c>
      <c r="D2629">
        <f t="shared" ca="1" si="152"/>
        <v>-2.6482778808193839</v>
      </c>
    </row>
    <row r="2630" spans="1:4" x14ac:dyDescent="0.25">
      <c r="A2630">
        <f t="shared" ca="1" si="151"/>
        <v>3.1303845414331306</v>
      </c>
      <c r="D2630">
        <f t="shared" ca="1" si="152"/>
        <v>7.5618777733528715</v>
      </c>
    </row>
    <row r="2631" spans="1:4" x14ac:dyDescent="0.25">
      <c r="A2631">
        <f t="shared" ca="1" si="151"/>
        <v>-6.137262639838978</v>
      </c>
      <c r="D2631">
        <f t="shared" ca="1" si="152"/>
        <v>10.346224462350065</v>
      </c>
    </row>
    <row r="2632" spans="1:4" x14ac:dyDescent="0.25">
      <c r="A2632">
        <f t="shared" ca="1" si="151"/>
        <v>-8.7269554979183095</v>
      </c>
      <c r="D2632">
        <f t="shared" ca="1" si="152"/>
        <v>17.093903769416322</v>
      </c>
    </row>
    <row r="2633" spans="1:4" x14ac:dyDescent="0.25">
      <c r="A2633">
        <f t="shared" ca="1" si="151"/>
        <v>16.608143952265131</v>
      </c>
      <c r="D2633">
        <f t="shared" ca="1" si="152"/>
        <v>7.2733028582524257</v>
      </c>
    </row>
    <row r="2634" spans="1:4" x14ac:dyDescent="0.25">
      <c r="A2634">
        <f t="shared" ca="1" si="151"/>
        <v>-3.0646457622380012</v>
      </c>
      <c r="D2634">
        <f t="shared" ca="1" si="152"/>
        <v>12.409885876275011</v>
      </c>
    </row>
    <row r="2635" spans="1:4" x14ac:dyDescent="0.25">
      <c r="A2635">
        <f t="shared" ca="1" si="151"/>
        <v>2.8686767477463917</v>
      </c>
      <c r="D2635">
        <f t="shared" ca="1" si="152"/>
        <v>2.2021367597692483</v>
      </c>
    </row>
    <row r="2636" spans="1:4" x14ac:dyDescent="0.25">
      <c r="A2636">
        <f t="shared" ca="1" si="151"/>
        <v>1.0760757887228145</v>
      </c>
      <c r="D2636">
        <f t="shared" ca="1" si="152"/>
        <v>15.724111652058184</v>
      </c>
    </row>
    <row r="2637" spans="1:4" x14ac:dyDescent="0.25">
      <c r="A2637">
        <f t="shared" ca="1" si="151"/>
        <v>-7.3622219891971685</v>
      </c>
      <c r="D2637">
        <f t="shared" ca="1" si="152"/>
        <v>-5.4872799127593224</v>
      </c>
    </row>
    <row r="2638" spans="1:4" x14ac:dyDescent="0.25">
      <c r="A2638">
        <f t="shared" ca="1" si="151"/>
        <v>-17.115589846479399</v>
      </c>
      <c r="D2638">
        <f t="shared" ca="1" si="152"/>
        <v>-21.345701042164652</v>
      </c>
    </row>
    <row r="2639" spans="1:4" x14ac:dyDescent="0.25">
      <c r="A2639">
        <f t="shared" ca="1" si="151"/>
        <v>15.543081757023707</v>
      </c>
      <c r="D2639">
        <f t="shared" ca="1" si="152"/>
        <v>15.606363488845153</v>
      </c>
    </row>
    <row r="2640" spans="1:4" x14ac:dyDescent="0.25">
      <c r="A2640">
        <f t="shared" ca="1" si="151"/>
        <v>8.63150590958859</v>
      </c>
      <c r="D2640">
        <f t="shared" ca="1" si="152"/>
        <v>-13.128813355302286</v>
      </c>
    </row>
    <row r="2641" spans="1:4" x14ac:dyDescent="0.25">
      <c r="A2641">
        <f t="shared" ca="1" si="151"/>
        <v>8.4465236792345344</v>
      </c>
      <c r="D2641">
        <f t="shared" ca="1" si="152"/>
        <v>-5.0391885986346363</v>
      </c>
    </row>
    <row r="2642" spans="1:4" x14ac:dyDescent="0.25">
      <c r="A2642">
        <f t="shared" ca="1" si="151"/>
        <v>-10.8242869442045</v>
      </c>
      <c r="D2642">
        <f t="shared" ca="1" si="152"/>
        <v>18.291185479913974</v>
      </c>
    </row>
    <row r="2643" spans="1:4" x14ac:dyDescent="0.25">
      <c r="A2643">
        <f t="shared" ca="1" si="151"/>
        <v>-9.8702455572512022</v>
      </c>
      <c r="D2643">
        <f t="shared" ca="1" si="152"/>
        <v>12.299570052576215</v>
      </c>
    </row>
    <row r="2644" spans="1:4" x14ac:dyDescent="0.25">
      <c r="A2644">
        <f t="shared" ca="1" si="151"/>
        <v>-2.3631133854268889</v>
      </c>
      <c r="D2644">
        <f t="shared" ca="1" si="152"/>
        <v>1.5025618411214774</v>
      </c>
    </row>
    <row r="2645" spans="1:4" x14ac:dyDescent="0.25">
      <c r="A2645">
        <f t="shared" ca="1" si="151"/>
        <v>-16.396717175426282</v>
      </c>
      <c r="D2645">
        <f t="shared" ca="1" si="152"/>
        <v>-13.621134728836285</v>
      </c>
    </row>
    <row r="2646" spans="1:4" x14ac:dyDescent="0.25">
      <c r="A2646">
        <f t="shared" ca="1" si="151"/>
        <v>-0.65599717557125103</v>
      </c>
      <c r="D2646">
        <f t="shared" ca="1" si="152"/>
        <v>2.3922618312019379</v>
      </c>
    </row>
    <row r="2647" spans="1:4" x14ac:dyDescent="0.25">
      <c r="A2647">
        <f t="shared" ca="1" si="151"/>
        <v>-6.3829954061178924</v>
      </c>
      <c r="D2647">
        <f t="shared" ca="1" si="152"/>
        <v>12.895387498011903</v>
      </c>
    </row>
    <row r="2648" spans="1:4" x14ac:dyDescent="0.25">
      <c r="A2648">
        <f t="shared" ca="1" si="151"/>
        <v>8.8922860688689127</v>
      </c>
      <c r="D2648">
        <f t="shared" ca="1" si="152"/>
        <v>-9.9421832934928744</v>
      </c>
    </row>
    <row r="2649" spans="1:4" x14ac:dyDescent="0.25">
      <c r="A2649">
        <f t="shared" ca="1" si="151"/>
        <v>5.9883945149291584</v>
      </c>
      <c r="D2649">
        <f t="shared" ca="1" si="152"/>
        <v>-30.159098955592118</v>
      </c>
    </row>
    <row r="2650" spans="1:4" x14ac:dyDescent="0.25">
      <c r="A2650">
        <f t="shared" ref="A2650:A2713" ca="1" si="153">RAND()*(18.25-(-21.07))+(-21.07)</f>
        <v>-1.7163824384360638</v>
      </c>
      <c r="D2650">
        <f t="shared" ref="D2650:D2713" ca="1" si="154">(NORMINV(RAND(),0.0571,$B$38))</f>
        <v>5.5985129414368249</v>
      </c>
    </row>
    <row r="2651" spans="1:4" x14ac:dyDescent="0.25">
      <c r="A2651">
        <f t="shared" ca="1" si="153"/>
        <v>14.430891816304111</v>
      </c>
      <c r="D2651">
        <f t="shared" ca="1" si="154"/>
        <v>-0.50408853179956181</v>
      </c>
    </row>
    <row r="2652" spans="1:4" x14ac:dyDescent="0.25">
      <c r="A2652">
        <f t="shared" ca="1" si="153"/>
        <v>1.3869137816164603</v>
      </c>
      <c r="D2652">
        <f t="shared" ca="1" si="154"/>
        <v>1.5733732154738134</v>
      </c>
    </row>
    <row r="2653" spans="1:4" x14ac:dyDescent="0.25">
      <c r="A2653">
        <f t="shared" ca="1" si="153"/>
        <v>-7.2911011896329292</v>
      </c>
      <c r="D2653">
        <f t="shared" ca="1" si="154"/>
        <v>-1.7890018073490781</v>
      </c>
    </row>
    <row r="2654" spans="1:4" x14ac:dyDescent="0.25">
      <c r="A2654">
        <f t="shared" ca="1" si="153"/>
        <v>17.908389750876353</v>
      </c>
      <c r="D2654">
        <f t="shared" ca="1" si="154"/>
        <v>-14.646374467545206</v>
      </c>
    </row>
    <row r="2655" spans="1:4" x14ac:dyDescent="0.25">
      <c r="A2655">
        <f t="shared" ca="1" si="153"/>
        <v>-0.22009327033263304</v>
      </c>
      <c r="D2655">
        <f t="shared" ca="1" si="154"/>
        <v>5.755044371695905</v>
      </c>
    </row>
    <row r="2656" spans="1:4" x14ac:dyDescent="0.25">
      <c r="A2656">
        <f t="shared" ca="1" si="153"/>
        <v>-15.063039974560926</v>
      </c>
      <c r="D2656">
        <f t="shared" ca="1" si="154"/>
        <v>-6.9692206979671623</v>
      </c>
    </row>
    <row r="2657" spans="1:4" x14ac:dyDescent="0.25">
      <c r="A2657">
        <f t="shared" ca="1" si="153"/>
        <v>9.2926047892004568</v>
      </c>
      <c r="D2657">
        <f t="shared" ca="1" si="154"/>
        <v>-2.6022457916935151</v>
      </c>
    </row>
    <row r="2658" spans="1:4" x14ac:dyDescent="0.25">
      <c r="A2658">
        <f t="shared" ca="1" si="153"/>
        <v>-9.6661953576092454</v>
      </c>
      <c r="D2658">
        <f t="shared" ca="1" si="154"/>
        <v>-1.3771332143496544</v>
      </c>
    </row>
    <row r="2659" spans="1:4" x14ac:dyDescent="0.25">
      <c r="A2659">
        <f t="shared" ca="1" si="153"/>
        <v>-15.328546766089087</v>
      </c>
      <c r="D2659">
        <f t="shared" ca="1" si="154"/>
        <v>-7.2991670521942262E-2</v>
      </c>
    </row>
    <row r="2660" spans="1:4" x14ac:dyDescent="0.25">
      <c r="A2660">
        <f t="shared" ca="1" si="153"/>
        <v>-12.534830229496318</v>
      </c>
      <c r="D2660">
        <f t="shared" ca="1" si="154"/>
        <v>1.4986509404688453</v>
      </c>
    </row>
    <row r="2661" spans="1:4" x14ac:dyDescent="0.25">
      <c r="A2661">
        <f t="shared" ca="1" si="153"/>
        <v>-11.055385663927019</v>
      </c>
      <c r="D2661">
        <f t="shared" ca="1" si="154"/>
        <v>-5.6781182349414765</v>
      </c>
    </row>
    <row r="2662" spans="1:4" x14ac:dyDescent="0.25">
      <c r="A2662">
        <f t="shared" ca="1" si="153"/>
        <v>-4.5131478918284671</v>
      </c>
      <c r="D2662">
        <f t="shared" ca="1" si="154"/>
        <v>-7.5879373022059466</v>
      </c>
    </row>
    <row r="2663" spans="1:4" x14ac:dyDescent="0.25">
      <c r="A2663">
        <f t="shared" ca="1" si="153"/>
        <v>-1.2816565458005087</v>
      </c>
      <c r="D2663">
        <f t="shared" ca="1" si="154"/>
        <v>1.4588155784833456</v>
      </c>
    </row>
    <row r="2664" spans="1:4" x14ac:dyDescent="0.25">
      <c r="A2664">
        <f t="shared" ca="1" si="153"/>
        <v>11.608053802992202</v>
      </c>
      <c r="D2664">
        <f t="shared" ca="1" si="154"/>
        <v>-4.8423867523363775</v>
      </c>
    </row>
    <row r="2665" spans="1:4" x14ac:dyDescent="0.25">
      <c r="A2665">
        <f t="shared" ca="1" si="153"/>
        <v>6.7154547868014944</v>
      </c>
      <c r="D2665">
        <f t="shared" ca="1" si="154"/>
        <v>-2.1002310632051495</v>
      </c>
    </row>
    <row r="2666" spans="1:4" x14ac:dyDescent="0.25">
      <c r="A2666">
        <f t="shared" ca="1" si="153"/>
        <v>9.5083993137486971</v>
      </c>
      <c r="D2666">
        <f t="shared" ca="1" si="154"/>
        <v>13.910798641203522</v>
      </c>
    </row>
    <row r="2667" spans="1:4" x14ac:dyDescent="0.25">
      <c r="A2667">
        <f t="shared" ca="1" si="153"/>
        <v>11.487740340989752</v>
      </c>
      <c r="D2667">
        <f t="shared" ca="1" si="154"/>
        <v>2.2966563855034723</v>
      </c>
    </row>
    <row r="2668" spans="1:4" x14ac:dyDescent="0.25">
      <c r="A2668">
        <f t="shared" ca="1" si="153"/>
        <v>-3.1716479007396288</v>
      </c>
      <c r="D2668">
        <f t="shared" ca="1" si="154"/>
        <v>-22.478516762869081</v>
      </c>
    </row>
    <row r="2669" spans="1:4" x14ac:dyDescent="0.25">
      <c r="A2669">
        <f t="shared" ca="1" si="153"/>
        <v>-19.642864605715321</v>
      </c>
      <c r="D2669">
        <f t="shared" ca="1" si="154"/>
        <v>21.48446540780883</v>
      </c>
    </row>
    <row r="2670" spans="1:4" x14ac:dyDescent="0.25">
      <c r="A2670">
        <f t="shared" ca="1" si="153"/>
        <v>-8.1568786946836571</v>
      </c>
      <c r="D2670">
        <f t="shared" ca="1" si="154"/>
        <v>-6.5395839072546211</v>
      </c>
    </row>
    <row r="2671" spans="1:4" x14ac:dyDescent="0.25">
      <c r="A2671">
        <f t="shared" ca="1" si="153"/>
        <v>-10.8071581964874</v>
      </c>
      <c r="D2671">
        <f t="shared" ca="1" si="154"/>
        <v>11.554833084033685</v>
      </c>
    </row>
    <row r="2672" spans="1:4" x14ac:dyDescent="0.25">
      <c r="A2672">
        <f t="shared" ca="1" si="153"/>
        <v>8.90075619467164</v>
      </c>
      <c r="D2672">
        <f t="shared" ca="1" si="154"/>
        <v>0.55288866514738078</v>
      </c>
    </row>
    <row r="2673" spans="1:4" x14ac:dyDescent="0.25">
      <c r="A2673">
        <f t="shared" ca="1" si="153"/>
        <v>7.1961297890249725</v>
      </c>
      <c r="D2673">
        <f t="shared" ca="1" si="154"/>
        <v>-9.4706174636120473</v>
      </c>
    </row>
    <row r="2674" spans="1:4" x14ac:dyDescent="0.25">
      <c r="A2674">
        <f t="shared" ca="1" si="153"/>
        <v>6.2607735304008685</v>
      </c>
      <c r="D2674">
        <f t="shared" ca="1" si="154"/>
        <v>6.5720571765024065</v>
      </c>
    </row>
    <row r="2675" spans="1:4" x14ac:dyDescent="0.25">
      <c r="A2675">
        <f t="shared" ca="1" si="153"/>
        <v>5.5630513090479106</v>
      </c>
      <c r="D2675">
        <f t="shared" ca="1" si="154"/>
        <v>2.3223819651064375</v>
      </c>
    </row>
    <row r="2676" spans="1:4" x14ac:dyDescent="0.25">
      <c r="A2676">
        <f t="shared" ca="1" si="153"/>
        <v>-2.4178686971953844</v>
      </c>
      <c r="D2676">
        <f t="shared" ca="1" si="154"/>
        <v>-16.189995526065339</v>
      </c>
    </row>
    <row r="2677" spans="1:4" x14ac:dyDescent="0.25">
      <c r="A2677">
        <f t="shared" ca="1" si="153"/>
        <v>4.6092693080378915</v>
      </c>
      <c r="D2677">
        <f t="shared" ca="1" si="154"/>
        <v>-12.08615780990699</v>
      </c>
    </row>
    <row r="2678" spans="1:4" x14ac:dyDescent="0.25">
      <c r="A2678">
        <f t="shared" ca="1" si="153"/>
        <v>-15.571431391713107</v>
      </c>
      <c r="D2678">
        <f t="shared" ca="1" si="154"/>
        <v>-8.4775819847593201</v>
      </c>
    </row>
    <row r="2679" spans="1:4" x14ac:dyDescent="0.25">
      <c r="A2679">
        <f t="shared" ca="1" si="153"/>
        <v>-3.2378792402197192</v>
      </c>
      <c r="D2679">
        <f t="shared" ca="1" si="154"/>
        <v>3.9640934898413449</v>
      </c>
    </row>
    <row r="2680" spans="1:4" x14ac:dyDescent="0.25">
      <c r="A2680">
        <f t="shared" ca="1" si="153"/>
        <v>-7.5383328262461369</v>
      </c>
      <c r="D2680">
        <f t="shared" ca="1" si="154"/>
        <v>1.9079959210968485</v>
      </c>
    </row>
    <row r="2681" spans="1:4" x14ac:dyDescent="0.25">
      <c r="A2681">
        <f t="shared" ca="1" si="153"/>
        <v>5.7951435726379259</v>
      </c>
      <c r="D2681">
        <f t="shared" ca="1" si="154"/>
        <v>-0.42928989627250974</v>
      </c>
    </row>
    <row r="2682" spans="1:4" x14ac:dyDescent="0.25">
      <c r="A2682">
        <f t="shared" ca="1" si="153"/>
        <v>6.9979461925576452</v>
      </c>
      <c r="D2682">
        <f t="shared" ca="1" si="154"/>
        <v>18.279509532879445</v>
      </c>
    </row>
    <row r="2683" spans="1:4" x14ac:dyDescent="0.25">
      <c r="A2683">
        <f t="shared" ca="1" si="153"/>
        <v>-13.302536061087537</v>
      </c>
      <c r="D2683">
        <f t="shared" ca="1" si="154"/>
        <v>14.120500127049194</v>
      </c>
    </row>
    <row r="2684" spans="1:4" x14ac:dyDescent="0.25">
      <c r="A2684">
        <f t="shared" ca="1" si="153"/>
        <v>14.726499927941418</v>
      </c>
      <c r="D2684">
        <f t="shared" ca="1" si="154"/>
        <v>-11.638162117827026</v>
      </c>
    </row>
    <row r="2685" spans="1:4" x14ac:dyDescent="0.25">
      <c r="A2685">
        <f t="shared" ca="1" si="153"/>
        <v>-17.947228383200752</v>
      </c>
      <c r="D2685">
        <f t="shared" ca="1" si="154"/>
        <v>17.180109123893487</v>
      </c>
    </row>
    <row r="2686" spans="1:4" x14ac:dyDescent="0.25">
      <c r="A2686">
        <f t="shared" ca="1" si="153"/>
        <v>7.3282758851807586</v>
      </c>
      <c r="D2686">
        <f t="shared" ca="1" si="154"/>
        <v>11.249165624115047</v>
      </c>
    </row>
    <row r="2687" spans="1:4" x14ac:dyDescent="0.25">
      <c r="A2687">
        <f t="shared" ca="1" si="153"/>
        <v>-0.4211841149815605</v>
      </c>
      <c r="D2687">
        <f t="shared" ca="1" si="154"/>
        <v>15.863347150083746</v>
      </c>
    </row>
    <row r="2688" spans="1:4" x14ac:dyDescent="0.25">
      <c r="A2688">
        <f t="shared" ca="1" si="153"/>
        <v>12.163594402902945</v>
      </c>
      <c r="D2688">
        <f t="shared" ca="1" si="154"/>
        <v>14.710232358660019</v>
      </c>
    </row>
    <row r="2689" spans="1:4" x14ac:dyDescent="0.25">
      <c r="A2689">
        <f t="shared" ca="1" si="153"/>
        <v>-2.8833896122507845</v>
      </c>
      <c r="D2689">
        <f t="shared" ca="1" si="154"/>
        <v>1.4085278230820448</v>
      </c>
    </row>
    <row r="2690" spans="1:4" x14ac:dyDescent="0.25">
      <c r="A2690">
        <f t="shared" ca="1" si="153"/>
        <v>-20.883548265058625</v>
      </c>
      <c r="D2690">
        <f t="shared" ca="1" si="154"/>
        <v>1.5125724912878156</v>
      </c>
    </row>
    <row r="2691" spans="1:4" x14ac:dyDescent="0.25">
      <c r="A2691">
        <f t="shared" ca="1" si="153"/>
        <v>15.054366667226148</v>
      </c>
      <c r="D2691">
        <f t="shared" ca="1" si="154"/>
        <v>15.364470961976465</v>
      </c>
    </row>
    <row r="2692" spans="1:4" x14ac:dyDescent="0.25">
      <c r="A2692">
        <f t="shared" ca="1" si="153"/>
        <v>-20.024594644816656</v>
      </c>
      <c r="D2692">
        <f t="shared" ca="1" si="154"/>
        <v>4.6795763336904628</v>
      </c>
    </row>
    <row r="2693" spans="1:4" x14ac:dyDescent="0.25">
      <c r="A2693">
        <f t="shared" ca="1" si="153"/>
        <v>0.33874068703631366</v>
      </c>
      <c r="D2693">
        <f t="shared" ca="1" si="154"/>
        <v>0.41305724969738761</v>
      </c>
    </row>
    <row r="2694" spans="1:4" x14ac:dyDescent="0.25">
      <c r="A2694">
        <f t="shared" ca="1" si="153"/>
        <v>-4.9999173573411007</v>
      </c>
      <c r="D2694">
        <f t="shared" ca="1" si="154"/>
        <v>0.93118108984793291</v>
      </c>
    </row>
    <row r="2695" spans="1:4" x14ac:dyDescent="0.25">
      <c r="A2695">
        <f t="shared" ca="1" si="153"/>
        <v>12.04432713405069</v>
      </c>
      <c r="D2695">
        <f t="shared" ca="1" si="154"/>
        <v>-7.2579631890817753</v>
      </c>
    </row>
    <row r="2696" spans="1:4" x14ac:dyDescent="0.25">
      <c r="A2696">
        <f t="shared" ca="1" si="153"/>
        <v>7.1685686237404909</v>
      </c>
      <c r="D2696">
        <f t="shared" ca="1" si="154"/>
        <v>-2.5740322601017205</v>
      </c>
    </row>
    <row r="2697" spans="1:4" x14ac:dyDescent="0.25">
      <c r="A2697">
        <f t="shared" ca="1" si="153"/>
        <v>-19.359130504473153</v>
      </c>
      <c r="D2697">
        <f t="shared" ca="1" si="154"/>
        <v>-9.9037664903482128</v>
      </c>
    </row>
    <row r="2698" spans="1:4" x14ac:dyDescent="0.25">
      <c r="A2698">
        <f t="shared" ca="1" si="153"/>
        <v>4.7662479217360669</v>
      </c>
      <c r="D2698">
        <f t="shared" ca="1" si="154"/>
        <v>-4.3581883975718636</v>
      </c>
    </row>
    <row r="2699" spans="1:4" x14ac:dyDescent="0.25">
      <c r="A2699">
        <f t="shared" ca="1" si="153"/>
        <v>-2.7957917444928029</v>
      </c>
      <c r="D2699">
        <f t="shared" ca="1" si="154"/>
        <v>3.0929118336160677</v>
      </c>
    </row>
    <row r="2700" spans="1:4" x14ac:dyDescent="0.25">
      <c r="A2700">
        <f t="shared" ca="1" si="153"/>
        <v>-0.29964901720480341</v>
      </c>
      <c r="D2700">
        <f t="shared" ca="1" si="154"/>
        <v>24.088495728323348</v>
      </c>
    </row>
    <row r="2701" spans="1:4" x14ac:dyDescent="0.25">
      <c r="A2701">
        <f t="shared" ca="1" si="153"/>
        <v>7.5270884398531273</v>
      </c>
      <c r="D2701">
        <f t="shared" ca="1" si="154"/>
        <v>-1.2358064671249214</v>
      </c>
    </row>
    <row r="2702" spans="1:4" x14ac:dyDescent="0.25">
      <c r="A2702">
        <f t="shared" ca="1" si="153"/>
        <v>-2.6162638411174264</v>
      </c>
      <c r="D2702">
        <f t="shared" ca="1" si="154"/>
        <v>5.0849517499350663</v>
      </c>
    </row>
    <row r="2703" spans="1:4" x14ac:dyDescent="0.25">
      <c r="A2703">
        <f t="shared" ca="1" si="153"/>
        <v>13.034979285495204</v>
      </c>
      <c r="D2703">
        <f t="shared" ca="1" si="154"/>
        <v>-4.3645505375203379</v>
      </c>
    </row>
    <row r="2704" spans="1:4" x14ac:dyDescent="0.25">
      <c r="A2704">
        <f t="shared" ca="1" si="153"/>
        <v>-17.319423385988276</v>
      </c>
      <c r="D2704">
        <f t="shared" ca="1" si="154"/>
        <v>-5.6833981045311468</v>
      </c>
    </row>
    <row r="2705" spans="1:4" x14ac:dyDescent="0.25">
      <c r="A2705">
        <f t="shared" ca="1" si="153"/>
        <v>10.369670732980133</v>
      </c>
      <c r="D2705">
        <f t="shared" ca="1" si="154"/>
        <v>11.174718706329983</v>
      </c>
    </row>
    <row r="2706" spans="1:4" x14ac:dyDescent="0.25">
      <c r="A2706">
        <f t="shared" ca="1" si="153"/>
        <v>-2.5992297309103272</v>
      </c>
      <c r="D2706">
        <f t="shared" ca="1" si="154"/>
        <v>-4.7330454947449105</v>
      </c>
    </row>
    <row r="2707" spans="1:4" x14ac:dyDescent="0.25">
      <c r="A2707">
        <f t="shared" ca="1" si="153"/>
        <v>7.5627855480933661</v>
      </c>
      <c r="D2707">
        <f t="shared" ca="1" si="154"/>
        <v>0.13941142334802714</v>
      </c>
    </row>
    <row r="2708" spans="1:4" x14ac:dyDescent="0.25">
      <c r="A2708">
        <f t="shared" ca="1" si="153"/>
        <v>11.759527197938048</v>
      </c>
      <c r="D2708">
        <f t="shared" ca="1" si="154"/>
        <v>-7.7798212530984099</v>
      </c>
    </row>
    <row r="2709" spans="1:4" x14ac:dyDescent="0.25">
      <c r="A2709">
        <f t="shared" ca="1" si="153"/>
        <v>10.499430563044012</v>
      </c>
      <c r="D2709">
        <f t="shared" ca="1" si="154"/>
        <v>-6.2195523031729412</v>
      </c>
    </row>
    <row r="2710" spans="1:4" x14ac:dyDescent="0.25">
      <c r="A2710">
        <f t="shared" ca="1" si="153"/>
        <v>2.1488789703312783</v>
      </c>
      <c r="D2710">
        <f t="shared" ca="1" si="154"/>
        <v>1.9305170537669467</v>
      </c>
    </row>
    <row r="2711" spans="1:4" x14ac:dyDescent="0.25">
      <c r="A2711">
        <f t="shared" ca="1" si="153"/>
        <v>-9.0924218184894237</v>
      </c>
      <c r="D2711">
        <f t="shared" ca="1" si="154"/>
        <v>-3.6604052392862512</v>
      </c>
    </row>
    <row r="2712" spans="1:4" x14ac:dyDescent="0.25">
      <c r="A2712">
        <f t="shared" ca="1" si="153"/>
        <v>-10.401343666460335</v>
      </c>
      <c r="D2712">
        <f t="shared" ca="1" si="154"/>
        <v>20.176999416902007</v>
      </c>
    </row>
    <row r="2713" spans="1:4" x14ac:dyDescent="0.25">
      <c r="A2713">
        <f t="shared" ca="1" si="153"/>
        <v>-1.0373944832207194</v>
      </c>
      <c r="D2713">
        <f t="shared" ca="1" si="154"/>
        <v>2.8988970876542308</v>
      </c>
    </row>
    <row r="2714" spans="1:4" x14ac:dyDescent="0.25">
      <c r="A2714">
        <f t="shared" ref="A2714:A2777" ca="1" si="155">RAND()*(18.25-(-21.07))+(-21.07)</f>
        <v>3.6190607804665085</v>
      </c>
      <c r="D2714">
        <f t="shared" ref="D2714:D2777" ca="1" si="156">(NORMINV(RAND(),0.0571,$B$38))</f>
        <v>-7.9963211949254607</v>
      </c>
    </row>
    <row r="2715" spans="1:4" x14ac:dyDescent="0.25">
      <c r="A2715">
        <f t="shared" ca="1" si="155"/>
        <v>-12.306728671199622</v>
      </c>
      <c r="D2715">
        <f t="shared" ca="1" si="156"/>
        <v>-17.575983950091583</v>
      </c>
    </row>
    <row r="2716" spans="1:4" x14ac:dyDescent="0.25">
      <c r="A2716">
        <f t="shared" ca="1" si="155"/>
        <v>-18.13814023932132</v>
      </c>
      <c r="D2716">
        <f t="shared" ca="1" si="156"/>
        <v>-10.593529113892242</v>
      </c>
    </row>
    <row r="2717" spans="1:4" x14ac:dyDescent="0.25">
      <c r="A2717">
        <f t="shared" ca="1" si="155"/>
        <v>-0.88290223733073248</v>
      </c>
      <c r="D2717">
        <f t="shared" ca="1" si="156"/>
        <v>-3.3135467875169629</v>
      </c>
    </row>
    <row r="2718" spans="1:4" x14ac:dyDescent="0.25">
      <c r="A2718">
        <f t="shared" ca="1" si="155"/>
        <v>-9.3393182635365957</v>
      </c>
      <c r="D2718">
        <f t="shared" ca="1" si="156"/>
        <v>-1.4253896573437828</v>
      </c>
    </row>
    <row r="2719" spans="1:4" x14ac:dyDescent="0.25">
      <c r="A2719">
        <f t="shared" ca="1" si="155"/>
        <v>-13.87444782492706</v>
      </c>
      <c r="D2719">
        <f t="shared" ca="1" si="156"/>
        <v>-6.0132410054750265</v>
      </c>
    </row>
    <row r="2720" spans="1:4" x14ac:dyDescent="0.25">
      <c r="A2720">
        <f t="shared" ca="1" si="155"/>
        <v>-3.0493525194983171</v>
      </c>
      <c r="D2720">
        <f t="shared" ca="1" si="156"/>
        <v>5.514583555448608</v>
      </c>
    </row>
    <row r="2721" spans="1:4" x14ac:dyDescent="0.25">
      <c r="A2721">
        <f t="shared" ca="1" si="155"/>
        <v>15.712982771505168</v>
      </c>
      <c r="D2721">
        <f t="shared" ca="1" si="156"/>
        <v>14.55146862152835</v>
      </c>
    </row>
    <row r="2722" spans="1:4" x14ac:dyDescent="0.25">
      <c r="A2722">
        <f t="shared" ca="1" si="155"/>
        <v>0.58694549865499823</v>
      </c>
      <c r="D2722">
        <f t="shared" ca="1" si="156"/>
        <v>-7.1194387808502588</v>
      </c>
    </row>
    <row r="2723" spans="1:4" x14ac:dyDescent="0.25">
      <c r="A2723">
        <f t="shared" ca="1" si="155"/>
        <v>12.401431271544887</v>
      </c>
      <c r="D2723">
        <f t="shared" ca="1" si="156"/>
        <v>-8.1712817155790862</v>
      </c>
    </row>
    <row r="2724" spans="1:4" x14ac:dyDescent="0.25">
      <c r="A2724">
        <f t="shared" ca="1" si="155"/>
        <v>-10.165509891052832</v>
      </c>
      <c r="D2724">
        <f t="shared" ca="1" si="156"/>
        <v>8.4518079618482176</v>
      </c>
    </row>
    <row r="2725" spans="1:4" x14ac:dyDescent="0.25">
      <c r="A2725">
        <f t="shared" ca="1" si="155"/>
        <v>7.4207938476098327</v>
      </c>
      <c r="D2725">
        <f t="shared" ca="1" si="156"/>
        <v>-2.1036189370101908</v>
      </c>
    </row>
    <row r="2726" spans="1:4" x14ac:dyDescent="0.25">
      <c r="A2726">
        <f t="shared" ca="1" si="155"/>
        <v>6.8497948699140494</v>
      </c>
      <c r="D2726">
        <f t="shared" ca="1" si="156"/>
        <v>2.9458455700156949</v>
      </c>
    </row>
    <row r="2727" spans="1:4" x14ac:dyDescent="0.25">
      <c r="A2727">
        <f t="shared" ca="1" si="155"/>
        <v>13.039625228756897</v>
      </c>
      <c r="D2727">
        <f t="shared" ca="1" si="156"/>
        <v>11.339735568329735</v>
      </c>
    </row>
    <row r="2728" spans="1:4" x14ac:dyDescent="0.25">
      <c r="A2728">
        <f t="shared" ca="1" si="155"/>
        <v>-19.316737643982606</v>
      </c>
      <c r="D2728">
        <f t="shared" ca="1" si="156"/>
        <v>-11.962778531868759</v>
      </c>
    </row>
    <row r="2729" spans="1:4" x14ac:dyDescent="0.25">
      <c r="A2729">
        <f t="shared" ca="1" si="155"/>
        <v>-18.878110441209994</v>
      </c>
      <c r="D2729">
        <f t="shared" ca="1" si="156"/>
        <v>4.2301386958893081</v>
      </c>
    </row>
    <row r="2730" spans="1:4" x14ac:dyDescent="0.25">
      <c r="A2730">
        <f t="shared" ca="1" si="155"/>
        <v>5.5020097634738754</v>
      </c>
      <c r="D2730">
        <f t="shared" ca="1" si="156"/>
        <v>4.0909163125568879</v>
      </c>
    </row>
    <row r="2731" spans="1:4" x14ac:dyDescent="0.25">
      <c r="A2731">
        <f t="shared" ca="1" si="155"/>
        <v>3.5447063602698776</v>
      </c>
      <c r="D2731">
        <f t="shared" ca="1" si="156"/>
        <v>-14.210686945357168</v>
      </c>
    </row>
    <row r="2732" spans="1:4" x14ac:dyDescent="0.25">
      <c r="A2732">
        <f t="shared" ca="1" si="155"/>
        <v>12.731300699396151</v>
      </c>
      <c r="D2732">
        <f t="shared" ca="1" si="156"/>
        <v>-4.0164094827015093</v>
      </c>
    </row>
    <row r="2733" spans="1:4" x14ac:dyDescent="0.25">
      <c r="A2733">
        <f t="shared" ca="1" si="155"/>
        <v>-8.3868876072796539</v>
      </c>
      <c r="D2733">
        <f t="shared" ca="1" si="156"/>
        <v>1.9966694396127727</v>
      </c>
    </row>
    <row r="2734" spans="1:4" x14ac:dyDescent="0.25">
      <c r="A2734">
        <f t="shared" ca="1" si="155"/>
        <v>12.300770911878317</v>
      </c>
      <c r="D2734">
        <f t="shared" ca="1" si="156"/>
        <v>8.3842124072225523</v>
      </c>
    </row>
    <row r="2735" spans="1:4" x14ac:dyDescent="0.25">
      <c r="A2735">
        <f t="shared" ca="1" si="155"/>
        <v>-7.2442756590753401</v>
      </c>
      <c r="D2735">
        <f t="shared" ca="1" si="156"/>
        <v>6.2797167956407067</v>
      </c>
    </row>
    <row r="2736" spans="1:4" x14ac:dyDescent="0.25">
      <c r="A2736">
        <f t="shared" ca="1" si="155"/>
        <v>-8.3340615882808322</v>
      </c>
      <c r="D2736">
        <f t="shared" ca="1" si="156"/>
        <v>9.2553645615657434</v>
      </c>
    </row>
    <row r="2737" spans="1:4" x14ac:dyDescent="0.25">
      <c r="A2737">
        <f t="shared" ca="1" si="155"/>
        <v>-16.294274353073121</v>
      </c>
      <c r="D2737">
        <f t="shared" ca="1" si="156"/>
        <v>5.7898155275655929</v>
      </c>
    </row>
    <row r="2738" spans="1:4" x14ac:dyDescent="0.25">
      <c r="A2738">
        <f t="shared" ca="1" si="155"/>
        <v>-1.1229771111779883</v>
      </c>
      <c r="D2738">
        <f t="shared" ca="1" si="156"/>
        <v>-6.0463770424455205</v>
      </c>
    </row>
    <row r="2739" spans="1:4" x14ac:dyDescent="0.25">
      <c r="A2739">
        <f t="shared" ca="1" si="155"/>
        <v>-9.2666086357676871</v>
      </c>
      <c r="D2739">
        <f t="shared" ca="1" si="156"/>
        <v>-5.476586351750667</v>
      </c>
    </row>
    <row r="2740" spans="1:4" x14ac:dyDescent="0.25">
      <c r="A2740">
        <f t="shared" ca="1" si="155"/>
        <v>6.232626341325652</v>
      </c>
      <c r="D2740">
        <f t="shared" ca="1" si="156"/>
        <v>4.5781951465398878</v>
      </c>
    </row>
    <row r="2741" spans="1:4" x14ac:dyDescent="0.25">
      <c r="A2741">
        <f t="shared" ca="1" si="155"/>
        <v>8.9857942030039446</v>
      </c>
      <c r="D2741">
        <f t="shared" ca="1" si="156"/>
        <v>12.66583368392809</v>
      </c>
    </row>
    <row r="2742" spans="1:4" x14ac:dyDescent="0.25">
      <c r="A2742">
        <f t="shared" ca="1" si="155"/>
        <v>-15.198124142104403</v>
      </c>
      <c r="D2742">
        <f t="shared" ca="1" si="156"/>
        <v>6.9825512905431424</v>
      </c>
    </row>
    <row r="2743" spans="1:4" x14ac:dyDescent="0.25">
      <c r="A2743">
        <f t="shared" ca="1" si="155"/>
        <v>-13.313794877372079</v>
      </c>
      <c r="D2743">
        <f t="shared" ca="1" si="156"/>
        <v>-13.724994722304348</v>
      </c>
    </row>
    <row r="2744" spans="1:4" x14ac:dyDescent="0.25">
      <c r="A2744">
        <f t="shared" ca="1" si="155"/>
        <v>-7.9482088039825527</v>
      </c>
      <c r="D2744">
        <f t="shared" ca="1" si="156"/>
        <v>-0.74924820122844282</v>
      </c>
    </row>
    <row r="2745" spans="1:4" x14ac:dyDescent="0.25">
      <c r="A2745">
        <f t="shared" ca="1" si="155"/>
        <v>14.114279410734746</v>
      </c>
      <c r="D2745">
        <f t="shared" ca="1" si="156"/>
        <v>-10.71258740674754</v>
      </c>
    </row>
    <row r="2746" spans="1:4" x14ac:dyDescent="0.25">
      <c r="A2746">
        <f t="shared" ca="1" si="155"/>
        <v>9.0644085541018988</v>
      </c>
      <c r="D2746">
        <f t="shared" ca="1" si="156"/>
        <v>-6.7283033950267024</v>
      </c>
    </row>
    <row r="2747" spans="1:4" x14ac:dyDescent="0.25">
      <c r="A2747">
        <f t="shared" ca="1" si="155"/>
        <v>3.1302018049664788</v>
      </c>
      <c r="D2747">
        <f t="shared" ca="1" si="156"/>
        <v>14.263726119995399</v>
      </c>
    </row>
    <row r="2748" spans="1:4" x14ac:dyDescent="0.25">
      <c r="A2748">
        <f t="shared" ca="1" si="155"/>
        <v>-9.5715654936052363</v>
      </c>
      <c r="D2748">
        <f t="shared" ca="1" si="156"/>
        <v>17.629809489358422</v>
      </c>
    </row>
    <row r="2749" spans="1:4" x14ac:dyDescent="0.25">
      <c r="A2749">
        <f t="shared" ca="1" si="155"/>
        <v>6.7513344100668746</v>
      </c>
      <c r="D2749">
        <f t="shared" ca="1" si="156"/>
        <v>1.770097069697312</v>
      </c>
    </row>
    <row r="2750" spans="1:4" x14ac:dyDescent="0.25">
      <c r="A2750">
        <f t="shared" ca="1" si="155"/>
        <v>1.1399102152695733</v>
      </c>
      <c r="D2750">
        <f t="shared" ca="1" si="156"/>
        <v>-18.040528758391844</v>
      </c>
    </row>
    <row r="2751" spans="1:4" x14ac:dyDescent="0.25">
      <c r="A2751">
        <f t="shared" ca="1" si="155"/>
        <v>5.5511678283119146</v>
      </c>
      <c r="D2751">
        <f t="shared" ca="1" si="156"/>
        <v>15.543301546517824</v>
      </c>
    </row>
    <row r="2752" spans="1:4" x14ac:dyDescent="0.25">
      <c r="A2752">
        <f t="shared" ca="1" si="155"/>
        <v>12.085419705877271</v>
      </c>
      <c r="D2752">
        <f t="shared" ca="1" si="156"/>
        <v>11.590983882542554</v>
      </c>
    </row>
    <row r="2753" spans="1:4" x14ac:dyDescent="0.25">
      <c r="A2753">
        <f t="shared" ca="1" si="155"/>
        <v>12.429069629887422</v>
      </c>
      <c r="D2753">
        <f t="shared" ca="1" si="156"/>
        <v>-7.2243025074075744</v>
      </c>
    </row>
    <row r="2754" spans="1:4" x14ac:dyDescent="0.25">
      <c r="A2754">
        <f t="shared" ca="1" si="155"/>
        <v>-16.89636763534865</v>
      </c>
      <c r="D2754">
        <f t="shared" ca="1" si="156"/>
        <v>-3.7816076593643477</v>
      </c>
    </row>
    <row r="2755" spans="1:4" x14ac:dyDescent="0.25">
      <c r="A2755">
        <f t="shared" ca="1" si="155"/>
        <v>3.4890471675634664</v>
      </c>
      <c r="D2755">
        <f t="shared" ca="1" si="156"/>
        <v>-2.1388751968061457</v>
      </c>
    </row>
    <row r="2756" spans="1:4" x14ac:dyDescent="0.25">
      <c r="A2756">
        <f t="shared" ca="1" si="155"/>
        <v>17.376854698791291</v>
      </c>
      <c r="D2756">
        <f t="shared" ca="1" si="156"/>
        <v>19.96321478068182</v>
      </c>
    </row>
    <row r="2757" spans="1:4" x14ac:dyDescent="0.25">
      <c r="A2757">
        <f t="shared" ca="1" si="155"/>
        <v>17.586191389354042</v>
      </c>
      <c r="D2757">
        <f t="shared" ca="1" si="156"/>
        <v>0.14307440405231281</v>
      </c>
    </row>
    <row r="2758" spans="1:4" x14ac:dyDescent="0.25">
      <c r="A2758">
        <f t="shared" ca="1" si="155"/>
        <v>-0.88983637607923072</v>
      </c>
      <c r="D2758">
        <f t="shared" ca="1" si="156"/>
        <v>-14.443292627214907</v>
      </c>
    </row>
    <row r="2759" spans="1:4" x14ac:dyDescent="0.25">
      <c r="A2759">
        <f t="shared" ca="1" si="155"/>
        <v>-9.8288158046566121</v>
      </c>
      <c r="D2759">
        <f t="shared" ca="1" si="156"/>
        <v>14.388068300308255</v>
      </c>
    </row>
    <row r="2760" spans="1:4" x14ac:dyDescent="0.25">
      <c r="A2760">
        <f t="shared" ca="1" si="155"/>
        <v>-8.6340477346947342</v>
      </c>
      <c r="D2760">
        <f t="shared" ca="1" si="156"/>
        <v>16.232075863422331</v>
      </c>
    </row>
    <row r="2761" spans="1:4" x14ac:dyDescent="0.25">
      <c r="A2761">
        <f t="shared" ca="1" si="155"/>
        <v>10.83783997970615</v>
      </c>
      <c r="D2761">
        <f t="shared" ca="1" si="156"/>
        <v>12.413815154761119</v>
      </c>
    </row>
    <row r="2762" spans="1:4" x14ac:dyDescent="0.25">
      <c r="A2762">
        <f t="shared" ca="1" si="155"/>
        <v>8.8716046420610297</v>
      </c>
      <c r="D2762">
        <f t="shared" ca="1" si="156"/>
        <v>-12.154301580515973</v>
      </c>
    </row>
    <row r="2763" spans="1:4" x14ac:dyDescent="0.25">
      <c r="A2763">
        <f t="shared" ca="1" si="155"/>
        <v>16.62033659422913</v>
      </c>
      <c r="D2763">
        <f t="shared" ca="1" si="156"/>
        <v>18.390032342849459</v>
      </c>
    </row>
    <row r="2764" spans="1:4" x14ac:dyDescent="0.25">
      <c r="A2764">
        <f t="shared" ca="1" si="155"/>
        <v>0.45697322098773441</v>
      </c>
      <c r="D2764">
        <f t="shared" ca="1" si="156"/>
        <v>12.579394844145966</v>
      </c>
    </row>
    <row r="2765" spans="1:4" x14ac:dyDescent="0.25">
      <c r="A2765">
        <f t="shared" ca="1" si="155"/>
        <v>-15.533228993294403</v>
      </c>
      <c r="D2765">
        <f t="shared" ca="1" si="156"/>
        <v>25.18980921373759</v>
      </c>
    </row>
    <row r="2766" spans="1:4" x14ac:dyDescent="0.25">
      <c r="A2766">
        <f t="shared" ca="1" si="155"/>
        <v>-12.612589306035188</v>
      </c>
      <c r="D2766">
        <f t="shared" ca="1" si="156"/>
        <v>-8.0296608192669634</v>
      </c>
    </row>
    <row r="2767" spans="1:4" x14ac:dyDescent="0.25">
      <c r="A2767">
        <f t="shared" ca="1" si="155"/>
        <v>-15.274643674495984</v>
      </c>
      <c r="D2767">
        <f t="shared" ca="1" si="156"/>
        <v>-4.8228566227381631</v>
      </c>
    </row>
    <row r="2768" spans="1:4" x14ac:dyDescent="0.25">
      <c r="A2768">
        <f t="shared" ca="1" si="155"/>
        <v>-2.5617203542668143</v>
      </c>
      <c r="D2768">
        <f t="shared" ca="1" si="156"/>
        <v>-9.4564820151130053</v>
      </c>
    </row>
    <row r="2769" spans="1:4" x14ac:dyDescent="0.25">
      <c r="A2769">
        <f t="shared" ca="1" si="155"/>
        <v>-4.3013306072465269</v>
      </c>
      <c r="D2769">
        <f t="shared" ca="1" si="156"/>
        <v>4.1131526315951206</v>
      </c>
    </row>
    <row r="2770" spans="1:4" x14ac:dyDescent="0.25">
      <c r="A2770">
        <f t="shared" ca="1" si="155"/>
        <v>-14.243407591701875</v>
      </c>
      <c r="D2770">
        <f t="shared" ca="1" si="156"/>
        <v>-14.495313774131855</v>
      </c>
    </row>
    <row r="2771" spans="1:4" x14ac:dyDescent="0.25">
      <c r="A2771">
        <f t="shared" ca="1" si="155"/>
        <v>8.2283419155376833</v>
      </c>
      <c r="D2771">
        <f t="shared" ca="1" si="156"/>
        <v>-8.344293693197546</v>
      </c>
    </row>
    <row r="2772" spans="1:4" x14ac:dyDescent="0.25">
      <c r="A2772">
        <f t="shared" ca="1" si="155"/>
        <v>3.2695375542624383</v>
      </c>
      <c r="D2772">
        <f t="shared" ca="1" si="156"/>
        <v>22.868971483532086</v>
      </c>
    </row>
    <row r="2773" spans="1:4" x14ac:dyDescent="0.25">
      <c r="A2773">
        <f t="shared" ca="1" si="155"/>
        <v>-12.503975132040619</v>
      </c>
      <c r="D2773">
        <f t="shared" ca="1" si="156"/>
        <v>-7.4198102798170069</v>
      </c>
    </row>
    <row r="2774" spans="1:4" x14ac:dyDescent="0.25">
      <c r="A2774">
        <f t="shared" ca="1" si="155"/>
        <v>17.594180670938243</v>
      </c>
      <c r="D2774">
        <f t="shared" ca="1" si="156"/>
        <v>-11.369692182965267</v>
      </c>
    </row>
    <row r="2775" spans="1:4" x14ac:dyDescent="0.25">
      <c r="A2775">
        <f t="shared" ca="1" si="155"/>
        <v>16.476044137375141</v>
      </c>
      <c r="D2775">
        <f t="shared" ca="1" si="156"/>
        <v>-8.9079889466175484</v>
      </c>
    </row>
    <row r="2776" spans="1:4" x14ac:dyDescent="0.25">
      <c r="A2776">
        <f t="shared" ca="1" si="155"/>
        <v>11.195660270690041</v>
      </c>
      <c r="D2776">
        <f t="shared" ca="1" si="156"/>
        <v>2.7837379180550288</v>
      </c>
    </row>
    <row r="2777" spans="1:4" x14ac:dyDescent="0.25">
      <c r="A2777">
        <f t="shared" ca="1" si="155"/>
        <v>4.4123085536092184</v>
      </c>
      <c r="D2777">
        <f t="shared" ca="1" si="156"/>
        <v>-0.93959593148526432</v>
      </c>
    </row>
    <row r="2778" spans="1:4" x14ac:dyDescent="0.25">
      <c r="A2778">
        <f t="shared" ref="A2778:A2841" ca="1" si="157">RAND()*(18.25-(-21.07))+(-21.07)</f>
        <v>-6.2502435083345436</v>
      </c>
      <c r="D2778">
        <f t="shared" ref="D2778:D2841" ca="1" si="158">(NORMINV(RAND(),0.0571,$B$38))</f>
        <v>5.5321829043306119</v>
      </c>
    </row>
    <row r="2779" spans="1:4" x14ac:dyDescent="0.25">
      <c r="A2779">
        <f t="shared" ca="1" si="157"/>
        <v>-14.950162895694696</v>
      </c>
      <c r="D2779">
        <f t="shared" ca="1" si="158"/>
        <v>-2.7787718592266923</v>
      </c>
    </row>
    <row r="2780" spans="1:4" x14ac:dyDescent="0.25">
      <c r="A2780">
        <f t="shared" ca="1" si="157"/>
        <v>1.6871572347821306</v>
      </c>
      <c r="D2780">
        <f t="shared" ca="1" si="158"/>
        <v>4.3308704700644247</v>
      </c>
    </row>
    <row r="2781" spans="1:4" x14ac:dyDescent="0.25">
      <c r="A2781">
        <f t="shared" ca="1" si="157"/>
        <v>13.091180026762437</v>
      </c>
      <c r="D2781">
        <f t="shared" ca="1" si="158"/>
        <v>4.6043130307024454</v>
      </c>
    </row>
    <row r="2782" spans="1:4" x14ac:dyDescent="0.25">
      <c r="A2782">
        <f t="shared" ca="1" si="157"/>
        <v>3.6050665959112962</v>
      </c>
      <c r="D2782">
        <f t="shared" ca="1" si="158"/>
        <v>-0.52146840191213839</v>
      </c>
    </row>
    <row r="2783" spans="1:4" x14ac:dyDescent="0.25">
      <c r="A2783">
        <f t="shared" ca="1" si="157"/>
        <v>5.2864848407449543</v>
      </c>
      <c r="D2783">
        <f t="shared" ca="1" si="158"/>
        <v>-11.077316733174525</v>
      </c>
    </row>
    <row r="2784" spans="1:4" x14ac:dyDescent="0.25">
      <c r="A2784">
        <f t="shared" ca="1" si="157"/>
        <v>0.63777619807411057</v>
      </c>
      <c r="D2784">
        <f t="shared" ca="1" si="158"/>
        <v>21.820144600978402</v>
      </c>
    </row>
    <row r="2785" spans="1:4" x14ac:dyDescent="0.25">
      <c r="A2785">
        <f t="shared" ca="1" si="157"/>
        <v>-16.580906367902678</v>
      </c>
      <c r="D2785">
        <f t="shared" ca="1" si="158"/>
        <v>13.067791656738352</v>
      </c>
    </row>
    <row r="2786" spans="1:4" x14ac:dyDescent="0.25">
      <c r="A2786">
        <f t="shared" ca="1" si="157"/>
        <v>-18.299948962291317</v>
      </c>
      <c r="D2786">
        <f t="shared" ca="1" si="158"/>
        <v>-24.077714939520281</v>
      </c>
    </row>
    <row r="2787" spans="1:4" x14ac:dyDescent="0.25">
      <c r="A2787">
        <f t="shared" ca="1" si="157"/>
        <v>-15.599058376646276</v>
      </c>
      <c r="D2787">
        <f t="shared" ca="1" si="158"/>
        <v>11.889953582826834</v>
      </c>
    </row>
    <row r="2788" spans="1:4" x14ac:dyDescent="0.25">
      <c r="A2788">
        <f t="shared" ca="1" si="157"/>
        <v>2.5232565739239554</v>
      </c>
      <c r="D2788">
        <f t="shared" ca="1" si="158"/>
        <v>5.1468569308240939</v>
      </c>
    </row>
    <row r="2789" spans="1:4" x14ac:dyDescent="0.25">
      <c r="A2789">
        <f t="shared" ca="1" si="157"/>
        <v>-10.740649118302205</v>
      </c>
      <c r="D2789">
        <f t="shared" ca="1" si="158"/>
        <v>12.673660059592523</v>
      </c>
    </row>
    <row r="2790" spans="1:4" x14ac:dyDescent="0.25">
      <c r="A2790">
        <f t="shared" ca="1" si="157"/>
        <v>17.351667173019848</v>
      </c>
      <c r="D2790">
        <f t="shared" ca="1" si="158"/>
        <v>1.0640792983850482</v>
      </c>
    </row>
    <row r="2791" spans="1:4" x14ac:dyDescent="0.25">
      <c r="A2791">
        <f t="shared" ca="1" si="157"/>
        <v>-15.745359928484081</v>
      </c>
      <c r="D2791">
        <f t="shared" ca="1" si="158"/>
        <v>-9.7755500045538444</v>
      </c>
    </row>
    <row r="2792" spans="1:4" x14ac:dyDescent="0.25">
      <c r="A2792">
        <f t="shared" ca="1" si="157"/>
        <v>12.546832132241825</v>
      </c>
      <c r="D2792">
        <f t="shared" ca="1" si="158"/>
        <v>-11.282528311312879</v>
      </c>
    </row>
    <row r="2793" spans="1:4" x14ac:dyDescent="0.25">
      <c r="A2793">
        <f t="shared" ca="1" si="157"/>
        <v>13.702642669990908</v>
      </c>
      <c r="D2793">
        <f t="shared" ca="1" si="158"/>
        <v>-4.9113742940855243</v>
      </c>
    </row>
    <row r="2794" spans="1:4" x14ac:dyDescent="0.25">
      <c r="A2794">
        <f t="shared" ca="1" si="157"/>
        <v>-3.9966859451699257</v>
      </c>
      <c r="D2794">
        <f t="shared" ca="1" si="158"/>
        <v>-8.4119819372211087</v>
      </c>
    </row>
    <row r="2795" spans="1:4" x14ac:dyDescent="0.25">
      <c r="A2795">
        <f t="shared" ca="1" si="157"/>
        <v>17.675065611880875</v>
      </c>
      <c r="D2795">
        <f t="shared" ca="1" si="158"/>
        <v>-2.0152761660016716</v>
      </c>
    </row>
    <row r="2796" spans="1:4" x14ac:dyDescent="0.25">
      <c r="A2796">
        <f t="shared" ca="1" si="157"/>
        <v>-7.111352995941342</v>
      </c>
      <c r="D2796">
        <f t="shared" ca="1" si="158"/>
        <v>-7.0673706049225284</v>
      </c>
    </row>
    <row r="2797" spans="1:4" x14ac:dyDescent="0.25">
      <c r="A2797">
        <f t="shared" ca="1" si="157"/>
        <v>4.1200710299276082</v>
      </c>
      <c r="D2797">
        <f t="shared" ca="1" si="158"/>
        <v>-9.3060702987380441</v>
      </c>
    </row>
    <row r="2798" spans="1:4" x14ac:dyDescent="0.25">
      <c r="A2798">
        <f t="shared" ca="1" si="157"/>
        <v>-20.774611223378596</v>
      </c>
      <c r="D2798">
        <f t="shared" ca="1" si="158"/>
        <v>1.5643302997082795</v>
      </c>
    </row>
    <row r="2799" spans="1:4" x14ac:dyDescent="0.25">
      <c r="A2799">
        <f t="shared" ca="1" si="157"/>
        <v>-5.802303210945901</v>
      </c>
      <c r="D2799">
        <f t="shared" ca="1" si="158"/>
        <v>-10.712213631379203</v>
      </c>
    </row>
    <row r="2800" spans="1:4" x14ac:dyDescent="0.25">
      <c r="A2800">
        <f t="shared" ca="1" si="157"/>
        <v>16.05460402713873</v>
      </c>
      <c r="D2800">
        <f t="shared" ca="1" si="158"/>
        <v>11.365253384461607</v>
      </c>
    </row>
    <row r="2801" spans="1:4" x14ac:dyDescent="0.25">
      <c r="A2801">
        <f t="shared" ca="1" si="157"/>
        <v>-0.52266670897693857</v>
      </c>
      <c r="D2801">
        <f t="shared" ca="1" si="158"/>
        <v>-5.8894760489141911</v>
      </c>
    </row>
    <row r="2802" spans="1:4" x14ac:dyDescent="0.25">
      <c r="A2802">
        <f t="shared" ca="1" si="157"/>
        <v>-8.0287332347652942</v>
      </c>
      <c r="D2802">
        <f t="shared" ca="1" si="158"/>
        <v>-19.523575066567144</v>
      </c>
    </row>
    <row r="2803" spans="1:4" x14ac:dyDescent="0.25">
      <c r="A2803">
        <f t="shared" ca="1" si="157"/>
        <v>10.581986581930156</v>
      </c>
      <c r="D2803">
        <f t="shared" ca="1" si="158"/>
        <v>-16.244379750708969</v>
      </c>
    </row>
    <row r="2804" spans="1:4" x14ac:dyDescent="0.25">
      <c r="A2804">
        <f t="shared" ca="1" si="157"/>
        <v>-1.4186448539034409</v>
      </c>
      <c r="D2804">
        <f t="shared" ca="1" si="158"/>
        <v>-9.1681990662457746</v>
      </c>
    </row>
    <row r="2805" spans="1:4" x14ac:dyDescent="0.25">
      <c r="A2805">
        <f t="shared" ca="1" si="157"/>
        <v>8.1850144396232807</v>
      </c>
      <c r="D2805">
        <f t="shared" ca="1" si="158"/>
        <v>-4.8338544681629871</v>
      </c>
    </row>
    <row r="2806" spans="1:4" x14ac:dyDescent="0.25">
      <c r="A2806">
        <f t="shared" ca="1" si="157"/>
        <v>-10.775558475362157</v>
      </c>
      <c r="D2806">
        <f t="shared" ca="1" si="158"/>
        <v>-4.4531667066811247</v>
      </c>
    </row>
    <row r="2807" spans="1:4" x14ac:dyDescent="0.25">
      <c r="A2807">
        <f t="shared" ca="1" si="157"/>
        <v>4.8931173138643551</v>
      </c>
      <c r="D2807">
        <f t="shared" ca="1" si="158"/>
        <v>-3.2505578870665439</v>
      </c>
    </row>
    <row r="2808" spans="1:4" x14ac:dyDescent="0.25">
      <c r="A2808">
        <f t="shared" ca="1" si="157"/>
        <v>12.676641142518839</v>
      </c>
      <c r="D2808">
        <f t="shared" ca="1" si="158"/>
        <v>-33.260665650046214</v>
      </c>
    </row>
    <row r="2809" spans="1:4" x14ac:dyDescent="0.25">
      <c r="A2809">
        <f t="shared" ca="1" si="157"/>
        <v>1.5657819034342069</v>
      </c>
      <c r="D2809">
        <f t="shared" ca="1" si="158"/>
        <v>4.4067201417859438</v>
      </c>
    </row>
    <row r="2810" spans="1:4" x14ac:dyDescent="0.25">
      <c r="A2810">
        <f t="shared" ca="1" si="157"/>
        <v>-19.780482392798554</v>
      </c>
      <c r="D2810">
        <f t="shared" ca="1" si="158"/>
        <v>1.131950045521908</v>
      </c>
    </row>
    <row r="2811" spans="1:4" x14ac:dyDescent="0.25">
      <c r="A2811">
        <f t="shared" ca="1" si="157"/>
        <v>-12.261137731609686</v>
      </c>
      <c r="D2811">
        <f t="shared" ca="1" si="158"/>
        <v>-6.1870934952707195</v>
      </c>
    </row>
    <row r="2812" spans="1:4" x14ac:dyDescent="0.25">
      <c r="A2812">
        <f t="shared" ca="1" si="157"/>
        <v>-14.114841820875341</v>
      </c>
      <c r="D2812">
        <f t="shared" ca="1" si="158"/>
        <v>7.8395741226346116</v>
      </c>
    </row>
    <row r="2813" spans="1:4" x14ac:dyDescent="0.25">
      <c r="A2813">
        <f t="shared" ca="1" si="157"/>
        <v>-9.4278624990730293</v>
      </c>
      <c r="D2813">
        <f t="shared" ca="1" si="158"/>
        <v>-7.3828353202410657</v>
      </c>
    </row>
    <row r="2814" spans="1:4" x14ac:dyDescent="0.25">
      <c r="A2814">
        <f t="shared" ca="1" si="157"/>
        <v>-18.432218983241807</v>
      </c>
      <c r="D2814">
        <f t="shared" ca="1" si="158"/>
        <v>3.509037558054946</v>
      </c>
    </row>
    <row r="2815" spans="1:4" x14ac:dyDescent="0.25">
      <c r="A2815">
        <f t="shared" ca="1" si="157"/>
        <v>14.019298114026064</v>
      </c>
      <c r="D2815">
        <f t="shared" ca="1" si="158"/>
        <v>-6.6070364655401113</v>
      </c>
    </row>
    <row r="2816" spans="1:4" x14ac:dyDescent="0.25">
      <c r="A2816">
        <f t="shared" ca="1" si="157"/>
        <v>-11.99659893299169</v>
      </c>
      <c r="D2816">
        <f t="shared" ca="1" si="158"/>
        <v>6.5702053905545492</v>
      </c>
    </row>
    <row r="2817" spans="1:4" x14ac:dyDescent="0.25">
      <c r="A2817">
        <f t="shared" ca="1" si="157"/>
        <v>-11.014370687018669</v>
      </c>
      <c r="D2817">
        <f t="shared" ca="1" si="158"/>
        <v>-8.6888044597458585</v>
      </c>
    </row>
    <row r="2818" spans="1:4" x14ac:dyDescent="0.25">
      <c r="A2818">
        <f t="shared" ca="1" si="157"/>
        <v>-3.3433800996237046</v>
      </c>
      <c r="D2818">
        <f t="shared" ca="1" si="158"/>
        <v>-9.13905397710041</v>
      </c>
    </row>
    <row r="2819" spans="1:4" x14ac:dyDescent="0.25">
      <c r="A2819">
        <f t="shared" ca="1" si="157"/>
        <v>-14.604194544417453</v>
      </c>
      <c r="D2819">
        <f t="shared" ca="1" si="158"/>
        <v>9.6163310762598453</v>
      </c>
    </row>
    <row r="2820" spans="1:4" x14ac:dyDescent="0.25">
      <c r="A2820">
        <f t="shared" ca="1" si="157"/>
        <v>-3.1250273690771415</v>
      </c>
      <c r="D2820">
        <f t="shared" ca="1" si="158"/>
        <v>-36.390254161210187</v>
      </c>
    </row>
    <row r="2821" spans="1:4" x14ac:dyDescent="0.25">
      <c r="A2821">
        <f t="shared" ca="1" si="157"/>
        <v>-13.211370178783238</v>
      </c>
      <c r="D2821">
        <f t="shared" ca="1" si="158"/>
        <v>-7.0418607456073374</v>
      </c>
    </row>
    <row r="2822" spans="1:4" x14ac:dyDescent="0.25">
      <c r="A2822">
        <f t="shared" ca="1" si="157"/>
        <v>5.964616874656528</v>
      </c>
      <c r="D2822">
        <f t="shared" ca="1" si="158"/>
        <v>2.857661723820424E-2</v>
      </c>
    </row>
    <row r="2823" spans="1:4" x14ac:dyDescent="0.25">
      <c r="A2823">
        <f t="shared" ca="1" si="157"/>
        <v>-3.6608467417008193</v>
      </c>
      <c r="D2823">
        <f t="shared" ca="1" si="158"/>
        <v>-11.116191987203827</v>
      </c>
    </row>
    <row r="2824" spans="1:4" x14ac:dyDescent="0.25">
      <c r="A2824">
        <f t="shared" ca="1" si="157"/>
        <v>17.814533789018178</v>
      </c>
      <c r="D2824">
        <f t="shared" ca="1" si="158"/>
        <v>12.733631717501646</v>
      </c>
    </row>
    <row r="2825" spans="1:4" x14ac:dyDescent="0.25">
      <c r="A2825">
        <f t="shared" ca="1" si="157"/>
        <v>-11.178210774763949</v>
      </c>
      <c r="D2825">
        <f t="shared" ca="1" si="158"/>
        <v>2.3369301847259512</v>
      </c>
    </row>
    <row r="2826" spans="1:4" x14ac:dyDescent="0.25">
      <c r="A2826">
        <f t="shared" ca="1" si="157"/>
        <v>-9.9968188513724368</v>
      </c>
      <c r="D2826">
        <f t="shared" ca="1" si="158"/>
        <v>-0.4486279181665675</v>
      </c>
    </row>
    <row r="2827" spans="1:4" x14ac:dyDescent="0.25">
      <c r="A2827">
        <f t="shared" ca="1" si="157"/>
        <v>6.5993152133440773</v>
      </c>
      <c r="D2827">
        <f t="shared" ca="1" si="158"/>
        <v>-11.61825383554439</v>
      </c>
    </row>
    <row r="2828" spans="1:4" x14ac:dyDescent="0.25">
      <c r="A2828">
        <f t="shared" ca="1" si="157"/>
        <v>17.145904672706173</v>
      </c>
      <c r="D2828">
        <f t="shared" ca="1" si="158"/>
        <v>-21.232267114426516</v>
      </c>
    </row>
    <row r="2829" spans="1:4" x14ac:dyDescent="0.25">
      <c r="A2829">
        <f t="shared" ca="1" si="157"/>
        <v>10.492752136309885</v>
      </c>
      <c r="D2829">
        <f t="shared" ca="1" si="158"/>
        <v>4.287982210870541</v>
      </c>
    </row>
    <row r="2830" spans="1:4" x14ac:dyDescent="0.25">
      <c r="A2830">
        <f t="shared" ca="1" si="157"/>
        <v>17.12953113479103</v>
      </c>
      <c r="D2830">
        <f t="shared" ca="1" si="158"/>
        <v>-10.425548355916243</v>
      </c>
    </row>
    <row r="2831" spans="1:4" x14ac:dyDescent="0.25">
      <c r="A2831">
        <f t="shared" ca="1" si="157"/>
        <v>-10.207365302372713</v>
      </c>
      <c r="D2831">
        <f t="shared" ca="1" si="158"/>
        <v>4.8222513436425478</v>
      </c>
    </row>
    <row r="2832" spans="1:4" x14ac:dyDescent="0.25">
      <c r="A2832">
        <f t="shared" ca="1" si="157"/>
        <v>-5.7161630702573127</v>
      </c>
      <c r="D2832">
        <f t="shared" ca="1" si="158"/>
        <v>0.5785293381771186</v>
      </c>
    </row>
    <row r="2833" spans="1:4" x14ac:dyDescent="0.25">
      <c r="A2833">
        <f t="shared" ca="1" si="157"/>
        <v>-13.368567292926514</v>
      </c>
      <c r="D2833">
        <f t="shared" ca="1" si="158"/>
        <v>-8.8478948151878978</v>
      </c>
    </row>
    <row r="2834" spans="1:4" x14ac:dyDescent="0.25">
      <c r="A2834">
        <f t="shared" ca="1" si="157"/>
        <v>-8.3026059529375758</v>
      </c>
      <c r="D2834">
        <f t="shared" ca="1" si="158"/>
        <v>3.6185524932002164</v>
      </c>
    </row>
    <row r="2835" spans="1:4" x14ac:dyDescent="0.25">
      <c r="A2835">
        <f t="shared" ca="1" si="157"/>
        <v>1.8260889805080538</v>
      </c>
      <c r="D2835">
        <f t="shared" ca="1" si="158"/>
        <v>2.3283877367260328</v>
      </c>
    </row>
    <row r="2836" spans="1:4" x14ac:dyDescent="0.25">
      <c r="A2836">
        <f t="shared" ca="1" si="157"/>
        <v>7.1384446725260595</v>
      </c>
      <c r="D2836">
        <f t="shared" ca="1" si="158"/>
        <v>8.0332228205700442</v>
      </c>
    </row>
    <row r="2837" spans="1:4" x14ac:dyDescent="0.25">
      <c r="A2837">
        <f t="shared" ca="1" si="157"/>
        <v>0.34714568003969859</v>
      </c>
      <c r="D2837">
        <f t="shared" ca="1" si="158"/>
        <v>4.2561251121692028</v>
      </c>
    </row>
    <row r="2838" spans="1:4" x14ac:dyDescent="0.25">
      <c r="A2838">
        <f t="shared" ca="1" si="157"/>
        <v>3.2740141750284408</v>
      </c>
      <c r="D2838">
        <f t="shared" ca="1" si="158"/>
        <v>-1.402804487122568</v>
      </c>
    </row>
    <row r="2839" spans="1:4" x14ac:dyDescent="0.25">
      <c r="A2839">
        <f t="shared" ca="1" si="157"/>
        <v>6.089978810770404</v>
      </c>
      <c r="D2839">
        <f t="shared" ca="1" si="158"/>
        <v>19.0762663685022</v>
      </c>
    </row>
    <row r="2840" spans="1:4" x14ac:dyDescent="0.25">
      <c r="A2840">
        <f t="shared" ca="1" si="157"/>
        <v>-14.829197603008556</v>
      </c>
      <c r="D2840">
        <f t="shared" ca="1" si="158"/>
        <v>2.5055995131718407</v>
      </c>
    </row>
    <row r="2841" spans="1:4" x14ac:dyDescent="0.25">
      <c r="A2841">
        <f t="shared" ca="1" si="157"/>
        <v>-17.380319188142657</v>
      </c>
      <c r="D2841">
        <f t="shared" ca="1" si="158"/>
        <v>-3.8294466437339336</v>
      </c>
    </row>
    <row r="2842" spans="1:4" x14ac:dyDescent="0.25">
      <c r="A2842">
        <f t="shared" ref="A2842:A2905" ca="1" si="159">RAND()*(18.25-(-21.07))+(-21.07)</f>
        <v>3.8738517279846256</v>
      </c>
      <c r="D2842">
        <f t="shared" ref="D2842:D2905" ca="1" si="160">(NORMINV(RAND(),0.0571,$B$38))</f>
        <v>-11.346280058920224</v>
      </c>
    </row>
    <row r="2843" spans="1:4" x14ac:dyDescent="0.25">
      <c r="A2843">
        <f t="shared" ca="1" si="159"/>
        <v>-1.5340659769304423</v>
      </c>
      <c r="D2843">
        <f t="shared" ca="1" si="160"/>
        <v>23.438500699070307</v>
      </c>
    </row>
    <row r="2844" spans="1:4" x14ac:dyDescent="0.25">
      <c r="A2844">
        <f t="shared" ca="1" si="159"/>
        <v>-1.8807899230422507</v>
      </c>
      <c r="D2844">
        <f t="shared" ca="1" si="160"/>
        <v>10.32416891331154</v>
      </c>
    </row>
    <row r="2845" spans="1:4" x14ac:dyDescent="0.25">
      <c r="A2845">
        <f t="shared" ca="1" si="159"/>
        <v>-20.513696142144571</v>
      </c>
      <c r="D2845">
        <f t="shared" ca="1" si="160"/>
        <v>11.445877767912387</v>
      </c>
    </row>
    <row r="2846" spans="1:4" x14ac:dyDescent="0.25">
      <c r="A2846">
        <f t="shared" ca="1" si="159"/>
        <v>-3.8822945941106077</v>
      </c>
      <c r="D2846">
        <f t="shared" ca="1" si="160"/>
        <v>10.414730650898033</v>
      </c>
    </row>
    <row r="2847" spans="1:4" x14ac:dyDescent="0.25">
      <c r="A2847">
        <f t="shared" ca="1" si="159"/>
        <v>8.4870815353597955</v>
      </c>
      <c r="D2847">
        <f t="shared" ca="1" si="160"/>
        <v>8.8358461005161733</v>
      </c>
    </row>
    <row r="2848" spans="1:4" x14ac:dyDescent="0.25">
      <c r="A2848">
        <f t="shared" ca="1" si="159"/>
        <v>15.069947126056043</v>
      </c>
      <c r="D2848">
        <f t="shared" ca="1" si="160"/>
        <v>-3.679730926676843</v>
      </c>
    </row>
    <row r="2849" spans="1:4" x14ac:dyDescent="0.25">
      <c r="A2849">
        <f t="shared" ca="1" si="159"/>
        <v>3.873829640147413</v>
      </c>
      <c r="D2849">
        <f t="shared" ca="1" si="160"/>
        <v>-3.5950124664056107</v>
      </c>
    </row>
    <row r="2850" spans="1:4" x14ac:dyDescent="0.25">
      <c r="A2850">
        <f t="shared" ca="1" si="159"/>
        <v>-15.96131719023173</v>
      </c>
      <c r="D2850">
        <f t="shared" ca="1" si="160"/>
        <v>1.0833517710701468</v>
      </c>
    </row>
    <row r="2851" spans="1:4" x14ac:dyDescent="0.25">
      <c r="A2851">
        <f t="shared" ca="1" si="159"/>
        <v>-2.5719327961588654</v>
      </c>
      <c r="D2851">
        <f t="shared" ca="1" si="160"/>
        <v>-8.2944081216006502</v>
      </c>
    </row>
    <row r="2852" spans="1:4" x14ac:dyDescent="0.25">
      <c r="A2852">
        <f t="shared" ca="1" si="159"/>
        <v>15.438211726603811</v>
      </c>
      <c r="D2852">
        <f t="shared" ca="1" si="160"/>
        <v>17.967770906043956</v>
      </c>
    </row>
    <row r="2853" spans="1:4" x14ac:dyDescent="0.25">
      <c r="A2853">
        <f t="shared" ca="1" si="159"/>
        <v>-2.5543314462213438</v>
      </c>
      <c r="D2853">
        <f t="shared" ca="1" si="160"/>
        <v>12.453495623495254</v>
      </c>
    </row>
    <row r="2854" spans="1:4" x14ac:dyDescent="0.25">
      <c r="A2854">
        <f t="shared" ca="1" si="159"/>
        <v>-18.863348455166712</v>
      </c>
      <c r="D2854">
        <f t="shared" ca="1" si="160"/>
        <v>-3.2689303685269993</v>
      </c>
    </row>
    <row r="2855" spans="1:4" x14ac:dyDescent="0.25">
      <c r="A2855">
        <f t="shared" ca="1" si="159"/>
        <v>-2.1757244891014267</v>
      </c>
      <c r="D2855">
        <f t="shared" ca="1" si="160"/>
        <v>-9.1929091232417761</v>
      </c>
    </row>
    <row r="2856" spans="1:4" x14ac:dyDescent="0.25">
      <c r="A2856">
        <f t="shared" ca="1" si="159"/>
        <v>16.920980011446289</v>
      </c>
      <c r="D2856">
        <f t="shared" ca="1" si="160"/>
        <v>22.894023022983237</v>
      </c>
    </row>
    <row r="2857" spans="1:4" x14ac:dyDescent="0.25">
      <c r="A2857">
        <f t="shared" ca="1" si="159"/>
        <v>-2.9050771676705764</v>
      </c>
      <c r="D2857">
        <f t="shared" ca="1" si="160"/>
        <v>-20.389294390564565</v>
      </c>
    </row>
    <row r="2858" spans="1:4" x14ac:dyDescent="0.25">
      <c r="A2858">
        <f t="shared" ca="1" si="159"/>
        <v>13.510182428196465</v>
      </c>
      <c r="D2858">
        <f t="shared" ca="1" si="160"/>
        <v>24.895560691960544</v>
      </c>
    </row>
    <row r="2859" spans="1:4" x14ac:dyDescent="0.25">
      <c r="A2859">
        <f t="shared" ca="1" si="159"/>
        <v>-21.042386920456071</v>
      </c>
      <c r="D2859">
        <f t="shared" ca="1" si="160"/>
        <v>11.899698897569539</v>
      </c>
    </row>
    <row r="2860" spans="1:4" x14ac:dyDescent="0.25">
      <c r="A2860">
        <f t="shared" ca="1" si="159"/>
        <v>-1.9126408762595908</v>
      </c>
      <c r="D2860">
        <f t="shared" ca="1" si="160"/>
        <v>-4.3777733375325756</v>
      </c>
    </row>
    <row r="2861" spans="1:4" x14ac:dyDescent="0.25">
      <c r="A2861">
        <f t="shared" ca="1" si="159"/>
        <v>-10.504104645661286</v>
      </c>
      <c r="D2861">
        <f t="shared" ca="1" si="160"/>
        <v>-24.536345142717078</v>
      </c>
    </row>
    <row r="2862" spans="1:4" x14ac:dyDescent="0.25">
      <c r="A2862">
        <f t="shared" ca="1" si="159"/>
        <v>-11.367900201041515</v>
      </c>
      <c r="D2862">
        <f t="shared" ca="1" si="160"/>
        <v>-22.003729172208534</v>
      </c>
    </row>
    <row r="2863" spans="1:4" x14ac:dyDescent="0.25">
      <c r="A2863">
        <f t="shared" ca="1" si="159"/>
        <v>6.9652562746313471</v>
      </c>
      <c r="D2863">
        <f t="shared" ca="1" si="160"/>
        <v>-5.1974078650008844</v>
      </c>
    </row>
    <row r="2864" spans="1:4" x14ac:dyDescent="0.25">
      <c r="A2864">
        <f t="shared" ca="1" si="159"/>
        <v>-19.215359387986616</v>
      </c>
      <c r="D2864">
        <f t="shared" ca="1" si="160"/>
        <v>-7.9595251058944338</v>
      </c>
    </row>
    <row r="2865" spans="1:4" x14ac:dyDescent="0.25">
      <c r="A2865">
        <f t="shared" ca="1" si="159"/>
        <v>11.614172392345608</v>
      </c>
      <c r="D2865">
        <f t="shared" ca="1" si="160"/>
        <v>6.0788618713781579</v>
      </c>
    </row>
    <row r="2866" spans="1:4" x14ac:dyDescent="0.25">
      <c r="A2866">
        <f t="shared" ca="1" si="159"/>
        <v>4.7466074684754176</v>
      </c>
      <c r="D2866">
        <f t="shared" ca="1" si="160"/>
        <v>-19.143718904967781</v>
      </c>
    </row>
    <row r="2867" spans="1:4" x14ac:dyDescent="0.25">
      <c r="A2867">
        <f t="shared" ca="1" si="159"/>
        <v>3.4681166489362099</v>
      </c>
      <c r="D2867">
        <f t="shared" ca="1" si="160"/>
        <v>-1.6508215342969681</v>
      </c>
    </row>
    <row r="2868" spans="1:4" x14ac:dyDescent="0.25">
      <c r="A2868">
        <f t="shared" ca="1" si="159"/>
        <v>7.7855866951628734</v>
      </c>
      <c r="D2868">
        <f t="shared" ca="1" si="160"/>
        <v>-2.4112061811250833</v>
      </c>
    </row>
    <row r="2869" spans="1:4" x14ac:dyDescent="0.25">
      <c r="A2869">
        <f t="shared" ca="1" si="159"/>
        <v>16.79019478751384</v>
      </c>
      <c r="D2869">
        <f t="shared" ca="1" si="160"/>
        <v>-10.523473672219826</v>
      </c>
    </row>
    <row r="2870" spans="1:4" x14ac:dyDescent="0.25">
      <c r="A2870">
        <f t="shared" ca="1" si="159"/>
        <v>-0.3538964499870012</v>
      </c>
      <c r="D2870">
        <f t="shared" ca="1" si="160"/>
        <v>17.306903310851879</v>
      </c>
    </row>
    <row r="2871" spans="1:4" x14ac:dyDescent="0.25">
      <c r="A2871">
        <f t="shared" ca="1" si="159"/>
        <v>-8.5095125438234298</v>
      </c>
      <c r="D2871">
        <f t="shared" ca="1" si="160"/>
        <v>16.216731553457777</v>
      </c>
    </row>
    <row r="2872" spans="1:4" x14ac:dyDescent="0.25">
      <c r="A2872">
        <f t="shared" ca="1" si="159"/>
        <v>17.036198968675805</v>
      </c>
      <c r="D2872">
        <f t="shared" ca="1" si="160"/>
        <v>-1.7353558431789042</v>
      </c>
    </row>
    <row r="2873" spans="1:4" x14ac:dyDescent="0.25">
      <c r="A2873">
        <f t="shared" ca="1" si="159"/>
        <v>9.3062160685183422</v>
      </c>
      <c r="D2873">
        <f t="shared" ca="1" si="160"/>
        <v>-0.11905698121354084</v>
      </c>
    </row>
    <row r="2874" spans="1:4" x14ac:dyDescent="0.25">
      <c r="A2874">
        <f t="shared" ca="1" si="159"/>
        <v>-10.056376843736768</v>
      </c>
      <c r="D2874">
        <f t="shared" ca="1" si="160"/>
        <v>-6.1597790219587472</v>
      </c>
    </row>
    <row r="2875" spans="1:4" x14ac:dyDescent="0.25">
      <c r="A2875">
        <f t="shared" ca="1" si="159"/>
        <v>-19.571809847581644</v>
      </c>
      <c r="D2875">
        <f t="shared" ca="1" si="160"/>
        <v>-18.102019039757277</v>
      </c>
    </row>
    <row r="2876" spans="1:4" x14ac:dyDescent="0.25">
      <c r="A2876">
        <f t="shared" ca="1" si="159"/>
        <v>-0.20470307542339938</v>
      </c>
      <c r="D2876">
        <f t="shared" ca="1" si="160"/>
        <v>-3.2262611726737997</v>
      </c>
    </row>
    <row r="2877" spans="1:4" x14ac:dyDescent="0.25">
      <c r="A2877">
        <f t="shared" ca="1" si="159"/>
        <v>-4.8923225499967415</v>
      </c>
      <c r="D2877">
        <f t="shared" ca="1" si="160"/>
        <v>15.910843429222687</v>
      </c>
    </row>
    <row r="2878" spans="1:4" x14ac:dyDescent="0.25">
      <c r="A2878">
        <f t="shared" ca="1" si="159"/>
        <v>-9.059582652218948</v>
      </c>
      <c r="D2878">
        <f t="shared" ca="1" si="160"/>
        <v>7.8795698764837772</v>
      </c>
    </row>
    <row r="2879" spans="1:4" x14ac:dyDescent="0.25">
      <c r="A2879">
        <f t="shared" ca="1" si="159"/>
        <v>-9.5989015020011497</v>
      </c>
      <c r="D2879">
        <f t="shared" ca="1" si="160"/>
        <v>-8.0531412040423156</v>
      </c>
    </row>
    <row r="2880" spans="1:4" x14ac:dyDescent="0.25">
      <c r="A2880">
        <f t="shared" ca="1" si="159"/>
        <v>11.465175403201222</v>
      </c>
      <c r="D2880">
        <f t="shared" ca="1" si="160"/>
        <v>-0.38237974330874291</v>
      </c>
    </row>
    <row r="2881" spans="1:4" x14ac:dyDescent="0.25">
      <c r="A2881">
        <f t="shared" ca="1" si="159"/>
        <v>-15.918162395283128</v>
      </c>
      <c r="D2881">
        <f t="shared" ca="1" si="160"/>
        <v>24.580789506628701</v>
      </c>
    </row>
    <row r="2882" spans="1:4" x14ac:dyDescent="0.25">
      <c r="A2882">
        <f t="shared" ca="1" si="159"/>
        <v>7.9980354202299679</v>
      </c>
      <c r="D2882">
        <f t="shared" ca="1" si="160"/>
        <v>-5.2717543562106917</v>
      </c>
    </row>
    <row r="2883" spans="1:4" x14ac:dyDescent="0.25">
      <c r="A2883">
        <f t="shared" ca="1" si="159"/>
        <v>-6.3166774466720401</v>
      </c>
      <c r="D2883">
        <f t="shared" ca="1" si="160"/>
        <v>-2.1416875625755831</v>
      </c>
    </row>
    <row r="2884" spans="1:4" x14ac:dyDescent="0.25">
      <c r="A2884">
        <f t="shared" ca="1" si="159"/>
        <v>-11.40537016325564</v>
      </c>
      <c r="D2884">
        <f t="shared" ca="1" si="160"/>
        <v>4.9360593494775555</v>
      </c>
    </row>
    <row r="2885" spans="1:4" x14ac:dyDescent="0.25">
      <c r="A2885">
        <f t="shared" ca="1" si="159"/>
        <v>13.794205780423589</v>
      </c>
      <c r="D2885">
        <f t="shared" ca="1" si="160"/>
        <v>-8.0406955959731032</v>
      </c>
    </row>
    <row r="2886" spans="1:4" x14ac:dyDescent="0.25">
      <c r="A2886">
        <f t="shared" ca="1" si="159"/>
        <v>-16.873174616860766</v>
      </c>
      <c r="D2886">
        <f t="shared" ca="1" si="160"/>
        <v>-18.163730634200643</v>
      </c>
    </row>
    <row r="2887" spans="1:4" x14ac:dyDescent="0.25">
      <c r="A2887">
        <f t="shared" ca="1" si="159"/>
        <v>2.4147123090382614</v>
      </c>
      <c r="D2887">
        <f t="shared" ca="1" si="160"/>
        <v>3.7665080978124341</v>
      </c>
    </row>
    <row r="2888" spans="1:4" x14ac:dyDescent="0.25">
      <c r="A2888">
        <f t="shared" ca="1" si="159"/>
        <v>16.942709263666124</v>
      </c>
      <c r="D2888">
        <f t="shared" ca="1" si="160"/>
        <v>-17.938072899623339</v>
      </c>
    </row>
    <row r="2889" spans="1:4" x14ac:dyDescent="0.25">
      <c r="A2889">
        <f t="shared" ca="1" si="159"/>
        <v>-0.35166668207250495</v>
      </c>
      <c r="D2889">
        <f t="shared" ca="1" si="160"/>
        <v>-1.6047598805546663</v>
      </c>
    </row>
    <row r="2890" spans="1:4" x14ac:dyDescent="0.25">
      <c r="A2890">
        <f t="shared" ca="1" si="159"/>
        <v>0.12341285754919795</v>
      </c>
      <c r="D2890">
        <f t="shared" ca="1" si="160"/>
        <v>17.318747121113912</v>
      </c>
    </row>
    <row r="2891" spans="1:4" x14ac:dyDescent="0.25">
      <c r="A2891">
        <f t="shared" ca="1" si="159"/>
        <v>7.2340124887192658</v>
      </c>
      <c r="D2891">
        <f t="shared" ca="1" si="160"/>
        <v>2.0585831387951439</v>
      </c>
    </row>
    <row r="2892" spans="1:4" x14ac:dyDescent="0.25">
      <c r="A2892">
        <f t="shared" ca="1" si="159"/>
        <v>-2.9603545177173167</v>
      </c>
      <c r="D2892">
        <f t="shared" ca="1" si="160"/>
        <v>-0.69398969014807843</v>
      </c>
    </row>
    <row r="2893" spans="1:4" x14ac:dyDescent="0.25">
      <c r="A2893">
        <f t="shared" ca="1" si="159"/>
        <v>14.627840742647578</v>
      </c>
      <c r="D2893">
        <f t="shared" ca="1" si="160"/>
        <v>12.283833125214464</v>
      </c>
    </row>
    <row r="2894" spans="1:4" x14ac:dyDescent="0.25">
      <c r="A2894">
        <f t="shared" ca="1" si="159"/>
        <v>-18.843723236080958</v>
      </c>
      <c r="D2894">
        <f t="shared" ca="1" si="160"/>
        <v>1.935885877973524</v>
      </c>
    </row>
    <row r="2895" spans="1:4" x14ac:dyDescent="0.25">
      <c r="A2895">
        <f t="shared" ca="1" si="159"/>
        <v>-18.054618935795919</v>
      </c>
      <c r="D2895">
        <f t="shared" ca="1" si="160"/>
        <v>-18.548320415934892</v>
      </c>
    </row>
    <row r="2896" spans="1:4" x14ac:dyDescent="0.25">
      <c r="A2896">
        <f t="shared" ca="1" si="159"/>
        <v>11.793016029613888</v>
      </c>
      <c r="D2896">
        <f t="shared" ca="1" si="160"/>
        <v>0.94295338820090746</v>
      </c>
    </row>
    <row r="2897" spans="1:4" x14ac:dyDescent="0.25">
      <c r="A2897">
        <f t="shared" ca="1" si="159"/>
        <v>-3.9221188902272353</v>
      </c>
      <c r="D2897">
        <f t="shared" ca="1" si="160"/>
        <v>-13.905321222071946</v>
      </c>
    </row>
    <row r="2898" spans="1:4" x14ac:dyDescent="0.25">
      <c r="A2898">
        <f t="shared" ca="1" si="159"/>
        <v>10.420813168895613</v>
      </c>
      <c r="D2898">
        <f t="shared" ca="1" si="160"/>
        <v>-5.0155257373945856</v>
      </c>
    </row>
    <row r="2899" spans="1:4" x14ac:dyDescent="0.25">
      <c r="A2899">
        <f t="shared" ca="1" si="159"/>
        <v>0.36893187160988461</v>
      </c>
      <c r="D2899">
        <f t="shared" ca="1" si="160"/>
        <v>0.33166173315361042</v>
      </c>
    </row>
    <row r="2900" spans="1:4" x14ac:dyDescent="0.25">
      <c r="A2900">
        <f t="shared" ca="1" si="159"/>
        <v>-17.239411949021513</v>
      </c>
      <c r="D2900">
        <f t="shared" ca="1" si="160"/>
        <v>15.350753294475263</v>
      </c>
    </row>
    <row r="2901" spans="1:4" x14ac:dyDescent="0.25">
      <c r="A2901">
        <f t="shared" ca="1" si="159"/>
        <v>16.839795848758996</v>
      </c>
      <c r="D2901">
        <f t="shared" ca="1" si="160"/>
        <v>4.4049029906621389</v>
      </c>
    </row>
    <row r="2902" spans="1:4" x14ac:dyDescent="0.25">
      <c r="A2902">
        <f t="shared" ca="1" si="159"/>
        <v>-6.6839299271876662</v>
      </c>
      <c r="D2902">
        <f t="shared" ca="1" si="160"/>
        <v>-22.27826112998795</v>
      </c>
    </row>
    <row r="2903" spans="1:4" x14ac:dyDescent="0.25">
      <c r="A2903">
        <f t="shared" ca="1" si="159"/>
        <v>16.275295902216122</v>
      </c>
      <c r="D2903">
        <f t="shared" ca="1" si="160"/>
        <v>18.427314467994691</v>
      </c>
    </row>
    <row r="2904" spans="1:4" x14ac:dyDescent="0.25">
      <c r="A2904">
        <f t="shared" ca="1" si="159"/>
        <v>9.6929060986226787</v>
      </c>
      <c r="D2904">
        <f t="shared" ca="1" si="160"/>
        <v>-15.443397155440278</v>
      </c>
    </row>
    <row r="2905" spans="1:4" x14ac:dyDescent="0.25">
      <c r="A2905">
        <f t="shared" ca="1" si="159"/>
        <v>-5.1605583483782187</v>
      </c>
      <c r="D2905">
        <f t="shared" ca="1" si="160"/>
        <v>5.1144375307079137</v>
      </c>
    </row>
    <row r="2906" spans="1:4" x14ac:dyDescent="0.25">
      <c r="A2906">
        <f t="shared" ref="A2906:A2969" ca="1" si="161">RAND()*(18.25-(-21.07))+(-21.07)</f>
        <v>6.4190046614317495</v>
      </c>
      <c r="D2906">
        <f t="shared" ref="D2906:D2969" ca="1" si="162">(NORMINV(RAND(),0.0571,$B$38))</f>
        <v>-4.9893407539560508</v>
      </c>
    </row>
    <row r="2907" spans="1:4" x14ac:dyDescent="0.25">
      <c r="A2907">
        <f t="shared" ca="1" si="161"/>
        <v>-6.6058921483956787</v>
      </c>
      <c r="D2907">
        <f t="shared" ca="1" si="162"/>
        <v>16.653454417875142</v>
      </c>
    </row>
    <row r="2908" spans="1:4" x14ac:dyDescent="0.25">
      <c r="A2908">
        <f t="shared" ca="1" si="161"/>
        <v>17.839651210933702</v>
      </c>
      <c r="D2908">
        <f t="shared" ca="1" si="162"/>
        <v>19.365497126355503</v>
      </c>
    </row>
    <row r="2909" spans="1:4" x14ac:dyDescent="0.25">
      <c r="A2909">
        <f t="shared" ca="1" si="161"/>
        <v>-3.4342438287886949</v>
      </c>
      <c r="D2909">
        <f t="shared" ca="1" si="162"/>
        <v>-20.981285637397605</v>
      </c>
    </row>
    <row r="2910" spans="1:4" x14ac:dyDescent="0.25">
      <c r="A2910">
        <f t="shared" ca="1" si="161"/>
        <v>4.0804411968091188</v>
      </c>
      <c r="D2910">
        <f t="shared" ca="1" si="162"/>
        <v>-8.0738620878806842</v>
      </c>
    </row>
    <row r="2911" spans="1:4" x14ac:dyDescent="0.25">
      <c r="A2911">
        <f t="shared" ca="1" si="161"/>
        <v>-1.1503668784627905</v>
      </c>
      <c r="D2911">
        <f t="shared" ca="1" si="162"/>
        <v>5.4441679948577653</v>
      </c>
    </row>
    <row r="2912" spans="1:4" x14ac:dyDescent="0.25">
      <c r="A2912">
        <f t="shared" ca="1" si="161"/>
        <v>-16.573921864555103</v>
      </c>
      <c r="D2912">
        <f t="shared" ca="1" si="162"/>
        <v>-12.734636488361261</v>
      </c>
    </row>
    <row r="2913" spans="1:4" x14ac:dyDescent="0.25">
      <c r="A2913">
        <f t="shared" ca="1" si="161"/>
        <v>-5.719789256378073</v>
      </c>
      <c r="D2913">
        <f t="shared" ca="1" si="162"/>
        <v>8.5511015889626698</v>
      </c>
    </row>
    <row r="2914" spans="1:4" x14ac:dyDescent="0.25">
      <c r="A2914">
        <f t="shared" ca="1" si="161"/>
        <v>2.1077718836647961</v>
      </c>
      <c r="D2914">
        <f t="shared" ca="1" si="162"/>
        <v>-5.4525995128843379</v>
      </c>
    </row>
    <row r="2915" spans="1:4" x14ac:dyDescent="0.25">
      <c r="A2915">
        <f t="shared" ca="1" si="161"/>
        <v>-11.424836337019091</v>
      </c>
      <c r="D2915">
        <f t="shared" ca="1" si="162"/>
        <v>-2.5033609844378857</v>
      </c>
    </row>
    <row r="2916" spans="1:4" x14ac:dyDescent="0.25">
      <c r="A2916">
        <f t="shared" ca="1" si="161"/>
        <v>16.820380359175218</v>
      </c>
      <c r="D2916">
        <f t="shared" ca="1" si="162"/>
        <v>-1.3117435860532849</v>
      </c>
    </row>
    <row r="2917" spans="1:4" x14ac:dyDescent="0.25">
      <c r="A2917">
        <f t="shared" ca="1" si="161"/>
        <v>-10.374378014948828</v>
      </c>
      <c r="D2917">
        <f t="shared" ca="1" si="162"/>
        <v>-13.238385540203623</v>
      </c>
    </row>
    <row r="2918" spans="1:4" x14ac:dyDescent="0.25">
      <c r="A2918">
        <f t="shared" ca="1" si="161"/>
        <v>-3.716246591591311</v>
      </c>
      <c r="D2918">
        <f t="shared" ca="1" si="162"/>
        <v>-0.66546875675590766</v>
      </c>
    </row>
    <row r="2919" spans="1:4" x14ac:dyDescent="0.25">
      <c r="A2919">
        <f t="shared" ca="1" si="161"/>
        <v>-8.8660680104903182</v>
      </c>
      <c r="D2919">
        <f t="shared" ca="1" si="162"/>
        <v>-1.152380213834554</v>
      </c>
    </row>
    <row r="2920" spans="1:4" x14ac:dyDescent="0.25">
      <c r="A2920">
        <f t="shared" ca="1" si="161"/>
        <v>-5.6991769938524364</v>
      </c>
      <c r="D2920">
        <f t="shared" ca="1" si="162"/>
        <v>-7.88330105690296</v>
      </c>
    </row>
    <row r="2921" spans="1:4" x14ac:dyDescent="0.25">
      <c r="A2921">
        <f t="shared" ca="1" si="161"/>
        <v>-19.351051046635913</v>
      </c>
      <c r="D2921">
        <f t="shared" ca="1" si="162"/>
        <v>-20.559585137748499</v>
      </c>
    </row>
    <row r="2922" spans="1:4" x14ac:dyDescent="0.25">
      <c r="A2922">
        <f t="shared" ca="1" si="161"/>
        <v>-9.3129966376107234</v>
      </c>
      <c r="D2922">
        <f t="shared" ca="1" si="162"/>
        <v>7.7162990634964883</v>
      </c>
    </row>
    <row r="2923" spans="1:4" x14ac:dyDescent="0.25">
      <c r="A2923">
        <f t="shared" ca="1" si="161"/>
        <v>-8.6055562585609522</v>
      </c>
      <c r="D2923">
        <f t="shared" ca="1" si="162"/>
        <v>14.981985480583248</v>
      </c>
    </row>
    <row r="2924" spans="1:4" x14ac:dyDescent="0.25">
      <c r="A2924">
        <f t="shared" ca="1" si="161"/>
        <v>6.7108467164651202</v>
      </c>
      <c r="D2924">
        <f t="shared" ca="1" si="162"/>
        <v>7.2640586835922312</v>
      </c>
    </row>
    <row r="2925" spans="1:4" x14ac:dyDescent="0.25">
      <c r="A2925">
        <f t="shared" ca="1" si="161"/>
        <v>17.173604019189611</v>
      </c>
      <c r="D2925">
        <f t="shared" ca="1" si="162"/>
        <v>1.7987105098048894</v>
      </c>
    </row>
    <row r="2926" spans="1:4" x14ac:dyDescent="0.25">
      <c r="A2926">
        <f t="shared" ca="1" si="161"/>
        <v>-19.241236842271164</v>
      </c>
      <c r="D2926">
        <f t="shared" ca="1" si="162"/>
        <v>-3.192049468178892</v>
      </c>
    </row>
    <row r="2927" spans="1:4" x14ac:dyDescent="0.25">
      <c r="A2927">
        <f t="shared" ca="1" si="161"/>
        <v>15.207712260453775</v>
      </c>
      <c r="D2927">
        <f t="shared" ca="1" si="162"/>
        <v>12.240716400547029</v>
      </c>
    </row>
    <row r="2928" spans="1:4" x14ac:dyDescent="0.25">
      <c r="A2928">
        <f t="shared" ca="1" si="161"/>
        <v>-7.2325245273159933</v>
      </c>
      <c r="D2928">
        <f t="shared" ca="1" si="162"/>
        <v>-2.7174452079179074</v>
      </c>
    </row>
    <row r="2929" spans="1:4" x14ac:dyDescent="0.25">
      <c r="A2929">
        <f t="shared" ca="1" si="161"/>
        <v>-9.9428065307072977</v>
      </c>
      <c r="D2929">
        <f t="shared" ca="1" si="162"/>
        <v>10.083414787074986</v>
      </c>
    </row>
    <row r="2930" spans="1:4" x14ac:dyDescent="0.25">
      <c r="A2930">
        <f t="shared" ca="1" si="161"/>
        <v>-14.083503733347648</v>
      </c>
      <c r="D2930">
        <f t="shared" ca="1" si="162"/>
        <v>13.433731630780198</v>
      </c>
    </row>
    <row r="2931" spans="1:4" x14ac:dyDescent="0.25">
      <c r="A2931">
        <f t="shared" ca="1" si="161"/>
        <v>9.8469899363813056</v>
      </c>
      <c r="D2931">
        <f t="shared" ca="1" si="162"/>
        <v>-15.295447575729257</v>
      </c>
    </row>
    <row r="2932" spans="1:4" x14ac:dyDescent="0.25">
      <c r="A2932">
        <f t="shared" ca="1" si="161"/>
        <v>-2.9747872092334333</v>
      </c>
      <c r="D2932">
        <f t="shared" ca="1" si="162"/>
        <v>-6.3349953280726838</v>
      </c>
    </row>
    <row r="2933" spans="1:4" x14ac:dyDescent="0.25">
      <c r="A2933">
        <f t="shared" ca="1" si="161"/>
        <v>13.674820120381135</v>
      </c>
      <c r="D2933">
        <f t="shared" ca="1" si="162"/>
        <v>-15.897325817705564</v>
      </c>
    </row>
    <row r="2934" spans="1:4" x14ac:dyDescent="0.25">
      <c r="A2934">
        <f t="shared" ca="1" si="161"/>
        <v>-17.201196079224303</v>
      </c>
      <c r="D2934">
        <f t="shared" ca="1" si="162"/>
        <v>12.796803525014672</v>
      </c>
    </row>
    <row r="2935" spans="1:4" x14ac:dyDescent="0.25">
      <c r="A2935">
        <f t="shared" ca="1" si="161"/>
        <v>4.9191512578680836</v>
      </c>
      <c r="D2935">
        <f t="shared" ca="1" si="162"/>
        <v>22.746575319748359</v>
      </c>
    </row>
    <row r="2936" spans="1:4" x14ac:dyDescent="0.25">
      <c r="A2936">
        <f t="shared" ca="1" si="161"/>
        <v>-17.737326942968867</v>
      </c>
      <c r="D2936">
        <f t="shared" ca="1" si="162"/>
        <v>-2.5189657595327786</v>
      </c>
    </row>
    <row r="2937" spans="1:4" x14ac:dyDescent="0.25">
      <c r="A2937">
        <f t="shared" ca="1" si="161"/>
        <v>-14.167611824092132</v>
      </c>
      <c r="D2937">
        <f t="shared" ca="1" si="162"/>
        <v>-2.467015914395545</v>
      </c>
    </row>
    <row r="2938" spans="1:4" x14ac:dyDescent="0.25">
      <c r="A2938">
        <f t="shared" ca="1" si="161"/>
        <v>3.9986979122044346</v>
      </c>
      <c r="D2938">
        <f t="shared" ca="1" si="162"/>
        <v>-8.9075681952354362</v>
      </c>
    </row>
    <row r="2939" spans="1:4" x14ac:dyDescent="0.25">
      <c r="A2939">
        <f t="shared" ca="1" si="161"/>
        <v>8.8925289903690583</v>
      </c>
      <c r="D2939">
        <f t="shared" ca="1" si="162"/>
        <v>-4.110617322231235</v>
      </c>
    </row>
    <row r="2940" spans="1:4" x14ac:dyDescent="0.25">
      <c r="A2940">
        <f t="shared" ca="1" si="161"/>
        <v>1.2053596999944531</v>
      </c>
      <c r="D2940">
        <f t="shared" ca="1" si="162"/>
        <v>-18.571299315589783</v>
      </c>
    </row>
    <row r="2941" spans="1:4" x14ac:dyDescent="0.25">
      <c r="A2941">
        <f t="shared" ca="1" si="161"/>
        <v>-16.007868076484513</v>
      </c>
      <c r="D2941">
        <f t="shared" ca="1" si="162"/>
        <v>4.9775962019238102</v>
      </c>
    </row>
    <row r="2942" spans="1:4" x14ac:dyDescent="0.25">
      <c r="A2942">
        <f t="shared" ca="1" si="161"/>
        <v>2.0604685506362443</v>
      </c>
      <c r="D2942">
        <f t="shared" ca="1" si="162"/>
        <v>-11.088429122970014</v>
      </c>
    </row>
    <row r="2943" spans="1:4" x14ac:dyDescent="0.25">
      <c r="A2943">
        <f t="shared" ca="1" si="161"/>
        <v>13.772781951245449</v>
      </c>
      <c r="D2943">
        <f t="shared" ca="1" si="162"/>
        <v>5.4298393300398979</v>
      </c>
    </row>
    <row r="2944" spans="1:4" x14ac:dyDescent="0.25">
      <c r="A2944">
        <f t="shared" ca="1" si="161"/>
        <v>-9.824396318636488</v>
      </c>
      <c r="D2944">
        <f t="shared" ca="1" si="162"/>
        <v>-8.2602708855874436</v>
      </c>
    </row>
    <row r="2945" spans="1:4" x14ac:dyDescent="0.25">
      <c r="A2945">
        <f t="shared" ca="1" si="161"/>
        <v>15.287745752130554</v>
      </c>
      <c r="D2945">
        <f t="shared" ca="1" si="162"/>
        <v>-3.7811593124535507</v>
      </c>
    </row>
    <row r="2946" spans="1:4" x14ac:dyDescent="0.25">
      <c r="A2946">
        <f t="shared" ca="1" si="161"/>
        <v>10.132387065523297</v>
      </c>
      <c r="D2946">
        <f t="shared" ca="1" si="162"/>
        <v>-1.871732254542845</v>
      </c>
    </row>
    <row r="2947" spans="1:4" x14ac:dyDescent="0.25">
      <c r="A2947">
        <f t="shared" ca="1" si="161"/>
        <v>9.1231375008608602</v>
      </c>
      <c r="D2947">
        <f t="shared" ca="1" si="162"/>
        <v>-4.3792104061656838</v>
      </c>
    </row>
    <row r="2948" spans="1:4" x14ac:dyDescent="0.25">
      <c r="A2948">
        <f t="shared" ca="1" si="161"/>
        <v>-11.127800955789956</v>
      </c>
      <c r="D2948">
        <f t="shared" ca="1" si="162"/>
        <v>1.7150714977282955</v>
      </c>
    </row>
    <row r="2949" spans="1:4" x14ac:dyDescent="0.25">
      <c r="A2949">
        <f t="shared" ca="1" si="161"/>
        <v>10.72989458696016</v>
      </c>
      <c r="D2949">
        <f t="shared" ca="1" si="162"/>
        <v>1.7786611549972819</v>
      </c>
    </row>
    <row r="2950" spans="1:4" x14ac:dyDescent="0.25">
      <c r="A2950">
        <f t="shared" ca="1" si="161"/>
        <v>3.3609628930575823</v>
      </c>
      <c r="D2950">
        <f t="shared" ca="1" si="162"/>
        <v>-21.624944779201879</v>
      </c>
    </row>
    <row r="2951" spans="1:4" x14ac:dyDescent="0.25">
      <c r="A2951">
        <f t="shared" ca="1" si="161"/>
        <v>-14.691336453679185</v>
      </c>
      <c r="D2951">
        <f t="shared" ca="1" si="162"/>
        <v>-3.549838947179448</v>
      </c>
    </row>
    <row r="2952" spans="1:4" x14ac:dyDescent="0.25">
      <c r="A2952">
        <f t="shared" ca="1" si="161"/>
        <v>12.522174221388205</v>
      </c>
      <c r="D2952">
        <f t="shared" ca="1" si="162"/>
        <v>10.917052940867022</v>
      </c>
    </row>
    <row r="2953" spans="1:4" x14ac:dyDescent="0.25">
      <c r="A2953">
        <f t="shared" ca="1" si="161"/>
        <v>-18.59773159937977</v>
      </c>
      <c r="D2953">
        <f t="shared" ca="1" si="162"/>
        <v>-18.32741631644085</v>
      </c>
    </row>
    <row r="2954" spans="1:4" x14ac:dyDescent="0.25">
      <c r="A2954">
        <f t="shared" ca="1" si="161"/>
        <v>1.336566828843047</v>
      </c>
      <c r="D2954">
        <f t="shared" ca="1" si="162"/>
        <v>1.1168564269057486</v>
      </c>
    </row>
    <row r="2955" spans="1:4" x14ac:dyDescent="0.25">
      <c r="A2955">
        <f t="shared" ca="1" si="161"/>
        <v>14.059757470044651</v>
      </c>
      <c r="D2955">
        <f t="shared" ca="1" si="162"/>
        <v>-2.376462779124517</v>
      </c>
    </row>
    <row r="2956" spans="1:4" x14ac:dyDescent="0.25">
      <c r="A2956">
        <f t="shared" ca="1" si="161"/>
        <v>2.763042806459314</v>
      </c>
      <c r="D2956">
        <f t="shared" ca="1" si="162"/>
        <v>2.8158175104212111</v>
      </c>
    </row>
    <row r="2957" spans="1:4" x14ac:dyDescent="0.25">
      <c r="A2957">
        <f t="shared" ca="1" si="161"/>
        <v>17.724122892240963</v>
      </c>
      <c r="D2957">
        <f t="shared" ca="1" si="162"/>
        <v>-0.57824024984822031</v>
      </c>
    </row>
    <row r="2958" spans="1:4" x14ac:dyDescent="0.25">
      <c r="A2958">
        <f t="shared" ca="1" si="161"/>
        <v>2.0822607325436451</v>
      </c>
      <c r="D2958">
        <f t="shared" ca="1" si="162"/>
        <v>-15.347536552994304</v>
      </c>
    </row>
    <row r="2959" spans="1:4" x14ac:dyDescent="0.25">
      <c r="A2959">
        <f t="shared" ca="1" si="161"/>
        <v>-6.0100338924761889</v>
      </c>
      <c r="D2959">
        <f t="shared" ca="1" si="162"/>
        <v>2.2501245185516972</v>
      </c>
    </row>
    <row r="2960" spans="1:4" x14ac:dyDescent="0.25">
      <c r="A2960">
        <f t="shared" ca="1" si="161"/>
        <v>0.94490809028986078</v>
      </c>
      <c r="D2960">
        <f t="shared" ca="1" si="162"/>
        <v>3.5916116373977207</v>
      </c>
    </row>
    <row r="2961" spans="1:4" x14ac:dyDescent="0.25">
      <c r="A2961">
        <f t="shared" ca="1" si="161"/>
        <v>-12.502556162569713</v>
      </c>
      <c r="D2961">
        <f t="shared" ca="1" si="162"/>
        <v>9.4453393633930389</v>
      </c>
    </row>
    <row r="2962" spans="1:4" x14ac:dyDescent="0.25">
      <c r="A2962">
        <f t="shared" ca="1" si="161"/>
        <v>11.586508682828487</v>
      </c>
      <c r="D2962">
        <f t="shared" ca="1" si="162"/>
        <v>-5.6228836254138121</v>
      </c>
    </row>
    <row r="2963" spans="1:4" x14ac:dyDescent="0.25">
      <c r="A2963">
        <f t="shared" ca="1" si="161"/>
        <v>-5.2670002984898137</v>
      </c>
      <c r="D2963">
        <f t="shared" ca="1" si="162"/>
        <v>3.3927075865005567</v>
      </c>
    </row>
    <row r="2964" spans="1:4" x14ac:dyDescent="0.25">
      <c r="A2964">
        <f t="shared" ca="1" si="161"/>
        <v>-13.201125048396648</v>
      </c>
      <c r="D2964">
        <f t="shared" ca="1" si="162"/>
        <v>-7.3216563755570894</v>
      </c>
    </row>
    <row r="2965" spans="1:4" x14ac:dyDescent="0.25">
      <c r="A2965">
        <f t="shared" ca="1" si="161"/>
        <v>-1.479747081330828</v>
      </c>
      <c r="D2965">
        <f t="shared" ca="1" si="162"/>
        <v>-4.1261892161893305</v>
      </c>
    </row>
    <row r="2966" spans="1:4" x14ac:dyDescent="0.25">
      <c r="A2966">
        <f t="shared" ca="1" si="161"/>
        <v>12.03724020186101</v>
      </c>
      <c r="D2966">
        <f t="shared" ca="1" si="162"/>
        <v>14.62834853459918</v>
      </c>
    </row>
    <row r="2967" spans="1:4" x14ac:dyDescent="0.25">
      <c r="A2967">
        <f t="shared" ca="1" si="161"/>
        <v>8.257938306982112</v>
      </c>
      <c r="D2967">
        <f t="shared" ca="1" si="162"/>
        <v>9.5143517820689762</v>
      </c>
    </row>
    <row r="2968" spans="1:4" x14ac:dyDescent="0.25">
      <c r="A2968">
        <f t="shared" ca="1" si="161"/>
        <v>17.316326535841178</v>
      </c>
      <c r="D2968">
        <f t="shared" ca="1" si="162"/>
        <v>4.9512327334214064</v>
      </c>
    </row>
    <row r="2969" spans="1:4" x14ac:dyDescent="0.25">
      <c r="A2969">
        <f t="shared" ca="1" si="161"/>
        <v>8.0417029386915289</v>
      </c>
      <c r="D2969">
        <f t="shared" ca="1" si="162"/>
        <v>-2.7297138447316356</v>
      </c>
    </row>
    <row r="2970" spans="1:4" x14ac:dyDescent="0.25">
      <c r="A2970">
        <f t="shared" ref="A2970:A3033" ca="1" si="163">RAND()*(18.25-(-21.07))+(-21.07)</f>
        <v>-5.691098572630942</v>
      </c>
      <c r="D2970">
        <f t="shared" ref="D2970:D3033" ca="1" si="164">(NORMINV(RAND(),0.0571,$B$38))</f>
        <v>-1.7245820312777527</v>
      </c>
    </row>
    <row r="2971" spans="1:4" x14ac:dyDescent="0.25">
      <c r="A2971">
        <f t="shared" ca="1" si="163"/>
        <v>-8.0549727798280788</v>
      </c>
      <c r="D2971">
        <f t="shared" ca="1" si="164"/>
        <v>10.556896338092454</v>
      </c>
    </row>
    <row r="2972" spans="1:4" x14ac:dyDescent="0.25">
      <c r="A2972">
        <f t="shared" ca="1" si="163"/>
        <v>-17.939433831748353</v>
      </c>
      <c r="D2972">
        <f t="shared" ca="1" si="164"/>
        <v>-2.2228647176407526</v>
      </c>
    </row>
    <row r="2973" spans="1:4" x14ac:dyDescent="0.25">
      <c r="A2973">
        <f t="shared" ca="1" si="163"/>
        <v>7.8990701174011626</v>
      </c>
      <c r="D2973">
        <f t="shared" ca="1" si="164"/>
        <v>-14.227005172155991</v>
      </c>
    </row>
    <row r="2974" spans="1:4" x14ac:dyDescent="0.25">
      <c r="A2974">
        <f t="shared" ca="1" si="163"/>
        <v>3.2470974518814657</v>
      </c>
      <c r="D2974">
        <f t="shared" ca="1" si="164"/>
        <v>7.8712028457793624</v>
      </c>
    </row>
    <row r="2975" spans="1:4" x14ac:dyDescent="0.25">
      <c r="A2975">
        <f t="shared" ca="1" si="163"/>
        <v>-8.9619990431935683</v>
      </c>
      <c r="D2975">
        <f t="shared" ca="1" si="164"/>
        <v>-0.17451384333525477</v>
      </c>
    </row>
    <row r="2976" spans="1:4" x14ac:dyDescent="0.25">
      <c r="A2976">
        <f t="shared" ca="1" si="163"/>
        <v>-12.623814984114485</v>
      </c>
      <c r="D2976">
        <f t="shared" ca="1" si="164"/>
        <v>-8.3403350899077164</v>
      </c>
    </row>
    <row r="2977" spans="1:4" x14ac:dyDescent="0.25">
      <c r="A2977">
        <f t="shared" ca="1" si="163"/>
        <v>-17.531096330548952</v>
      </c>
      <c r="D2977">
        <f t="shared" ca="1" si="164"/>
        <v>-6.0228427927843207</v>
      </c>
    </row>
    <row r="2978" spans="1:4" x14ac:dyDescent="0.25">
      <c r="A2978">
        <f t="shared" ca="1" si="163"/>
        <v>5.2920678431638954</v>
      </c>
      <c r="D2978">
        <f t="shared" ca="1" si="164"/>
        <v>-3.0207095778281228</v>
      </c>
    </row>
    <row r="2979" spans="1:4" x14ac:dyDescent="0.25">
      <c r="A2979">
        <f t="shared" ca="1" si="163"/>
        <v>-0.6416144035220519</v>
      </c>
      <c r="D2979">
        <f t="shared" ca="1" si="164"/>
        <v>27.200674284369533</v>
      </c>
    </row>
    <row r="2980" spans="1:4" x14ac:dyDescent="0.25">
      <c r="A2980">
        <f t="shared" ca="1" si="163"/>
        <v>-2.182560657792795</v>
      </c>
      <c r="D2980">
        <f t="shared" ca="1" si="164"/>
        <v>-0.48246289855974328</v>
      </c>
    </row>
    <row r="2981" spans="1:4" x14ac:dyDescent="0.25">
      <c r="A2981">
        <f t="shared" ca="1" si="163"/>
        <v>0.22473683134611733</v>
      </c>
      <c r="D2981">
        <f t="shared" ca="1" si="164"/>
        <v>-9.7962391651058329</v>
      </c>
    </row>
    <row r="2982" spans="1:4" x14ac:dyDescent="0.25">
      <c r="A2982">
        <f t="shared" ca="1" si="163"/>
        <v>16.004457839869517</v>
      </c>
      <c r="D2982">
        <f t="shared" ca="1" si="164"/>
        <v>6.9412370687889604</v>
      </c>
    </row>
    <row r="2983" spans="1:4" x14ac:dyDescent="0.25">
      <c r="A2983">
        <f t="shared" ca="1" si="163"/>
        <v>-19.163666054922686</v>
      </c>
      <c r="D2983">
        <f t="shared" ca="1" si="164"/>
        <v>-1.1191408003979508</v>
      </c>
    </row>
    <row r="2984" spans="1:4" x14ac:dyDescent="0.25">
      <c r="A2984">
        <f t="shared" ca="1" si="163"/>
        <v>11.82428474053426</v>
      </c>
      <c r="D2984">
        <f t="shared" ca="1" si="164"/>
        <v>-9.0767148570608054</v>
      </c>
    </row>
    <row r="2985" spans="1:4" x14ac:dyDescent="0.25">
      <c r="A2985">
        <f t="shared" ca="1" si="163"/>
        <v>-6.075100769912245</v>
      </c>
      <c r="D2985">
        <f t="shared" ca="1" si="164"/>
        <v>15.037710752764566</v>
      </c>
    </row>
    <row r="2986" spans="1:4" x14ac:dyDescent="0.25">
      <c r="A2986">
        <f t="shared" ca="1" si="163"/>
        <v>-10.678601288463337</v>
      </c>
      <c r="D2986">
        <f t="shared" ca="1" si="164"/>
        <v>9.1589073745532694</v>
      </c>
    </row>
    <row r="2987" spans="1:4" x14ac:dyDescent="0.25">
      <c r="A2987">
        <f t="shared" ca="1" si="163"/>
        <v>-18.43579258384786</v>
      </c>
      <c r="D2987">
        <f t="shared" ca="1" si="164"/>
        <v>5.9173960180087466</v>
      </c>
    </row>
    <row r="2988" spans="1:4" x14ac:dyDescent="0.25">
      <c r="A2988">
        <f t="shared" ca="1" si="163"/>
        <v>5.41009084514506</v>
      </c>
      <c r="D2988">
        <f t="shared" ca="1" si="164"/>
        <v>3.7693719123361586</v>
      </c>
    </row>
    <row r="2989" spans="1:4" x14ac:dyDescent="0.25">
      <c r="A2989">
        <f t="shared" ca="1" si="163"/>
        <v>-2.7907629086902013</v>
      </c>
      <c r="D2989">
        <f t="shared" ca="1" si="164"/>
        <v>6.295102760671325</v>
      </c>
    </row>
    <row r="2990" spans="1:4" x14ac:dyDescent="0.25">
      <c r="A2990">
        <f t="shared" ca="1" si="163"/>
        <v>-11.435653329643051</v>
      </c>
      <c r="D2990">
        <f t="shared" ca="1" si="164"/>
        <v>2.7319164238135545</v>
      </c>
    </row>
    <row r="2991" spans="1:4" x14ac:dyDescent="0.25">
      <c r="A2991">
        <f t="shared" ca="1" si="163"/>
        <v>5.6432461829925202</v>
      </c>
      <c r="D2991">
        <f t="shared" ca="1" si="164"/>
        <v>-5.7868967960448785</v>
      </c>
    </row>
    <row r="2992" spans="1:4" x14ac:dyDescent="0.25">
      <c r="A2992">
        <f t="shared" ca="1" si="163"/>
        <v>-4.4210652342600021</v>
      </c>
      <c r="D2992">
        <f t="shared" ca="1" si="164"/>
        <v>-6.5311941829105757</v>
      </c>
    </row>
    <row r="2993" spans="1:4" x14ac:dyDescent="0.25">
      <c r="A2993">
        <f t="shared" ca="1" si="163"/>
        <v>18.246871478144186</v>
      </c>
      <c r="D2993">
        <f t="shared" ca="1" si="164"/>
        <v>-3.0797378345418789</v>
      </c>
    </row>
    <row r="2994" spans="1:4" x14ac:dyDescent="0.25">
      <c r="A2994">
        <f t="shared" ca="1" si="163"/>
        <v>11.344969386189504</v>
      </c>
      <c r="D2994">
        <f t="shared" ca="1" si="164"/>
        <v>1.986935601348325</v>
      </c>
    </row>
    <row r="2995" spans="1:4" x14ac:dyDescent="0.25">
      <c r="A2995">
        <f t="shared" ca="1" si="163"/>
        <v>13.162060562783239</v>
      </c>
      <c r="D2995">
        <f t="shared" ca="1" si="164"/>
        <v>25.748941254960698</v>
      </c>
    </row>
    <row r="2996" spans="1:4" x14ac:dyDescent="0.25">
      <c r="A2996">
        <f t="shared" ca="1" si="163"/>
        <v>14.775216702056639</v>
      </c>
      <c r="D2996">
        <f t="shared" ca="1" si="164"/>
        <v>14.244428949060083</v>
      </c>
    </row>
    <row r="2997" spans="1:4" x14ac:dyDescent="0.25">
      <c r="A2997">
        <f t="shared" ca="1" si="163"/>
        <v>5.122705596404753</v>
      </c>
      <c r="D2997">
        <f t="shared" ca="1" si="164"/>
        <v>0.33572891738821631</v>
      </c>
    </row>
    <row r="2998" spans="1:4" x14ac:dyDescent="0.25">
      <c r="A2998">
        <f t="shared" ca="1" si="163"/>
        <v>16.607212379825889</v>
      </c>
      <c r="D2998">
        <f t="shared" ca="1" si="164"/>
        <v>-11.311827030606974</v>
      </c>
    </row>
    <row r="2999" spans="1:4" x14ac:dyDescent="0.25">
      <c r="A2999">
        <f t="shared" ca="1" si="163"/>
        <v>6.3482871390517559</v>
      </c>
      <c r="D2999">
        <f t="shared" ca="1" si="164"/>
        <v>-11.80891425145291</v>
      </c>
    </row>
    <row r="3000" spans="1:4" x14ac:dyDescent="0.25">
      <c r="A3000">
        <f t="shared" ca="1" si="163"/>
        <v>12.348042334155636</v>
      </c>
      <c r="D3000">
        <f t="shared" ca="1" si="164"/>
        <v>5.5764479197565215</v>
      </c>
    </row>
    <row r="3001" spans="1:4" x14ac:dyDescent="0.25">
      <c r="A3001">
        <f t="shared" ca="1" si="163"/>
        <v>10.953391431340805</v>
      </c>
      <c r="D3001">
        <f t="shared" ca="1" si="164"/>
        <v>-12.093755667772159</v>
      </c>
    </row>
    <row r="3002" spans="1:4" x14ac:dyDescent="0.25">
      <c r="A3002">
        <f t="shared" ca="1" si="163"/>
        <v>1.2177602400445018</v>
      </c>
      <c r="D3002">
        <f t="shared" ca="1" si="164"/>
        <v>5.538299473273689</v>
      </c>
    </row>
    <row r="3003" spans="1:4" x14ac:dyDescent="0.25">
      <c r="A3003">
        <f t="shared" ca="1" si="163"/>
        <v>0.4824643240888058</v>
      </c>
      <c r="D3003">
        <f t="shared" ca="1" si="164"/>
        <v>-21.96800005269337</v>
      </c>
    </row>
    <row r="3004" spans="1:4" x14ac:dyDescent="0.25">
      <c r="A3004">
        <f t="shared" ca="1" si="163"/>
        <v>12.443197436606638</v>
      </c>
      <c r="D3004">
        <f t="shared" ca="1" si="164"/>
        <v>33.607070378465842</v>
      </c>
    </row>
    <row r="3005" spans="1:4" x14ac:dyDescent="0.25">
      <c r="A3005">
        <f t="shared" ca="1" si="163"/>
        <v>10.583974605283501</v>
      </c>
      <c r="D3005">
        <f t="shared" ca="1" si="164"/>
        <v>2.7081753040188059</v>
      </c>
    </row>
    <row r="3006" spans="1:4" x14ac:dyDescent="0.25">
      <c r="A3006">
        <f t="shared" ca="1" si="163"/>
        <v>-8.4693860319476482</v>
      </c>
      <c r="D3006">
        <f t="shared" ca="1" si="164"/>
        <v>21.266035933208908</v>
      </c>
    </row>
    <row r="3007" spans="1:4" x14ac:dyDescent="0.25">
      <c r="A3007">
        <f t="shared" ca="1" si="163"/>
        <v>-5.4763476009110477</v>
      </c>
      <c r="D3007">
        <f t="shared" ca="1" si="164"/>
        <v>5.1981129874711893</v>
      </c>
    </row>
    <row r="3008" spans="1:4" x14ac:dyDescent="0.25">
      <c r="A3008">
        <f t="shared" ca="1" si="163"/>
        <v>7.1573660887741575</v>
      </c>
      <c r="D3008">
        <f t="shared" ca="1" si="164"/>
        <v>-20.088346918064786</v>
      </c>
    </row>
    <row r="3009" spans="1:4" x14ac:dyDescent="0.25">
      <c r="A3009">
        <f t="shared" ca="1" si="163"/>
        <v>9.9710168081542392</v>
      </c>
      <c r="D3009">
        <f t="shared" ca="1" si="164"/>
        <v>8.4424726446149734</v>
      </c>
    </row>
    <row r="3010" spans="1:4" x14ac:dyDescent="0.25">
      <c r="A3010">
        <f t="shared" ca="1" si="163"/>
        <v>3.4287139488815157</v>
      </c>
      <c r="D3010">
        <f t="shared" ca="1" si="164"/>
        <v>0.30540387586352891</v>
      </c>
    </row>
    <row r="3011" spans="1:4" x14ac:dyDescent="0.25">
      <c r="A3011">
        <f t="shared" ca="1" si="163"/>
        <v>-4.2904866322361208</v>
      </c>
      <c r="D3011">
        <f t="shared" ca="1" si="164"/>
        <v>6.6696791359869669</v>
      </c>
    </row>
    <row r="3012" spans="1:4" x14ac:dyDescent="0.25">
      <c r="A3012">
        <f t="shared" ca="1" si="163"/>
        <v>1.0893566138779214</v>
      </c>
      <c r="D3012">
        <f t="shared" ca="1" si="164"/>
        <v>-12.507341934836342</v>
      </c>
    </row>
    <row r="3013" spans="1:4" x14ac:dyDescent="0.25">
      <c r="A3013">
        <f t="shared" ca="1" si="163"/>
        <v>-9.186557689495185</v>
      </c>
      <c r="D3013">
        <f t="shared" ca="1" si="164"/>
        <v>-11.990630402445429</v>
      </c>
    </row>
    <row r="3014" spans="1:4" x14ac:dyDescent="0.25">
      <c r="A3014">
        <f t="shared" ca="1" si="163"/>
        <v>13.297243768392072</v>
      </c>
      <c r="D3014">
        <f t="shared" ca="1" si="164"/>
        <v>-8.0827593524575043</v>
      </c>
    </row>
    <row r="3015" spans="1:4" x14ac:dyDescent="0.25">
      <c r="A3015">
        <f t="shared" ca="1" si="163"/>
        <v>1.2922691342428685</v>
      </c>
      <c r="D3015">
        <f t="shared" ca="1" si="164"/>
        <v>-11.636075872813494</v>
      </c>
    </row>
    <row r="3016" spans="1:4" x14ac:dyDescent="0.25">
      <c r="A3016">
        <f t="shared" ca="1" si="163"/>
        <v>-7.7460895743823333</v>
      </c>
      <c r="D3016">
        <f t="shared" ca="1" si="164"/>
        <v>12.37990542606661</v>
      </c>
    </row>
    <row r="3017" spans="1:4" x14ac:dyDescent="0.25">
      <c r="A3017">
        <f t="shared" ca="1" si="163"/>
        <v>13.135809537652413</v>
      </c>
      <c r="D3017">
        <f t="shared" ca="1" si="164"/>
        <v>-2.1411340311480567</v>
      </c>
    </row>
    <row r="3018" spans="1:4" x14ac:dyDescent="0.25">
      <c r="A3018">
        <f t="shared" ca="1" si="163"/>
        <v>-13.975628797163719</v>
      </c>
      <c r="D3018">
        <f t="shared" ca="1" si="164"/>
        <v>-3.9346747958224433</v>
      </c>
    </row>
    <row r="3019" spans="1:4" x14ac:dyDescent="0.25">
      <c r="A3019">
        <f t="shared" ca="1" si="163"/>
        <v>8.7322811609337734</v>
      </c>
      <c r="D3019">
        <f t="shared" ca="1" si="164"/>
        <v>-1.5920060679177237</v>
      </c>
    </row>
    <row r="3020" spans="1:4" x14ac:dyDescent="0.25">
      <c r="A3020">
        <f t="shared" ca="1" si="163"/>
        <v>-18.808968182697161</v>
      </c>
      <c r="D3020">
        <f t="shared" ca="1" si="164"/>
        <v>2.68078391149418</v>
      </c>
    </row>
    <row r="3021" spans="1:4" x14ac:dyDescent="0.25">
      <c r="A3021">
        <f t="shared" ca="1" si="163"/>
        <v>-4.0173557992613027</v>
      </c>
      <c r="D3021">
        <f t="shared" ca="1" si="164"/>
        <v>-0.26749024086553413</v>
      </c>
    </row>
    <row r="3022" spans="1:4" x14ac:dyDescent="0.25">
      <c r="A3022">
        <f t="shared" ca="1" si="163"/>
        <v>6.8895805395730214</v>
      </c>
      <c r="D3022">
        <f t="shared" ca="1" si="164"/>
        <v>1.5267088926158636</v>
      </c>
    </row>
    <row r="3023" spans="1:4" x14ac:dyDescent="0.25">
      <c r="A3023">
        <f t="shared" ca="1" si="163"/>
        <v>-14.004724402796924</v>
      </c>
      <c r="D3023">
        <f t="shared" ca="1" si="164"/>
        <v>-1.2514280484954883</v>
      </c>
    </row>
    <row r="3024" spans="1:4" x14ac:dyDescent="0.25">
      <c r="A3024">
        <f t="shared" ca="1" si="163"/>
        <v>8.9860653048378332</v>
      </c>
      <c r="D3024">
        <f t="shared" ca="1" si="164"/>
        <v>1.0855586514171693</v>
      </c>
    </row>
    <row r="3025" spans="1:4" x14ac:dyDescent="0.25">
      <c r="A3025">
        <f t="shared" ca="1" si="163"/>
        <v>2.6905894250407734</v>
      </c>
      <c r="D3025">
        <f t="shared" ca="1" si="164"/>
        <v>7.1178431305102565</v>
      </c>
    </row>
    <row r="3026" spans="1:4" x14ac:dyDescent="0.25">
      <c r="A3026">
        <f t="shared" ca="1" si="163"/>
        <v>1.3803919175737889</v>
      </c>
      <c r="D3026">
        <f t="shared" ca="1" si="164"/>
        <v>4.8546518814591009</v>
      </c>
    </row>
    <row r="3027" spans="1:4" x14ac:dyDescent="0.25">
      <c r="A3027">
        <f t="shared" ca="1" si="163"/>
        <v>-14.459089374239294</v>
      </c>
      <c r="D3027">
        <f t="shared" ca="1" si="164"/>
        <v>-6.7108765673919164</v>
      </c>
    </row>
    <row r="3028" spans="1:4" x14ac:dyDescent="0.25">
      <c r="A3028">
        <f t="shared" ca="1" si="163"/>
        <v>-5.2963111537269398</v>
      </c>
      <c r="D3028">
        <f t="shared" ca="1" si="164"/>
        <v>-0.54622632090202072</v>
      </c>
    </row>
    <row r="3029" spans="1:4" x14ac:dyDescent="0.25">
      <c r="A3029">
        <f t="shared" ca="1" si="163"/>
        <v>12.921165978751809</v>
      </c>
      <c r="D3029">
        <f t="shared" ca="1" si="164"/>
        <v>-24.294210135158114</v>
      </c>
    </row>
    <row r="3030" spans="1:4" x14ac:dyDescent="0.25">
      <c r="A3030">
        <f t="shared" ca="1" si="163"/>
        <v>-15.421469626076558</v>
      </c>
      <c r="D3030">
        <f t="shared" ca="1" si="164"/>
        <v>9.8206275279304602</v>
      </c>
    </row>
    <row r="3031" spans="1:4" x14ac:dyDescent="0.25">
      <c r="A3031">
        <f t="shared" ca="1" si="163"/>
        <v>-8.7959876001674715</v>
      </c>
      <c r="D3031">
        <f t="shared" ca="1" si="164"/>
        <v>-28.636856242465281</v>
      </c>
    </row>
    <row r="3032" spans="1:4" x14ac:dyDescent="0.25">
      <c r="A3032">
        <f t="shared" ca="1" si="163"/>
        <v>15.859898758142087</v>
      </c>
      <c r="D3032">
        <f t="shared" ca="1" si="164"/>
        <v>16.329493183882406</v>
      </c>
    </row>
    <row r="3033" spans="1:4" x14ac:dyDescent="0.25">
      <c r="A3033">
        <f t="shared" ca="1" si="163"/>
        <v>8.6955224450184545</v>
      </c>
      <c r="D3033">
        <f t="shared" ca="1" si="164"/>
        <v>1.2608767526211659</v>
      </c>
    </row>
    <row r="3034" spans="1:4" x14ac:dyDescent="0.25">
      <c r="A3034">
        <f t="shared" ref="A3034:A3097" ca="1" si="165">RAND()*(18.25-(-21.07))+(-21.07)</f>
        <v>-19.963124489734806</v>
      </c>
      <c r="D3034">
        <f t="shared" ref="D3034:D3097" ca="1" si="166">(NORMINV(RAND(),0.0571,$B$38))</f>
        <v>-0.50611560306354653</v>
      </c>
    </row>
    <row r="3035" spans="1:4" x14ac:dyDescent="0.25">
      <c r="A3035">
        <f t="shared" ca="1" si="165"/>
        <v>-19.934484608700465</v>
      </c>
      <c r="D3035">
        <f t="shared" ca="1" si="166"/>
        <v>-12.475773992152623</v>
      </c>
    </row>
    <row r="3036" spans="1:4" x14ac:dyDescent="0.25">
      <c r="A3036">
        <f t="shared" ca="1" si="165"/>
        <v>-20.549216225046941</v>
      </c>
      <c r="D3036">
        <f t="shared" ca="1" si="166"/>
        <v>4.5810840044051107</v>
      </c>
    </row>
    <row r="3037" spans="1:4" x14ac:dyDescent="0.25">
      <c r="A3037">
        <f t="shared" ca="1" si="165"/>
        <v>9.4702647196918406</v>
      </c>
      <c r="D3037">
        <f t="shared" ca="1" si="166"/>
        <v>-1.6136129972630886</v>
      </c>
    </row>
    <row r="3038" spans="1:4" x14ac:dyDescent="0.25">
      <c r="A3038">
        <f t="shared" ca="1" si="165"/>
        <v>-0.8926262669350713</v>
      </c>
      <c r="D3038">
        <f t="shared" ca="1" si="166"/>
        <v>-16.645086958271101</v>
      </c>
    </row>
    <row r="3039" spans="1:4" x14ac:dyDescent="0.25">
      <c r="A3039">
        <f t="shared" ca="1" si="165"/>
        <v>12.778716800848869</v>
      </c>
      <c r="D3039">
        <f t="shared" ca="1" si="166"/>
        <v>0.34804334649205881</v>
      </c>
    </row>
    <row r="3040" spans="1:4" x14ac:dyDescent="0.25">
      <c r="A3040">
        <f t="shared" ca="1" si="165"/>
        <v>2.4109203693660284</v>
      </c>
      <c r="D3040">
        <f t="shared" ca="1" si="166"/>
        <v>16.68534353137515</v>
      </c>
    </row>
    <row r="3041" spans="1:4" x14ac:dyDescent="0.25">
      <c r="A3041">
        <f t="shared" ca="1" si="165"/>
        <v>-13.176333500614607</v>
      </c>
      <c r="D3041">
        <f t="shared" ca="1" si="166"/>
        <v>-14.073881655069666</v>
      </c>
    </row>
    <row r="3042" spans="1:4" x14ac:dyDescent="0.25">
      <c r="A3042">
        <f t="shared" ca="1" si="165"/>
        <v>-15.031993037530384</v>
      </c>
      <c r="D3042">
        <f t="shared" ca="1" si="166"/>
        <v>-10.779206827774212</v>
      </c>
    </row>
    <row r="3043" spans="1:4" x14ac:dyDescent="0.25">
      <c r="A3043">
        <f t="shared" ca="1" si="165"/>
        <v>-11.721541177757036</v>
      </c>
      <c r="D3043">
        <f t="shared" ca="1" si="166"/>
        <v>-19.274568846159394</v>
      </c>
    </row>
    <row r="3044" spans="1:4" x14ac:dyDescent="0.25">
      <c r="A3044">
        <f t="shared" ca="1" si="165"/>
        <v>10.746749149409151</v>
      </c>
      <c r="D3044">
        <f t="shared" ca="1" si="166"/>
        <v>18.686961964697556</v>
      </c>
    </row>
    <row r="3045" spans="1:4" x14ac:dyDescent="0.25">
      <c r="A3045">
        <f t="shared" ca="1" si="165"/>
        <v>10.072046307795599</v>
      </c>
      <c r="D3045">
        <f t="shared" ca="1" si="166"/>
        <v>14.280318163836997</v>
      </c>
    </row>
    <row r="3046" spans="1:4" x14ac:dyDescent="0.25">
      <c r="A3046">
        <f t="shared" ca="1" si="165"/>
        <v>6.6064337022471449</v>
      </c>
      <c r="D3046">
        <f t="shared" ca="1" si="166"/>
        <v>-4.2820474912398714</v>
      </c>
    </row>
    <row r="3047" spans="1:4" x14ac:dyDescent="0.25">
      <c r="A3047">
        <f t="shared" ca="1" si="165"/>
        <v>12.151873990030083</v>
      </c>
      <c r="D3047">
        <f t="shared" ca="1" si="166"/>
        <v>-13.782604305735834</v>
      </c>
    </row>
    <row r="3048" spans="1:4" x14ac:dyDescent="0.25">
      <c r="A3048">
        <f t="shared" ca="1" si="165"/>
        <v>-8.4225882868122763</v>
      </c>
      <c r="D3048">
        <f t="shared" ca="1" si="166"/>
        <v>-18.216454772545365</v>
      </c>
    </row>
    <row r="3049" spans="1:4" x14ac:dyDescent="0.25">
      <c r="A3049">
        <f t="shared" ca="1" si="165"/>
        <v>-13.117318022456621</v>
      </c>
      <c r="D3049">
        <f t="shared" ca="1" si="166"/>
        <v>-3.4642616020340902</v>
      </c>
    </row>
    <row r="3050" spans="1:4" x14ac:dyDescent="0.25">
      <c r="A3050">
        <f t="shared" ca="1" si="165"/>
        <v>4.6903409933077249</v>
      </c>
      <c r="D3050">
        <f t="shared" ca="1" si="166"/>
        <v>2.3850309336007083</v>
      </c>
    </row>
    <row r="3051" spans="1:4" x14ac:dyDescent="0.25">
      <c r="A3051">
        <f t="shared" ca="1" si="165"/>
        <v>13.119420991524485</v>
      </c>
      <c r="D3051">
        <f t="shared" ca="1" si="166"/>
        <v>4.6028416791036886</v>
      </c>
    </row>
    <row r="3052" spans="1:4" x14ac:dyDescent="0.25">
      <c r="A3052">
        <f t="shared" ca="1" si="165"/>
        <v>-16.638615708599318</v>
      </c>
      <c r="D3052">
        <f t="shared" ca="1" si="166"/>
        <v>-10.869977455614007</v>
      </c>
    </row>
    <row r="3053" spans="1:4" x14ac:dyDescent="0.25">
      <c r="A3053">
        <f t="shared" ca="1" si="165"/>
        <v>16.2847445888317</v>
      </c>
      <c r="D3053">
        <f t="shared" ca="1" si="166"/>
        <v>-18.895683151918611</v>
      </c>
    </row>
    <row r="3054" spans="1:4" x14ac:dyDescent="0.25">
      <c r="A3054">
        <f t="shared" ca="1" si="165"/>
        <v>4.8917350434357161</v>
      </c>
      <c r="D3054">
        <f t="shared" ca="1" si="166"/>
        <v>-6.4165723042965546</v>
      </c>
    </row>
    <row r="3055" spans="1:4" x14ac:dyDescent="0.25">
      <c r="A3055">
        <f t="shared" ca="1" si="165"/>
        <v>6.0786265133333686</v>
      </c>
      <c r="D3055">
        <f t="shared" ca="1" si="166"/>
        <v>1.1747226819168677</v>
      </c>
    </row>
    <row r="3056" spans="1:4" x14ac:dyDescent="0.25">
      <c r="A3056">
        <f t="shared" ca="1" si="165"/>
        <v>4.4772053251647499</v>
      </c>
      <c r="D3056">
        <f t="shared" ca="1" si="166"/>
        <v>-0.80212110118578406</v>
      </c>
    </row>
    <row r="3057" spans="1:4" x14ac:dyDescent="0.25">
      <c r="A3057">
        <f t="shared" ca="1" si="165"/>
        <v>8.0934211631679815</v>
      </c>
      <c r="D3057">
        <f t="shared" ca="1" si="166"/>
        <v>1.2984211419173985</v>
      </c>
    </row>
    <row r="3058" spans="1:4" x14ac:dyDescent="0.25">
      <c r="A3058">
        <f t="shared" ca="1" si="165"/>
        <v>13.081765847127144</v>
      </c>
      <c r="D3058">
        <f t="shared" ca="1" si="166"/>
        <v>11.478027185046587</v>
      </c>
    </row>
    <row r="3059" spans="1:4" x14ac:dyDescent="0.25">
      <c r="A3059">
        <f t="shared" ca="1" si="165"/>
        <v>6.3500972080942226</v>
      </c>
      <c r="D3059">
        <f t="shared" ca="1" si="166"/>
        <v>0.78770511302521118</v>
      </c>
    </row>
    <row r="3060" spans="1:4" x14ac:dyDescent="0.25">
      <c r="A3060">
        <f t="shared" ca="1" si="165"/>
        <v>-19.851966482133012</v>
      </c>
      <c r="D3060">
        <f t="shared" ca="1" si="166"/>
        <v>-9.265735883433452</v>
      </c>
    </row>
    <row r="3061" spans="1:4" x14ac:dyDescent="0.25">
      <c r="A3061">
        <f t="shared" ca="1" si="165"/>
        <v>6.5178315002906757</v>
      </c>
      <c r="D3061">
        <f t="shared" ca="1" si="166"/>
        <v>-1.2646268081051957</v>
      </c>
    </row>
    <row r="3062" spans="1:4" x14ac:dyDescent="0.25">
      <c r="A3062">
        <f t="shared" ca="1" si="165"/>
        <v>11.255014105322175</v>
      </c>
      <c r="D3062">
        <f t="shared" ca="1" si="166"/>
        <v>-0.72853912686656053</v>
      </c>
    </row>
    <row r="3063" spans="1:4" x14ac:dyDescent="0.25">
      <c r="A3063">
        <f t="shared" ca="1" si="165"/>
        <v>-1.5452923561072076</v>
      </c>
      <c r="D3063">
        <f t="shared" ca="1" si="166"/>
        <v>-2.6807907519862813</v>
      </c>
    </row>
    <row r="3064" spans="1:4" x14ac:dyDescent="0.25">
      <c r="A3064">
        <f t="shared" ca="1" si="165"/>
        <v>10.853396024871238</v>
      </c>
      <c r="D3064">
        <f t="shared" ca="1" si="166"/>
        <v>9.3689707705321421</v>
      </c>
    </row>
    <row r="3065" spans="1:4" x14ac:dyDescent="0.25">
      <c r="A3065">
        <f t="shared" ca="1" si="165"/>
        <v>-20.646193852183963</v>
      </c>
      <c r="D3065">
        <f t="shared" ca="1" si="166"/>
        <v>-8.4779108211733138</v>
      </c>
    </row>
    <row r="3066" spans="1:4" x14ac:dyDescent="0.25">
      <c r="A3066">
        <f t="shared" ca="1" si="165"/>
        <v>7.1446380623598316E-2</v>
      </c>
      <c r="D3066">
        <f t="shared" ca="1" si="166"/>
        <v>1.282013186457706</v>
      </c>
    </row>
    <row r="3067" spans="1:4" x14ac:dyDescent="0.25">
      <c r="A3067">
        <f t="shared" ca="1" si="165"/>
        <v>-6.1958586750843789</v>
      </c>
      <c r="D3067">
        <f t="shared" ca="1" si="166"/>
        <v>4.3153407629558362</v>
      </c>
    </row>
    <row r="3068" spans="1:4" x14ac:dyDescent="0.25">
      <c r="A3068">
        <f t="shared" ca="1" si="165"/>
        <v>12.219258523686769</v>
      </c>
      <c r="D3068">
        <f t="shared" ca="1" si="166"/>
        <v>-10.510377359511873</v>
      </c>
    </row>
    <row r="3069" spans="1:4" x14ac:dyDescent="0.25">
      <c r="A3069">
        <f t="shared" ca="1" si="165"/>
        <v>-0.57039021031967252</v>
      </c>
      <c r="D3069">
        <f t="shared" ca="1" si="166"/>
        <v>-8.9767101149839679</v>
      </c>
    </row>
    <row r="3070" spans="1:4" x14ac:dyDescent="0.25">
      <c r="A3070">
        <f t="shared" ca="1" si="165"/>
        <v>-17.944963935357947</v>
      </c>
      <c r="D3070">
        <f t="shared" ca="1" si="166"/>
        <v>15.23528428514561</v>
      </c>
    </row>
    <row r="3071" spans="1:4" x14ac:dyDescent="0.25">
      <c r="A3071">
        <f t="shared" ca="1" si="165"/>
        <v>2.6839673058464761</v>
      </c>
      <c r="D3071">
        <f t="shared" ca="1" si="166"/>
        <v>20.264863051728881</v>
      </c>
    </row>
    <row r="3072" spans="1:4" x14ac:dyDescent="0.25">
      <c r="A3072">
        <f t="shared" ca="1" si="165"/>
        <v>2.3888859419022843</v>
      </c>
      <c r="D3072">
        <f t="shared" ca="1" si="166"/>
        <v>-15.025142010667649</v>
      </c>
    </row>
    <row r="3073" spans="1:4" x14ac:dyDescent="0.25">
      <c r="A3073">
        <f t="shared" ca="1" si="165"/>
        <v>-18.935456237470987</v>
      </c>
      <c r="D3073">
        <f t="shared" ca="1" si="166"/>
        <v>6.2308328986271517</v>
      </c>
    </row>
    <row r="3074" spans="1:4" x14ac:dyDescent="0.25">
      <c r="A3074">
        <f t="shared" ca="1" si="165"/>
        <v>-11.563199465831943</v>
      </c>
      <c r="D3074">
        <f t="shared" ca="1" si="166"/>
        <v>-16.341438523757162</v>
      </c>
    </row>
    <row r="3075" spans="1:4" x14ac:dyDescent="0.25">
      <c r="A3075">
        <f t="shared" ca="1" si="165"/>
        <v>18.090704992736406</v>
      </c>
      <c r="D3075">
        <f t="shared" ca="1" si="166"/>
        <v>17.746905467917568</v>
      </c>
    </row>
    <row r="3076" spans="1:4" x14ac:dyDescent="0.25">
      <c r="A3076">
        <f t="shared" ca="1" si="165"/>
        <v>-13.807116976134353</v>
      </c>
      <c r="D3076">
        <f t="shared" ca="1" si="166"/>
        <v>2.8116747966944162</v>
      </c>
    </row>
    <row r="3077" spans="1:4" x14ac:dyDescent="0.25">
      <c r="A3077">
        <f t="shared" ca="1" si="165"/>
        <v>13.389368787751778</v>
      </c>
      <c r="D3077">
        <f t="shared" ca="1" si="166"/>
        <v>-11.029766235772509</v>
      </c>
    </row>
    <row r="3078" spans="1:4" x14ac:dyDescent="0.25">
      <c r="A3078">
        <f t="shared" ca="1" si="165"/>
        <v>-3.8415190147254279</v>
      </c>
      <c r="D3078">
        <f t="shared" ca="1" si="166"/>
        <v>-3.3301157745786441</v>
      </c>
    </row>
    <row r="3079" spans="1:4" x14ac:dyDescent="0.25">
      <c r="A3079">
        <f t="shared" ca="1" si="165"/>
        <v>-3.0047675133483267</v>
      </c>
      <c r="D3079">
        <f t="shared" ca="1" si="166"/>
        <v>13.76341106130397</v>
      </c>
    </row>
    <row r="3080" spans="1:4" x14ac:dyDescent="0.25">
      <c r="A3080">
        <f t="shared" ca="1" si="165"/>
        <v>-3.5508887419326847</v>
      </c>
      <c r="D3080">
        <f t="shared" ca="1" si="166"/>
        <v>-15.561531998231153</v>
      </c>
    </row>
    <row r="3081" spans="1:4" x14ac:dyDescent="0.25">
      <c r="A3081">
        <f t="shared" ca="1" si="165"/>
        <v>3.2507659614410223</v>
      </c>
      <c r="D3081">
        <f t="shared" ca="1" si="166"/>
        <v>5.9172665518568062</v>
      </c>
    </row>
    <row r="3082" spans="1:4" x14ac:dyDescent="0.25">
      <c r="A3082">
        <f t="shared" ca="1" si="165"/>
        <v>8.298525277950386</v>
      </c>
      <c r="D3082">
        <f t="shared" ca="1" si="166"/>
        <v>9.146893302327781</v>
      </c>
    </row>
    <row r="3083" spans="1:4" x14ac:dyDescent="0.25">
      <c r="A3083">
        <f t="shared" ca="1" si="165"/>
        <v>14.45777780823321</v>
      </c>
      <c r="D3083">
        <f t="shared" ca="1" si="166"/>
        <v>8.5300413303700839</v>
      </c>
    </row>
    <row r="3084" spans="1:4" x14ac:dyDescent="0.25">
      <c r="A3084">
        <f t="shared" ca="1" si="165"/>
        <v>5.910921196069836</v>
      </c>
      <c r="D3084">
        <f t="shared" ca="1" si="166"/>
        <v>16.878742713497253</v>
      </c>
    </row>
    <row r="3085" spans="1:4" x14ac:dyDescent="0.25">
      <c r="A3085">
        <f t="shared" ca="1" si="165"/>
        <v>-5.9382329452590437</v>
      </c>
      <c r="D3085">
        <f t="shared" ca="1" si="166"/>
        <v>-17.027891067659681</v>
      </c>
    </row>
    <row r="3086" spans="1:4" x14ac:dyDescent="0.25">
      <c r="A3086">
        <f t="shared" ca="1" si="165"/>
        <v>13.220619507619212</v>
      </c>
      <c r="D3086">
        <f t="shared" ca="1" si="166"/>
        <v>-5.0570984416722657</v>
      </c>
    </row>
    <row r="3087" spans="1:4" x14ac:dyDescent="0.25">
      <c r="A3087">
        <f t="shared" ca="1" si="165"/>
        <v>-1.6145234474603569</v>
      </c>
      <c r="D3087">
        <f t="shared" ca="1" si="166"/>
        <v>1.3628857510157719</v>
      </c>
    </row>
    <row r="3088" spans="1:4" x14ac:dyDescent="0.25">
      <c r="A3088">
        <f t="shared" ca="1" si="165"/>
        <v>-19.65227929830175</v>
      </c>
      <c r="D3088">
        <f t="shared" ca="1" si="166"/>
        <v>1.1374217200598102</v>
      </c>
    </row>
    <row r="3089" spans="1:4" x14ac:dyDescent="0.25">
      <c r="A3089">
        <f t="shared" ca="1" si="165"/>
        <v>-18.425720048415076</v>
      </c>
      <c r="D3089">
        <f t="shared" ca="1" si="166"/>
        <v>-17.260219984666829</v>
      </c>
    </row>
    <row r="3090" spans="1:4" x14ac:dyDescent="0.25">
      <c r="A3090">
        <f t="shared" ca="1" si="165"/>
        <v>5.5044346780202709</v>
      </c>
      <c r="D3090">
        <f t="shared" ca="1" si="166"/>
        <v>-15.558566964276126</v>
      </c>
    </row>
    <row r="3091" spans="1:4" x14ac:dyDescent="0.25">
      <c r="A3091">
        <f t="shared" ca="1" si="165"/>
        <v>5.9195035730355379</v>
      </c>
      <c r="D3091">
        <f t="shared" ca="1" si="166"/>
        <v>6.88275045614433</v>
      </c>
    </row>
    <row r="3092" spans="1:4" x14ac:dyDescent="0.25">
      <c r="A3092">
        <f t="shared" ca="1" si="165"/>
        <v>-11.937940448059178</v>
      </c>
      <c r="D3092">
        <f t="shared" ca="1" si="166"/>
        <v>15.259088208327924</v>
      </c>
    </row>
    <row r="3093" spans="1:4" x14ac:dyDescent="0.25">
      <c r="A3093">
        <f t="shared" ca="1" si="165"/>
        <v>3.3460993714534624</v>
      </c>
      <c r="D3093">
        <f t="shared" ca="1" si="166"/>
        <v>-2.3690319067107977</v>
      </c>
    </row>
    <row r="3094" spans="1:4" x14ac:dyDescent="0.25">
      <c r="A3094">
        <f t="shared" ca="1" si="165"/>
        <v>1.9342795715006709</v>
      </c>
      <c r="D3094">
        <f t="shared" ca="1" si="166"/>
        <v>-16.539573040650431</v>
      </c>
    </row>
    <row r="3095" spans="1:4" x14ac:dyDescent="0.25">
      <c r="A3095">
        <f t="shared" ca="1" si="165"/>
        <v>-10.00934675709342</v>
      </c>
      <c r="D3095">
        <f t="shared" ca="1" si="166"/>
        <v>-5.4058960833128937</v>
      </c>
    </row>
    <row r="3096" spans="1:4" x14ac:dyDescent="0.25">
      <c r="A3096">
        <f t="shared" ca="1" si="165"/>
        <v>-0.92241861179557105</v>
      </c>
      <c r="D3096">
        <f t="shared" ca="1" si="166"/>
        <v>-9.2667796460121092</v>
      </c>
    </row>
    <row r="3097" spans="1:4" x14ac:dyDescent="0.25">
      <c r="A3097">
        <f t="shared" ca="1" si="165"/>
        <v>-2.9693595137145827</v>
      </c>
      <c r="D3097">
        <f t="shared" ca="1" si="166"/>
        <v>10.395560175942306</v>
      </c>
    </row>
    <row r="3098" spans="1:4" x14ac:dyDescent="0.25">
      <c r="A3098">
        <f t="shared" ref="A3098:A3161" ca="1" si="167">RAND()*(18.25-(-21.07))+(-21.07)</f>
        <v>1.4976074278420768</v>
      </c>
      <c r="D3098">
        <f t="shared" ref="D3098:D3161" ca="1" si="168">(NORMINV(RAND(),0.0571,$B$38))</f>
        <v>-4.6837930220596382</v>
      </c>
    </row>
    <row r="3099" spans="1:4" x14ac:dyDescent="0.25">
      <c r="A3099">
        <f t="shared" ca="1" si="167"/>
        <v>16.908463139979055</v>
      </c>
      <c r="D3099">
        <f t="shared" ca="1" si="168"/>
        <v>-12.004348646288372</v>
      </c>
    </row>
    <row r="3100" spans="1:4" x14ac:dyDescent="0.25">
      <c r="A3100">
        <f t="shared" ca="1" si="167"/>
        <v>-17.8227923661705</v>
      </c>
      <c r="D3100">
        <f t="shared" ca="1" si="168"/>
        <v>3.8406745727540694</v>
      </c>
    </row>
    <row r="3101" spans="1:4" x14ac:dyDescent="0.25">
      <c r="A3101">
        <f t="shared" ca="1" si="167"/>
        <v>2.2769947419350096</v>
      </c>
      <c r="D3101">
        <f t="shared" ca="1" si="168"/>
        <v>9.6537962174671659</v>
      </c>
    </row>
    <row r="3102" spans="1:4" x14ac:dyDescent="0.25">
      <c r="A3102">
        <f t="shared" ca="1" si="167"/>
        <v>13.701948744306243</v>
      </c>
      <c r="D3102">
        <f t="shared" ca="1" si="168"/>
        <v>6.945327454382193</v>
      </c>
    </row>
    <row r="3103" spans="1:4" x14ac:dyDescent="0.25">
      <c r="A3103">
        <f t="shared" ca="1" si="167"/>
        <v>-5.3430587213812935</v>
      </c>
      <c r="D3103">
        <f t="shared" ca="1" si="168"/>
        <v>-3.7533217895248323</v>
      </c>
    </row>
    <row r="3104" spans="1:4" x14ac:dyDescent="0.25">
      <c r="A3104">
        <f t="shared" ca="1" si="167"/>
        <v>14.164089414392933</v>
      </c>
      <c r="D3104">
        <f t="shared" ca="1" si="168"/>
        <v>-5.8295907723570464</v>
      </c>
    </row>
    <row r="3105" spans="1:4" x14ac:dyDescent="0.25">
      <c r="A3105">
        <f t="shared" ca="1" si="167"/>
        <v>3.1521197823171896</v>
      </c>
      <c r="D3105">
        <f t="shared" ca="1" si="168"/>
        <v>-17.098182272082461</v>
      </c>
    </row>
    <row r="3106" spans="1:4" x14ac:dyDescent="0.25">
      <c r="A3106">
        <f t="shared" ca="1" si="167"/>
        <v>14.464348564096085</v>
      </c>
      <c r="D3106">
        <f t="shared" ca="1" si="168"/>
        <v>3.9228038371920544</v>
      </c>
    </row>
    <row r="3107" spans="1:4" x14ac:dyDescent="0.25">
      <c r="A3107">
        <f t="shared" ca="1" si="167"/>
        <v>2.3302566417949997</v>
      </c>
      <c r="D3107">
        <f t="shared" ca="1" si="168"/>
        <v>-10.715572977341957</v>
      </c>
    </row>
    <row r="3108" spans="1:4" x14ac:dyDescent="0.25">
      <c r="A3108">
        <f t="shared" ca="1" si="167"/>
        <v>-11.22450181361061</v>
      </c>
      <c r="D3108">
        <f t="shared" ca="1" si="168"/>
        <v>11.774628180387229</v>
      </c>
    </row>
    <row r="3109" spans="1:4" x14ac:dyDescent="0.25">
      <c r="A3109">
        <f t="shared" ca="1" si="167"/>
        <v>8.0101939552208741</v>
      </c>
      <c r="D3109">
        <f t="shared" ca="1" si="168"/>
        <v>-6.3677477636359736</v>
      </c>
    </row>
    <row r="3110" spans="1:4" x14ac:dyDescent="0.25">
      <c r="A3110">
        <f t="shared" ca="1" si="167"/>
        <v>9.1296903189603782</v>
      </c>
      <c r="D3110">
        <f t="shared" ca="1" si="168"/>
        <v>-3.8280202235990819</v>
      </c>
    </row>
    <row r="3111" spans="1:4" x14ac:dyDescent="0.25">
      <c r="A3111">
        <f t="shared" ca="1" si="167"/>
        <v>1.4643368478437537</v>
      </c>
      <c r="D3111">
        <f t="shared" ca="1" si="168"/>
        <v>15.138730034910076</v>
      </c>
    </row>
    <row r="3112" spans="1:4" x14ac:dyDescent="0.25">
      <c r="A3112">
        <f t="shared" ca="1" si="167"/>
        <v>-2.7949915735074526</v>
      </c>
      <c r="D3112">
        <f t="shared" ca="1" si="168"/>
        <v>6.931471078526644</v>
      </c>
    </row>
    <row r="3113" spans="1:4" x14ac:dyDescent="0.25">
      <c r="A3113">
        <f t="shared" ca="1" si="167"/>
        <v>14.262167955992062</v>
      </c>
      <c r="D3113">
        <f t="shared" ca="1" si="168"/>
        <v>-7.8937054879493065</v>
      </c>
    </row>
    <row r="3114" spans="1:4" x14ac:dyDescent="0.25">
      <c r="A3114">
        <f t="shared" ca="1" si="167"/>
        <v>-3.4265064229513449</v>
      </c>
      <c r="D3114">
        <f t="shared" ca="1" si="168"/>
        <v>0.79762566923364309</v>
      </c>
    </row>
    <row r="3115" spans="1:4" x14ac:dyDescent="0.25">
      <c r="A3115">
        <f t="shared" ca="1" si="167"/>
        <v>11.436399204059555</v>
      </c>
      <c r="D3115">
        <f t="shared" ca="1" si="168"/>
        <v>-0.63688750946371353</v>
      </c>
    </row>
    <row r="3116" spans="1:4" x14ac:dyDescent="0.25">
      <c r="A3116">
        <f t="shared" ca="1" si="167"/>
        <v>5.7179316755264402</v>
      </c>
      <c r="D3116">
        <f t="shared" ca="1" si="168"/>
        <v>15.322648235419114</v>
      </c>
    </row>
    <row r="3117" spans="1:4" x14ac:dyDescent="0.25">
      <c r="A3117">
        <f t="shared" ca="1" si="167"/>
        <v>11.566700853151325</v>
      </c>
      <c r="D3117">
        <f t="shared" ca="1" si="168"/>
        <v>-6.2888250401711936</v>
      </c>
    </row>
    <row r="3118" spans="1:4" x14ac:dyDescent="0.25">
      <c r="A3118">
        <f t="shared" ca="1" si="167"/>
        <v>-12.290983147513542</v>
      </c>
      <c r="D3118">
        <f t="shared" ca="1" si="168"/>
        <v>1.2969134893659773</v>
      </c>
    </row>
    <row r="3119" spans="1:4" x14ac:dyDescent="0.25">
      <c r="A3119">
        <f t="shared" ca="1" si="167"/>
        <v>-15.134901539227794</v>
      </c>
      <c r="D3119">
        <f t="shared" ca="1" si="168"/>
        <v>2.3391715162575286</v>
      </c>
    </row>
    <row r="3120" spans="1:4" x14ac:dyDescent="0.25">
      <c r="A3120">
        <f t="shared" ca="1" si="167"/>
        <v>4.9570778265902469</v>
      </c>
      <c r="D3120">
        <f t="shared" ca="1" si="168"/>
        <v>2.9637800372313796</v>
      </c>
    </row>
    <row r="3121" spans="1:4" x14ac:dyDescent="0.25">
      <c r="A3121">
        <f t="shared" ca="1" si="167"/>
        <v>-12.561241003611608</v>
      </c>
      <c r="D3121">
        <f t="shared" ca="1" si="168"/>
        <v>12.173906831732342</v>
      </c>
    </row>
    <row r="3122" spans="1:4" x14ac:dyDescent="0.25">
      <c r="A3122">
        <f t="shared" ca="1" si="167"/>
        <v>-11.051898894252686</v>
      </c>
      <c r="D3122">
        <f t="shared" ca="1" si="168"/>
        <v>12.085882774044553</v>
      </c>
    </row>
    <row r="3123" spans="1:4" x14ac:dyDescent="0.25">
      <c r="A3123">
        <f t="shared" ca="1" si="167"/>
        <v>0.38493862346181018</v>
      </c>
      <c r="D3123">
        <f t="shared" ca="1" si="168"/>
        <v>-11.08770855075867</v>
      </c>
    </row>
    <row r="3124" spans="1:4" x14ac:dyDescent="0.25">
      <c r="A3124">
        <f t="shared" ca="1" si="167"/>
        <v>2.2810240051553841</v>
      </c>
      <c r="D3124">
        <f t="shared" ca="1" si="168"/>
        <v>-21.916884273067261</v>
      </c>
    </row>
    <row r="3125" spans="1:4" x14ac:dyDescent="0.25">
      <c r="A3125">
        <f t="shared" ca="1" si="167"/>
        <v>-20.081359872485152</v>
      </c>
      <c r="D3125">
        <f t="shared" ca="1" si="168"/>
        <v>8.0826641264756418</v>
      </c>
    </row>
    <row r="3126" spans="1:4" x14ac:dyDescent="0.25">
      <c r="A3126">
        <f t="shared" ca="1" si="167"/>
        <v>10.434233550953692</v>
      </c>
      <c r="D3126">
        <f t="shared" ca="1" si="168"/>
        <v>-5.9968474405898222</v>
      </c>
    </row>
    <row r="3127" spans="1:4" x14ac:dyDescent="0.25">
      <c r="A3127">
        <f t="shared" ca="1" si="167"/>
        <v>-13.425162737987046</v>
      </c>
      <c r="D3127">
        <f t="shared" ca="1" si="168"/>
        <v>1.4033872608052296</v>
      </c>
    </row>
    <row r="3128" spans="1:4" x14ac:dyDescent="0.25">
      <c r="A3128">
        <f t="shared" ca="1" si="167"/>
        <v>-20.652750098111113</v>
      </c>
      <c r="D3128">
        <f t="shared" ca="1" si="168"/>
        <v>10.599722863676373</v>
      </c>
    </row>
    <row r="3129" spans="1:4" x14ac:dyDescent="0.25">
      <c r="A3129">
        <f t="shared" ca="1" si="167"/>
        <v>5.4917045437147287</v>
      </c>
      <c r="D3129">
        <f t="shared" ca="1" si="168"/>
        <v>5.360510378104216</v>
      </c>
    </row>
    <row r="3130" spans="1:4" x14ac:dyDescent="0.25">
      <c r="A3130">
        <f t="shared" ca="1" si="167"/>
        <v>-2.4978698787647353</v>
      </c>
      <c r="D3130">
        <f t="shared" ca="1" si="168"/>
        <v>5.484606352359263</v>
      </c>
    </row>
    <row r="3131" spans="1:4" x14ac:dyDescent="0.25">
      <c r="A3131">
        <f t="shared" ca="1" si="167"/>
        <v>12.69162619819911</v>
      </c>
      <c r="D3131">
        <f t="shared" ca="1" si="168"/>
        <v>-15.455564852619652</v>
      </c>
    </row>
    <row r="3132" spans="1:4" x14ac:dyDescent="0.25">
      <c r="A3132">
        <f t="shared" ca="1" si="167"/>
        <v>-16.297728893081903</v>
      </c>
      <c r="D3132">
        <f t="shared" ca="1" si="168"/>
        <v>-9.5534581920992743</v>
      </c>
    </row>
    <row r="3133" spans="1:4" x14ac:dyDescent="0.25">
      <c r="A3133">
        <f t="shared" ca="1" si="167"/>
        <v>-10.81279090854769</v>
      </c>
      <c r="D3133">
        <f t="shared" ca="1" si="168"/>
        <v>10.78266465947824</v>
      </c>
    </row>
    <row r="3134" spans="1:4" x14ac:dyDescent="0.25">
      <c r="A3134">
        <f t="shared" ca="1" si="167"/>
        <v>16.23632879608909</v>
      </c>
      <c r="D3134">
        <f t="shared" ca="1" si="168"/>
        <v>-4.6120774598315588</v>
      </c>
    </row>
    <row r="3135" spans="1:4" x14ac:dyDescent="0.25">
      <c r="A3135">
        <f t="shared" ca="1" si="167"/>
        <v>7.6354556010787888</v>
      </c>
      <c r="D3135">
        <f t="shared" ca="1" si="168"/>
        <v>-13.320484796100684</v>
      </c>
    </row>
    <row r="3136" spans="1:4" x14ac:dyDescent="0.25">
      <c r="A3136">
        <f t="shared" ca="1" si="167"/>
        <v>-0.38048788333776429</v>
      </c>
      <c r="D3136">
        <f t="shared" ca="1" si="168"/>
        <v>36.954901503873273</v>
      </c>
    </row>
    <row r="3137" spans="1:4" x14ac:dyDescent="0.25">
      <c r="A3137">
        <f t="shared" ca="1" si="167"/>
        <v>-2.770599594324235</v>
      </c>
      <c r="D3137">
        <f t="shared" ca="1" si="168"/>
        <v>-3.8361223729593319</v>
      </c>
    </row>
    <row r="3138" spans="1:4" x14ac:dyDescent="0.25">
      <c r="A3138">
        <f t="shared" ca="1" si="167"/>
        <v>2.7363308723840234</v>
      </c>
      <c r="D3138">
        <f t="shared" ca="1" si="168"/>
        <v>12.343878907209179</v>
      </c>
    </row>
    <row r="3139" spans="1:4" x14ac:dyDescent="0.25">
      <c r="A3139">
        <f t="shared" ca="1" si="167"/>
        <v>16.910598464583011</v>
      </c>
      <c r="D3139">
        <f t="shared" ca="1" si="168"/>
        <v>-4.3623914932851884</v>
      </c>
    </row>
    <row r="3140" spans="1:4" x14ac:dyDescent="0.25">
      <c r="A3140">
        <f t="shared" ca="1" si="167"/>
        <v>-6.3640726127385694</v>
      </c>
      <c r="D3140">
        <f t="shared" ca="1" si="168"/>
        <v>-3.8894864518188621</v>
      </c>
    </row>
    <row r="3141" spans="1:4" x14ac:dyDescent="0.25">
      <c r="A3141">
        <f t="shared" ca="1" si="167"/>
        <v>-18.260384808257221</v>
      </c>
      <c r="D3141">
        <f t="shared" ca="1" si="168"/>
        <v>-8.2747894955873562</v>
      </c>
    </row>
    <row r="3142" spans="1:4" x14ac:dyDescent="0.25">
      <c r="A3142">
        <f t="shared" ca="1" si="167"/>
        <v>17.851201101200665</v>
      </c>
      <c r="D3142">
        <f t="shared" ca="1" si="168"/>
        <v>-1.0518657150530191</v>
      </c>
    </row>
    <row r="3143" spans="1:4" x14ac:dyDescent="0.25">
      <c r="A3143">
        <f t="shared" ca="1" si="167"/>
        <v>-19.976153279800911</v>
      </c>
      <c r="D3143">
        <f t="shared" ca="1" si="168"/>
        <v>-4.8064220750516693</v>
      </c>
    </row>
    <row r="3144" spans="1:4" x14ac:dyDescent="0.25">
      <c r="A3144">
        <f t="shared" ca="1" si="167"/>
        <v>14.505372572019049</v>
      </c>
      <c r="D3144">
        <f t="shared" ca="1" si="168"/>
        <v>2.7814574409450201</v>
      </c>
    </row>
    <row r="3145" spans="1:4" x14ac:dyDescent="0.25">
      <c r="A3145">
        <f t="shared" ca="1" si="167"/>
        <v>-0.51059219820535517</v>
      </c>
      <c r="D3145">
        <f t="shared" ca="1" si="168"/>
        <v>-11.454799807622152</v>
      </c>
    </row>
    <row r="3146" spans="1:4" x14ac:dyDescent="0.25">
      <c r="A3146">
        <f t="shared" ca="1" si="167"/>
        <v>-4.6637390201405324</v>
      </c>
      <c r="D3146">
        <f t="shared" ca="1" si="168"/>
        <v>-6.263104467240308</v>
      </c>
    </row>
    <row r="3147" spans="1:4" x14ac:dyDescent="0.25">
      <c r="A3147">
        <f t="shared" ca="1" si="167"/>
        <v>1.5148370909667861</v>
      </c>
      <c r="D3147">
        <f t="shared" ca="1" si="168"/>
        <v>3.3740166042653472</v>
      </c>
    </row>
    <row r="3148" spans="1:4" x14ac:dyDescent="0.25">
      <c r="A3148">
        <f t="shared" ca="1" si="167"/>
        <v>4.3287527209363859</v>
      </c>
      <c r="D3148">
        <f t="shared" ca="1" si="168"/>
        <v>-2.1665572805939424</v>
      </c>
    </row>
    <row r="3149" spans="1:4" x14ac:dyDescent="0.25">
      <c r="A3149">
        <f t="shared" ca="1" si="167"/>
        <v>-9.134200978173288</v>
      </c>
      <c r="D3149">
        <f t="shared" ca="1" si="168"/>
        <v>-10.671143430873855</v>
      </c>
    </row>
    <row r="3150" spans="1:4" x14ac:dyDescent="0.25">
      <c r="A3150">
        <f t="shared" ca="1" si="167"/>
        <v>-19.544341755792452</v>
      </c>
      <c r="D3150">
        <f t="shared" ca="1" si="168"/>
        <v>21.562909122872419</v>
      </c>
    </row>
    <row r="3151" spans="1:4" x14ac:dyDescent="0.25">
      <c r="A3151">
        <f t="shared" ca="1" si="167"/>
        <v>18.026211170988944</v>
      </c>
      <c r="D3151">
        <f t="shared" ca="1" si="168"/>
        <v>-16.232774135914532</v>
      </c>
    </row>
    <row r="3152" spans="1:4" x14ac:dyDescent="0.25">
      <c r="A3152">
        <f t="shared" ca="1" si="167"/>
        <v>9.6447283038593561</v>
      </c>
      <c r="D3152">
        <f t="shared" ca="1" si="168"/>
        <v>-6.4042822547966756</v>
      </c>
    </row>
    <row r="3153" spans="1:4" x14ac:dyDescent="0.25">
      <c r="A3153">
        <f t="shared" ca="1" si="167"/>
        <v>17.781950493104333</v>
      </c>
      <c r="D3153">
        <f t="shared" ca="1" si="168"/>
        <v>-8.2530583938997015</v>
      </c>
    </row>
    <row r="3154" spans="1:4" x14ac:dyDescent="0.25">
      <c r="A3154">
        <f t="shared" ca="1" si="167"/>
        <v>-7.8163729593584357</v>
      </c>
      <c r="D3154">
        <f t="shared" ca="1" si="168"/>
        <v>-7.2420903927738243</v>
      </c>
    </row>
    <row r="3155" spans="1:4" x14ac:dyDescent="0.25">
      <c r="A3155">
        <f t="shared" ca="1" si="167"/>
        <v>13.508406175227393</v>
      </c>
      <c r="D3155">
        <f t="shared" ca="1" si="168"/>
        <v>0.27694170356451814</v>
      </c>
    </row>
    <row r="3156" spans="1:4" x14ac:dyDescent="0.25">
      <c r="A3156">
        <f t="shared" ca="1" si="167"/>
        <v>10.393855730367388</v>
      </c>
      <c r="D3156">
        <f t="shared" ca="1" si="168"/>
        <v>-33.642740482527095</v>
      </c>
    </row>
    <row r="3157" spans="1:4" x14ac:dyDescent="0.25">
      <c r="A3157">
        <f t="shared" ca="1" si="167"/>
        <v>-20.41441501885663</v>
      </c>
      <c r="D3157">
        <f t="shared" ca="1" si="168"/>
        <v>-19.494983909078478</v>
      </c>
    </row>
    <row r="3158" spans="1:4" x14ac:dyDescent="0.25">
      <c r="A3158">
        <f t="shared" ca="1" si="167"/>
        <v>-3.072695894285161</v>
      </c>
      <c r="D3158">
        <f t="shared" ca="1" si="168"/>
        <v>5.9092344288293903</v>
      </c>
    </row>
    <row r="3159" spans="1:4" x14ac:dyDescent="0.25">
      <c r="A3159">
        <f t="shared" ca="1" si="167"/>
        <v>-2.7900050996558079</v>
      </c>
      <c r="D3159">
        <f t="shared" ca="1" si="168"/>
        <v>16.228364107595663</v>
      </c>
    </row>
    <row r="3160" spans="1:4" x14ac:dyDescent="0.25">
      <c r="A3160">
        <f t="shared" ca="1" si="167"/>
        <v>7.4033465552658981</v>
      </c>
      <c r="D3160">
        <f t="shared" ca="1" si="168"/>
        <v>13.577755775299185</v>
      </c>
    </row>
    <row r="3161" spans="1:4" x14ac:dyDescent="0.25">
      <c r="A3161">
        <f t="shared" ca="1" si="167"/>
        <v>9.5353178301071537</v>
      </c>
      <c r="D3161">
        <f t="shared" ca="1" si="168"/>
        <v>7.3072757944538012</v>
      </c>
    </row>
    <row r="3162" spans="1:4" x14ac:dyDescent="0.25">
      <c r="A3162">
        <f t="shared" ref="A3162:A3225" ca="1" si="169">RAND()*(18.25-(-21.07))+(-21.07)</f>
        <v>14.85078866465652</v>
      </c>
      <c r="D3162">
        <f t="shared" ref="D3162:D3225" ca="1" si="170">(NORMINV(RAND(),0.0571,$B$38))</f>
        <v>-22.430379049973066</v>
      </c>
    </row>
    <row r="3163" spans="1:4" x14ac:dyDescent="0.25">
      <c r="A3163">
        <f t="shared" ca="1" si="169"/>
        <v>10.266124551853792</v>
      </c>
      <c r="D3163">
        <f t="shared" ca="1" si="170"/>
        <v>10.612212896715038</v>
      </c>
    </row>
    <row r="3164" spans="1:4" x14ac:dyDescent="0.25">
      <c r="A3164">
        <f t="shared" ca="1" si="169"/>
        <v>-1.0878234147285113</v>
      </c>
      <c r="D3164">
        <f t="shared" ca="1" si="170"/>
        <v>21.832773038770281</v>
      </c>
    </row>
    <row r="3165" spans="1:4" x14ac:dyDescent="0.25">
      <c r="A3165">
        <f t="shared" ca="1" si="169"/>
        <v>-3.4233793036450493</v>
      </c>
      <c r="D3165">
        <f t="shared" ca="1" si="170"/>
        <v>-15.795314952939236</v>
      </c>
    </row>
    <row r="3166" spans="1:4" x14ac:dyDescent="0.25">
      <c r="A3166">
        <f t="shared" ca="1" si="169"/>
        <v>11.749224521100544</v>
      </c>
      <c r="D3166">
        <f t="shared" ca="1" si="170"/>
        <v>-9.9484544737449578</v>
      </c>
    </row>
    <row r="3167" spans="1:4" x14ac:dyDescent="0.25">
      <c r="A3167">
        <f t="shared" ca="1" si="169"/>
        <v>-20.476359682925072</v>
      </c>
      <c r="D3167">
        <f t="shared" ca="1" si="170"/>
        <v>-7.2921740997017555</v>
      </c>
    </row>
    <row r="3168" spans="1:4" x14ac:dyDescent="0.25">
      <c r="A3168">
        <f t="shared" ca="1" si="169"/>
        <v>4.6133018726328494</v>
      </c>
      <c r="D3168">
        <f t="shared" ca="1" si="170"/>
        <v>15.845206119816844</v>
      </c>
    </row>
    <row r="3169" spans="1:4" x14ac:dyDescent="0.25">
      <c r="A3169">
        <f t="shared" ca="1" si="169"/>
        <v>-3.9378655379274505</v>
      </c>
      <c r="D3169">
        <f t="shared" ca="1" si="170"/>
        <v>13.962341600565811</v>
      </c>
    </row>
    <row r="3170" spans="1:4" x14ac:dyDescent="0.25">
      <c r="A3170">
        <f t="shared" ca="1" si="169"/>
        <v>-5.7032372797212219</v>
      </c>
      <c r="D3170">
        <f t="shared" ca="1" si="170"/>
        <v>4.7088813017814024</v>
      </c>
    </row>
    <row r="3171" spans="1:4" x14ac:dyDescent="0.25">
      <c r="A3171">
        <f t="shared" ca="1" si="169"/>
        <v>4.3953515300570416</v>
      </c>
      <c r="D3171">
        <f t="shared" ca="1" si="170"/>
        <v>1.0598277510782763</v>
      </c>
    </row>
    <row r="3172" spans="1:4" x14ac:dyDescent="0.25">
      <c r="A3172">
        <f t="shared" ca="1" si="169"/>
        <v>-10.240575352931286</v>
      </c>
      <c r="D3172">
        <f t="shared" ca="1" si="170"/>
        <v>-8.6952560125748164</v>
      </c>
    </row>
    <row r="3173" spans="1:4" x14ac:dyDescent="0.25">
      <c r="A3173">
        <f t="shared" ca="1" si="169"/>
        <v>7.6781849204838508</v>
      </c>
      <c r="D3173">
        <f t="shared" ca="1" si="170"/>
        <v>-3.5137644616766246</v>
      </c>
    </row>
    <row r="3174" spans="1:4" x14ac:dyDescent="0.25">
      <c r="A3174">
        <f t="shared" ca="1" si="169"/>
        <v>1.6930582469577367</v>
      </c>
      <c r="D3174">
        <f t="shared" ca="1" si="170"/>
        <v>-6.0276754880989492E-2</v>
      </c>
    </row>
    <row r="3175" spans="1:4" x14ac:dyDescent="0.25">
      <c r="A3175">
        <f t="shared" ca="1" si="169"/>
        <v>-14.269796974957075</v>
      </c>
      <c r="D3175">
        <f t="shared" ca="1" si="170"/>
        <v>-11.501598994751498</v>
      </c>
    </row>
    <row r="3176" spans="1:4" x14ac:dyDescent="0.25">
      <c r="A3176">
        <f t="shared" ca="1" si="169"/>
        <v>0.81427198747736895</v>
      </c>
      <c r="D3176">
        <f t="shared" ca="1" si="170"/>
        <v>8.0482164420086484</v>
      </c>
    </row>
    <row r="3177" spans="1:4" x14ac:dyDescent="0.25">
      <c r="A3177">
        <f t="shared" ca="1" si="169"/>
        <v>14.521259161600625</v>
      </c>
      <c r="D3177">
        <f t="shared" ca="1" si="170"/>
        <v>-8.9854979784031102</v>
      </c>
    </row>
    <row r="3178" spans="1:4" x14ac:dyDescent="0.25">
      <c r="A3178">
        <f t="shared" ca="1" si="169"/>
        <v>-1.527691363388648</v>
      </c>
      <c r="D3178">
        <f t="shared" ca="1" si="170"/>
        <v>-26.585148585267603</v>
      </c>
    </row>
    <row r="3179" spans="1:4" x14ac:dyDescent="0.25">
      <c r="A3179">
        <f t="shared" ca="1" si="169"/>
        <v>-2.4599570084102957</v>
      </c>
      <c r="D3179">
        <f t="shared" ca="1" si="170"/>
        <v>8.6561024435105907</v>
      </c>
    </row>
    <row r="3180" spans="1:4" x14ac:dyDescent="0.25">
      <c r="A3180">
        <f t="shared" ca="1" si="169"/>
        <v>15.964702790118984</v>
      </c>
      <c r="D3180">
        <f t="shared" ca="1" si="170"/>
        <v>2.4670254180582472</v>
      </c>
    </row>
    <row r="3181" spans="1:4" x14ac:dyDescent="0.25">
      <c r="A3181">
        <f t="shared" ca="1" si="169"/>
        <v>-12.089557006306489</v>
      </c>
      <c r="D3181">
        <f t="shared" ca="1" si="170"/>
        <v>12.435086600780208</v>
      </c>
    </row>
    <row r="3182" spans="1:4" x14ac:dyDescent="0.25">
      <c r="A3182">
        <f t="shared" ca="1" si="169"/>
        <v>-2.0524115857421847</v>
      </c>
      <c r="D3182">
        <f t="shared" ca="1" si="170"/>
        <v>-3.0678537080941575</v>
      </c>
    </row>
    <row r="3183" spans="1:4" x14ac:dyDescent="0.25">
      <c r="A3183">
        <f t="shared" ca="1" si="169"/>
        <v>2.5650917598065526</v>
      </c>
      <c r="D3183">
        <f t="shared" ca="1" si="170"/>
        <v>6.3686338285583943</v>
      </c>
    </row>
    <row r="3184" spans="1:4" x14ac:dyDescent="0.25">
      <c r="A3184">
        <f t="shared" ca="1" si="169"/>
        <v>14.127281307419111</v>
      </c>
      <c r="D3184">
        <f t="shared" ca="1" si="170"/>
        <v>-1.5417093537079292</v>
      </c>
    </row>
    <row r="3185" spans="1:4" x14ac:dyDescent="0.25">
      <c r="A3185">
        <f t="shared" ca="1" si="169"/>
        <v>4.6494854667204564</v>
      </c>
      <c r="D3185">
        <f t="shared" ca="1" si="170"/>
        <v>-7.5679061597131199</v>
      </c>
    </row>
    <row r="3186" spans="1:4" x14ac:dyDescent="0.25">
      <c r="A3186">
        <f t="shared" ca="1" si="169"/>
        <v>18.123290356018764</v>
      </c>
      <c r="D3186">
        <f t="shared" ca="1" si="170"/>
        <v>4.2467109860655619</v>
      </c>
    </row>
    <row r="3187" spans="1:4" x14ac:dyDescent="0.25">
      <c r="A3187">
        <f t="shared" ca="1" si="169"/>
        <v>-9.1793309293179419</v>
      </c>
      <c r="D3187">
        <f t="shared" ca="1" si="170"/>
        <v>12.369585136240087</v>
      </c>
    </row>
    <row r="3188" spans="1:4" x14ac:dyDescent="0.25">
      <c r="A3188">
        <f t="shared" ca="1" si="169"/>
        <v>4.7490286850536343</v>
      </c>
      <c r="D3188">
        <f t="shared" ca="1" si="170"/>
        <v>-15.225756561027547</v>
      </c>
    </row>
    <row r="3189" spans="1:4" x14ac:dyDescent="0.25">
      <c r="A3189">
        <f t="shared" ca="1" si="169"/>
        <v>3.2212456796044791</v>
      </c>
      <c r="D3189">
        <f t="shared" ca="1" si="170"/>
        <v>-8.4400681829994895</v>
      </c>
    </row>
    <row r="3190" spans="1:4" x14ac:dyDescent="0.25">
      <c r="A3190">
        <f t="shared" ca="1" si="169"/>
        <v>-18.844941528705096</v>
      </c>
      <c r="D3190">
        <f t="shared" ca="1" si="170"/>
        <v>1.5772302254652284</v>
      </c>
    </row>
    <row r="3191" spans="1:4" x14ac:dyDescent="0.25">
      <c r="A3191">
        <f t="shared" ca="1" si="169"/>
        <v>9.9468672919151828</v>
      </c>
      <c r="D3191">
        <f t="shared" ca="1" si="170"/>
        <v>-2.4613160477536939</v>
      </c>
    </row>
    <row r="3192" spans="1:4" x14ac:dyDescent="0.25">
      <c r="A3192">
        <f t="shared" ca="1" si="169"/>
        <v>17.243656494773695</v>
      </c>
      <c r="D3192">
        <f t="shared" ca="1" si="170"/>
        <v>4.8719549925039098</v>
      </c>
    </row>
    <row r="3193" spans="1:4" x14ac:dyDescent="0.25">
      <c r="A3193">
        <f t="shared" ca="1" si="169"/>
        <v>-2.1499292037283091</v>
      </c>
      <c r="D3193">
        <f t="shared" ca="1" si="170"/>
        <v>0.43537437119833405</v>
      </c>
    </row>
    <row r="3194" spans="1:4" x14ac:dyDescent="0.25">
      <c r="A3194">
        <f t="shared" ca="1" si="169"/>
        <v>16.733306849465365</v>
      </c>
      <c r="D3194">
        <f t="shared" ca="1" si="170"/>
        <v>-1.6486887855183783</v>
      </c>
    </row>
    <row r="3195" spans="1:4" x14ac:dyDescent="0.25">
      <c r="A3195">
        <f t="shared" ca="1" si="169"/>
        <v>10.085744919389345</v>
      </c>
      <c r="D3195">
        <f t="shared" ca="1" si="170"/>
        <v>14.380468614389448</v>
      </c>
    </row>
    <row r="3196" spans="1:4" x14ac:dyDescent="0.25">
      <c r="A3196">
        <f t="shared" ca="1" si="169"/>
        <v>15.709987426355568</v>
      </c>
      <c r="D3196">
        <f t="shared" ca="1" si="170"/>
        <v>12.603566161424386</v>
      </c>
    </row>
    <row r="3197" spans="1:4" x14ac:dyDescent="0.25">
      <c r="A3197">
        <f t="shared" ca="1" si="169"/>
        <v>-7.2316817258046875</v>
      </c>
      <c r="D3197">
        <f t="shared" ca="1" si="170"/>
        <v>1.7611906942072741</v>
      </c>
    </row>
    <row r="3198" spans="1:4" x14ac:dyDescent="0.25">
      <c r="A3198">
        <f t="shared" ca="1" si="169"/>
        <v>-1.1620377535945821</v>
      </c>
      <c r="D3198">
        <f t="shared" ca="1" si="170"/>
        <v>-17.171386160687184</v>
      </c>
    </row>
    <row r="3199" spans="1:4" x14ac:dyDescent="0.25">
      <c r="A3199">
        <f t="shared" ca="1" si="169"/>
        <v>15.50393748468116</v>
      </c>
      <c r="D3199">
        <f t="shared" ca="1" si="170"/>
        <v>30.887832640612057</v>
      </c>
    </row>
    <row r="3200" spans="1:4" x14ac:dyDescent="0.25">
      <c r="A3200">
        <f t="shared" ca="1" si="169"/>
        <v>3.0671303342907272</v>
      </c>
      <c r="D3200">
        <f t="shared" ca="1" si="170"/>
        <v>-7.3603364223035719</v>
      </c>
    </row>
    <row r="3201" spans="1:4" x14ac:dyDescent="0.25">
      <c r="A3201">
        <f t="shared" ca="1" si="169"/>
        <v>-11.947505202369573</v>
      </c>
      <c r="D3201">
        <f t="shared" ca="1" si="170"/>
        <v>3.8049225363106123</v>
      </c>
    </row>
    <row r="3202" spans="1:4" x14ac:dyDescent="0.25">
      <c r="A3202">
        <f t="shared" ca="1" si="169"/>
        <v>1.3316587516112541</v>
      </c>
      <c r="D3202">
        <f t="shared" ca="1" si="170"/>
        <v>7.3440427671528665</v>
      </c>
    </row>
    <row r="3203" spans="1:4" x14ac:dyDescent="0.25">
      <c r="A3203">
        <f t="shared" ca="1" si="169"/>
        <v>4.35951780211591</v>
      </c>
      <c r="D3203">
        <f t="shared" ca="1" si="170"/>
        <v>-6.7239288470352934</v>
      </c>
    </row>
    <row r="3204" spans="1:4" x14ac:dyDescent="0.25">
      <c r="A3204">
        <f t="shared" ca="1" si="169"/>
        <v>13.675098120228952</v>
      </c>
      <c r="D3204">
        <f t="shared" ca="1" si="170"/>
        <v>11.812476879322874</v>
      </c>
    </row>
    <row r="3205" spans="1:4" x14ac:dyDescent="0.25">
      <c r="A3205">
        <f t="shared" ca="1" si="169"/>
        <v>-2.8359786803569378</v>
      </c>
      <c r="D3205">
        <f t="shared" ca="1" si="170"/>
        <v>8.5163570841240919</v>
      </c>
    </row>
    <row r="3206" spans="1:4" x14ac:dyDescent="0.25">
      <c r="A3206">
        <f t="shared" ca="1" si="169"/>
        <v>5.6248000782614724</v>
      </c>
      <c r="D3206">
        <f t="shared" ca="1" si="170"/>
        <v>-11.088264349531757</v>
      </c>
    </row>
    <row r="3207" spans="1:4" x14ac:dyDescent="0.25">
      <c r="A3207">
        <f t="shared" ca="1" si="169"/>
        <v>-13.659894144268149</v>
      </c>
      <c r="D3207">
        <f t="shared" ca="1" si="170"/>
        <v>2.6500192581144959</v>
      </c>
    </row>
    <row r="3208" spans="1:4" x14ac:dyDescent="0.25">
      <c r="A3208">
        <f t="shared" ca="1" si="169"/>
        <v>-9.2284009633771582</v>
      </c>
      <c r="D3208">
        <f t="shared" ca="1" si="170"/>
        <v>14.43722424593021</v>
      </c>
    </row>
    <row r="3209" spans="1:4" x14ac:dyDescent="0.25">
      <c r="A3209">
        <f t="shared" ca="1" si="169"/>
        <v>-0.22719244018404794</v>
      </c>
      <c r="D3209">
        <f t="shared" ca="1" si="170"/>
        <v>11.268508435961769</v>
      </c>
    </row>
    <row r="3210" spans="1:4" x14ac:dyDescent="0.25">
      <c r="A3210">
        <f t="shared" ca="1" si="169"/>
        <v>10.663484799585305</v>
      </c>
      <c r="D3210">
        <f t="shared" ca="1" si="170"/>
        <v>19.487860309254007</v>
      </c>
    </row>
    <row r="3211" spans="1:4" x14ac:dyDescent="0.25">
      <c r="A3211">
        <f t="shared" ca="1" si="169"/>
        <v>13.287504017411486</v>
      </c>
      <c r="D3211">
        <f t="shared" ca="1" si="170"/>
        <v>14.650284107277509</v>
      </c>
    </row>
    <row r="3212" spans="1:4" x14ac:dyDescent="0.25">
      <c r="A3212">
        <f t="shared" ca="1" si="169"/>
        <v>9.8866714178264914</v>
      </c>
      <c r="D3212">
        <f t="shared" ca="1" si="170"/>
        <v>-21.854153794378632</v>
      </c>
    </row>
    <row r="3213" spans="1:4" x14ac:dyDescent="0.25">
      <c r="A3213">
        <f t="shared" ca="1" si="169"/>
        <v>-6.1972636911049488</v>
      </c>
      <c r="D3213">
        <f t="shared" ca="1" si="170"/>
        <v>-1.3714337918237991</v>
      </c>
    </row>
    <row r="3214" spans="1:4" x14ac:dyDescent="0.25">
      <c r="A3214">
        <f t="shared" ca="1" si="169"/>
        <v>-18.243147851977145</v>
      </c>
      <c r="D3214">
        <f t="shared" ca="1" si="170"/>
        <v>7.3693881526960414</v>
      </c>
    </row>
    <row r="3215" spans="1:4" x14ac:dyDescent="0.25">
      <c r="A3215">
        <f t="shared" ca="1" si="169"/>
        <v>-16.73958923570196</v>
      </c>
      <c r="D3215">
        <f t="shared" ca="1" si="170"/>
        <v>6.0439968397527268</v>
      </c>
    </row>
    <row r="3216" spans="1:4" x14ac:dyDescent="0.25">
      <c r="A3216">
        <f t="shared" ca="1" si="169"/>
        <v>-8.3404973707881318</v>
      </c>
      <c r="D3216">
        <f t="shared" ca="1" si="170"/>
        <v>7.7022309491849192</v>
      </c>
    </row>
    <row r="3217" spans="1:4" x14ac:dyDescent="0.25">
      <c r="A3217">
        <f t="shared" ca="1" si="169"/>
        <v>16.113758830206912</v>
      </c>
      <c r="D3217">
        <f t="shared" ca="1" si="170"/>
        <v>-8.2736278944756201</v>
      </c>
    </row>
    <row r="3218" spans="1:4" x14ac:dyDescent="0.25">
      <c r="A3218">
        <f t="shared" ca="1" si="169"/>
        <v>13.377427504013745</v>
      </c>
      <c r="D3218">
        <f t="shared" ca="1" si="170"/>
        <v>19.463698382166406</v>
      </c>
    </row>
    <row r="3219" spans="1:4" x14ac:dyDescent="0.25">
      <c r="A3219">
        <f t="shared" ca="1" si="169"/>
        <v>16.675282078835664</v>
      </c>
      <c r="D3219">
        <f t="shared" ca="1" si="170"/>
        <v>-12.523446179015888</v>
      </c>
    </row>
    <row r="3220" spans="1:4" x14ac:dyDescent="0.25">
      <c r="A3220">
        <f t="shared" ca="1" si="169"/>
        <v>-8.0562946352782809</v>
      </c>
      <c r="D3220">
        <f t="shared" ca="1" si="170"/>
        <v>21.525752844580797</v>
      </c>
    </row>
    <row r="3221" spans="1:4" x14ac:dyDescent="0.25">
      <c r="A3221">
        <f t="shared" ca="1" si="169"/>
        <v>-5.3034403179740526</v>
      </c>
      <c r="D3221">
        <f t="shared" ca="1" si="170"/>
        <v>1.5552566371605621</v>
      </c>
    </row>
    <row r="3222" spans="1:4" x14ac:dyDescent="0.25">
      <c r="A3222">
        <f t="shared" ca="1" si="169"/>
        <v>6.9094471358503959</v>
      </c>
      <c r="D3222">
        <f t="shared" ca="1" si="170"/>
        <v>-19.576671861202009</v>
      </c>
    </row>
    <row r="3223" spans="1:4" x14ac:dyDescent="0.25">
      <c r="A3223">
        <f t="shared" ca="1" si="169"/>
        <v>-18.686507516351792</v>
      </c>
      <c r="D3223">
        <f t="shared" ca="1" si="170"/>
        <v>-16.148527924430962</v>
      </c>
    </row>
    <row r="3224" spans="1:4" x14ac:dyDescent="0.25">
      <c r="A3224">
        <f t="shared" ca="1" si="169"/>
        <v>-6.9235774462858384</v>
      </c>
      <c r="D3224">
        <f t="shared" ca="1" si="170"/>
        <v>-0.8121849695537251</v>
      </c>
    </row>
    <row r="3225" spans="1:4" x14ac:dyDescent="0.25">
      <c r="A3225">
        <f t="shared" ca="1" si="169"/>
        <v>7.5667047370228566</v>
      </c>
      <c r="D3225">
        <f t="shared" ca="1" si="170"/>
        <v>-5.5026351688196673</v>
      </c>
    </row>
    <row r="3226" spans="1:4" x14ac:dyDescent="0.25">
      <c r="A3226">
        <f t="shared" ref="A3226:A3289" ca="1" si="171">RAND()*(18.25-(-21.07))+(-21.07)</f>
        <v>-6.2793288301789936</v>
      </c>
      <c r="D3226">
        <f t="shared" ref="D3226:D3289" ca="1" si="172">(NORMINV(RAND(),0.0571,$B$38))</f>
        <v>-1.1361018183773093</v>
      </c>
    </row>
    <row r="3227" spans="1:4" x14ac:dyDescent="0.25">
      <c r="A3227">
        <f t="shared" ca="1" si="171"/>
        <v>-9.1881902995949485</v>
      </c>
      <c r="D3227">
        <f t="shared" ca="1" si="172"/>
        <v>-3.7797907683920262</v>
      </c>
    </row>
    <row r="3228" spans="1:4" x14ac:dyDescent="0.25">
      <c r="A3228">
        <f t="shared" ca="1" si="171"/>
        <v>-0.60827697314438112</v>
      </c>
      <c r="D3228">
        <f t="shared" ca="1" si="172"/>
        <v>7.8595011561798955</v>
      </c>
    </row>
    <row r="3229" spans="1:4" x14ac:dyDescent="0.25">
      <c r="A3229">
        <f t="shared" ca="1" si="171"/>
        <v>8.3898592710409368</v>
      </c>
      <c r="D3229">
        <f t="shared" ca="1" si="172"/>
        <v>3.9236733656570979</v>
      </c>
    </row>
    <row r="3230" spans="1:4" x14ac:dyDescent="0.25">
      <c r="A3230">
        <f t="shared" ca="1" si="171"/>
        <v>-2.8672244420397028</v>
      </c>
      <c r="D3230">
        <f t="shared" ca="1" si="172"/>
        <v>-9.6303888597809539</v>
      </c>
    </row>
    <row r="3231" spans="1:4" x14ac:dyDescent="0.25">
      <c r="A3231">
        <f t="shared" ca="1" si="171"/>
        <v>-11.532929007569285</v>
      </c>
      <c r="D3231">
        <f t="shared" ca="1" si="172"/>
        <v>9.2654175294183432</v>
      </c>
    </row>
    <row r="3232" spans="1:4" x14ac:dyDescent="0.25">
      <c r="A3232">
        <f t="shared" ca="1" si="171"/>
        <v>17.694528832490988</v>
      </c>
      <c r="D3232">
        <f t="shared" ca="1" si="172"/>
        <v>-0.65159665784791332</v>
      </c>
    </row>
    <row r="3233" spans="1:4" x14ac:dyDescent="0.25">
      <c r="A3233">
        <f t="shared" ca="1" si="171"/>
        <v>11.806906430659154</v>
      </c>
      <c r="D3233">
        <f t="shared" ca="1" si="172"/>
        <v>-0.89543720803071514</v>
      </c>
    </row>
    <row r="3234" spans="1:4" x14ac:dyDescent="0.25">
      <c r="A3234">
        <f t="shared" ca="1" si="171"/>
        <v>9.3278495849318475</v>
      </c>
      <c r="D3234">
        <f t="shared" ca="1" si="172"/>
        <v>18.500457009771434</v>
      </c>
    </row>
    <row r="3235" spans="1:4" x14ac:dyDescent="0.25">
      <c r="A3235">
        <f t="shared" ca="1" si="171"/>
        <v>-6.1433007658499221</v>
      </c>
      <c r="D3235">
        <f t="shared" ca="1" si="172"/>
        <v>-3.2258276146915517</v>
      </c>
    </row>
    <row r="3236" spans="1:4" x14ac:dyDescent="0.25">
      <c r="A3236">
        <f t="shared" ca="1" si="171"/>
        <v>5.0000832506191806</v>
      </c>
      <c r="D3236">
        <f t="shared" ca="1" si="172"/>
        <v>-10.04779870107604</v>
      </c>
    </row>
    <row r="3237" spans="1:4" x14ac:dyDescent="0.25">
      <c r="A3237">
        <f t="shared" ca="1" si="171"/>
        <v>-7.7853078029210376</v>
      </c>
      <c r="D3237">
        <f t="shared" ca="1" si="172"/>
        <v>0.12181222011511852</v>
      </c>
    </row>
    <row r="3238" spans="1:4" x14ac:dyDescent="0.25">
      <c r="A3238">
        <f t="shared" ca="1" si="171"/>
        <v>-20.417227937985288</v>
      </c>
      <c r="D3238">
        <f t="shared" ca="1" si="172"/>
        <v>20.801747760718492</v>
      </c>
    </row>
    <row r="3239" spans="1:4" x14ac:dyDescent="0.25">
      <c r="A3239">
        <f t="shared" ca="1" si="171"/>
        <v>18.073868619074162</v>
      </c>
      <c r="D3239">
        <f t="shared" ca="1" si="172"/>
        <v>7.4987685271625804</v>
      </c>
    </row>
    <row r="3240" spans="1:4" x14ac:dyDescent="0.25">
      <c r="A3240">
        <f t="shared" ca="1" si="171"/>
        <v>-0.24353481430836155</v>
      </c>
      <c r="D3240">
        <f t="shared" ca="1" si="172"/>
        <v>-10.700396616334015</v>
      </c>
    </row>
    <row r="3241" spans="1:4" x14ac:dyDescent="0.25">
      <c r="A3241">
        <f t="shared" ca="1" si="171"/>
        <v>-10.805338305784401</v>
      </c>
      <c r="D3241">
        <f t="shared" ca="1" si="172"/>
        <v>-6.9828216884950542</v>
      </c>
    </row>
    <row r="3242" spans="1:4" x14ac:dyDescent="0.25">
      <c r="A3242">
        <f t="shared" ca="1" si="171"/>
        <v>10.009427035095314</v>
      </c>
      <c r="D3242">
        <f t="shared" ca="1" si="172"/>
        <v>14.869279856177664</v>
      </c>
    </row>
    <row r="3243" spans="1:4" x14ac:dyDescent="0.25">
      <c r="A3243">
        <f t="shared" ca="1" si="171"/>
        <v>-3.0332276157645452</v>
      </c>
      <c r="D3243">
        <f t="shared" ca="1" si="172"/>
        <v>-34.034739310948581</v>
      </c>
    </row>
    <row r="3244" spans="1:4" x14ac:dyDescent="0.25">
      <c r="A3244">
        <f t="shared" ca="1" si="171"/>
        <v>11.648344506673141</v>
      </c>
      <c r="D3244">
        <f t="shared" ca="1" si="172"/>
        <v>18.122142625000979</v>
      </c>
    </row>
    <row r="3245" spans="1:4" x14ac:dyDescent="0.25">
      <c r="A3245">
        <f t="shared" ca="1" si="171"/>
        <v>16.620230088284565</v>
      </c>
      <c r="D3245">
        <f t="shared" ca="1" si="172"/>
        <v>1.747401142316914</v>
      </c>
    </row>
    <row r="3246" spans="1:4" x14ac:dyDescent="0.25">
      <c r="A3246">
        <f t="shared" ca="1" si="171"/>
        <v>-3.0710997555317761</v>
      </c>
      <c r="D3246">
        <f t="shared" ca="1" si="172"/>
        <v>16.702921664161437</v>
      </c>
    </row>
    <row r="3247" spans="1:4" x14ac:dyDescent="0.25">
      <c r="A3247">
        <f t="shared" ca="1" si="171"/>
        <v>0.23445212935532922</v>
      </c>
      <c r="D3247">
        <f t="shared" ca="1" si="172"/>
        <v>2.6810999482264579</v>
      </c>
    </row>
    <row r="3248" spans="1:4" x14ac:dyDescent="0.25">
      <c r="A3248">
        <f t="shared" ca="1" si="171"/>
        <v>16.542819117178006</v>
      </c>
      <c r="D3248">
        <f t="shared" ca="1" si="172"/>
        <v>-17.246514268117757</v>
      </c>
    </row>
    <row r="3249" spans="1:4" x14ac:dyDescent="0.25">
      <c r="A3249">
        <f t="shared" ca="1" si="171"/>
        <v>15.314476033365985</v>
      </c>
      <c r="D3249">
        <f t="shared" ca="1" si="172"/>
        <v>7.7782117790847716</v>
      </c>
    </row>
    <row r="3250" spans="1:4" x14ac:dyDescent="0.25">
      <c r="A3250">
        <f t="shared" ca="1" si="171"/>
        <v>-2.5058830657456674</v>
      </c>
      <c r="D3250">
        <f t="shared" ca="1" si="172"/>
        <v>-9.8157192213407871</v>
      </c>
    </row>
    <row r="3251" spans="1:4" x14ac:dyDescent="0.25">
      <c r="A3251">
        <f t="shared" ca="1" si="171"/>
        <v>17.31653126529671</v>
      </c>
      <c r="D3251">
        <f t="shared" ca="1" si="172"/>
        <v>14.20367545478825</v>
      </c>
    </row>
    <row r="3252" spans="1:4" x14ac:dyDescent="0.25">
      <c r="A3252">
        <f t="shared" ca="1" si="171"/>
        <v>-20.352476080109113</v>
      </c>
      <c r="D3252">
        <f t="shared" ca="1" si="172"/>
        <v>5.8869206120598205</v>
      </c>
    </row>
    <row r="3253" spans="1:4" x14ac:dyDescent="0.25">
      <c r="A3253">
        <f t="shared" ca="1" si="171"/>
        <v>-11.127094461483365</v>
      </c>
      <c r="D3253">
        <f t="shared" ca="1" si="172"/>
        <v>-5.6796381675283802</v>
      </c>
    </row>
    <row r="3254" spans="1:4" x14ac:dyDescent="0.25">
      <c r="A3254">
        <f t="shared" ca="1" si="171"/>
        <v>1.1493252280351136</v>
      </c>
      <c r="D3254">
        <f t="shared" ca="1" si="172"/>
        <v>23.852903953956417</v>
      </c>
    </row>
    <row r="3255" spans="1:4" x14ac:dyDescent="0.25">
      <c r="A3255">
        <f t="shared" ca="1" si="171"/>
        <v>-1.8833340855795733</v>
      </c>
      <c r="D3255">
        <f t="shared" ca="1" si="172"/>
        <v>-1.6046334329468417</v>
      </c>
    </row>
    <row r="3256" spans="1:4" x14ac:dyDescent="0.25">
      <c r="A3256">
        <f t="shared" ca="1" si="171"/>
        <v>-11.644568359407932</v>
      </c>
      <c r="D3256">
        <f t="shared" ca="1" si="172"/>
        <v>15.567935391483257</v>
      </c>
    </row>
    <row r="3257" spans="1:4" x14ac:dyDescent="0.25">
      <c r="A3257">
        <f t="shared" ca="1" si="171"/>
        <v>-5.6559448640871839</v>
      </c>
      <c r="D3257">
        <f t="shared" ca="1" si="172"/>
        <v>18.398266237256632</v>
      </c>
    </row>
    <row r="3258" spans="1:4" x14ac:dyDescent="0.25">
      <c r="A3258">
        <f t="shared" ca="1" si="171"/>
        <v>2.8623161694440711</v>
      </c>
      <c r="D3258">
        <f t="shared" ca="1" si="172"/>
        <v>10.190475015922033</v>
      </c>
    </row>
    <row r="3259" spans="1:4" x14ac:dyDescent="0.25">
      <c r="A3259">
        <f t="shared" ca="1" si="171"/>
        <v>-1.8806996585447138</v>
      </c>
      <c r="D3259">
        <f t="shared" ca="1" si="172"/>
        <v>7.1593089459606549</v>
      </c>
    </row>
    <row r="3260" spans="1:4" x14ac:dyDescent="0.25">
      <c r="A3260">
        <f t="shared" ca="1" si="171"/>
        <v>-18.556248304944603</v>
      </c>
      <c r="D3260">
        <f t="shared" ca="1" si="172"/>
        <v>-10.175495764060205</v>
      </c>
    </row>
    <row r="3261" spans="1:4" x14ac:dyDescent="0.25">
      <c r="A3261">
        <f t="shared" ca="1" si="171"/>
        <v>12.78462402242068</v>
      </c>
      <c r="D3261">
        <f t="shared" ca="1" si="172"/>
        <v>-4.5446446964949514</v>
      </c>
    </row>
    <row r="3262" spans="1:4" x14ac:dyDescent="0.25">
      <c r="A3262">
        <f t="shared" ca="1" si="171"/>
        <v>-8.8648441187739113</v>
      </c>
      <c r="D3262">
        <f t="shared" ca="1" si="172"/>
        <v>28.535279653110056</v>
      </c>
    </row>
    <row r="3263" spans="1:4" x14ac:dyDescent="0.25">
      <c r="A3263">
        <f t="shared" ca="1" si="171"/>
        <v>-20.214867179638016</v>
      </c>
      <c r="D3263">
        <f t="shared" ca="1" si="172"/>
        <v>-5.698075736363136</v>
      </c>
    </row>
    <row r="3264" spans="1:4" x14ac:dyDescent="0.25">
      <c r="A3264">
        <f t="shared" ca="1" si="171"/>
        <v>-18.167084033428974</v>
      </c>
      <c r="D3264">
        <f t="shared" ca="1" si="172"/>
        <v>-13.635744838729652</v>
      </c>
    </row>
    <row r="3265" spans="1:4" x14ac:dyDescent="0.25">
      <c r="A3265">
        <f t="shared" ca="1" si="171"/>
        <v>-16.619614861557643</v>
      </c>
      <c r="D3265">
        <f t="shared" ca="1" si="172"/>
        <v>20.091316863132299</v>
      </c>
    </row>
    <row r="3266" spans="1:4" x14ac:dyDescent="0.25">
      <c r="A3266">
        <f t="shared" ca="1" si="171"/>
        <v>-3.3303331579798474</v>
      </c>
      <c r="D3266">
        <f t="shared" ca="1" si="172"/>
        <v>10.246661124091716</v>
      </c>
    </row>
    <row r="3267" spans="1:4" x14ac:dyDescent="0.25">
      <c r="A3267">
        <f t="shared" ca="1" si="171"/>
        <v>-10.108026590926976</v>
      </c>
      <c r="D3267">
        <f t="shared" ca="1" si="172"/>
        <v>9.7077469276508115</v>
      </c>
    </row>
    <row r="3268" spans="1:4" x14ac:dyDescent="0.25">
      <c r="A3268">
        <f t="shared" ca="1" si="171"/>
        <v>6.3048723886179978</v>
      </c>
      <c r="D3268">
        <f t="shared" ca="1" si="172"/>
        <v>-6.2944750465763892</v>
      </c>
    </row>
    <row r="3269" spans="1:4" x14ac:dyDescent="0.25">
      <c r="A3269">
        <f t="shared" ca="1" si="171"/>
        <v>-6.9634739431227057</v>
      </c>
      <c r="D3269">
        <f t="shared" ca="1" si="172"/>
        <v>4.8459070593975593</v>
      </c>
    </row>
    <row r="3270" spans="1:4" x14ac:dyDescent="0.25">
      <c r="A3270">
        <f t="shared" ca="1" si="171"/>
        <v>-9.7450325638836972</v>
      </c>
      <c r="D3270">
        <f t="shared" ca="1" si="172"/>
        <v>9.0022026685510603</v>
      </c>
    </row>
    <row r="3271" spans="1:4" x14ac:dyDescent="0.25">
      <c r="A3271">
        <f t="shared" ca="1" si="171"/>
        <v>9.0315010111562621</v>
      </c>
      <c r="D3271">
        <f t="shared" ca="1" si="172"/>
        <v>20.653529717609349</v>
      </c>
    </row>
    <row r="3272" spans="1:4" x14ac:dyDescent="0.25">
      <c r="A3272">
        <f t="shared" ca="1" si="171"/>
        <v>10.897177985891872</v>
      </c>
      <c r="D3272">
        <f t="shared" ca="1" si="172"/>
        <v>5.7691502735113449</v>
      </c>
    </row>
    <row r="3273" spans="1:4" x14ac:dyDescent="0.25">
      <c r="A3273">
        <f t="shared" ca="1" si="171"/>
        <v>7.8385313303323869</v>
      </c>
      <c r="D3273">
        <f t="shared" ca="1" si="172"/>
        <v>-7.7456708467595723</v>
      </c>
    </row>
    <row r="3274" spans="1:4" x14ac:dyDescent="0.25">
      <c r="A3274">
        <f t="shared" ca="1" si="171"/>
        <v>-11.001465732909558</v>
      </c>
      <c r="D3274">
        <f t="shared" ca="1" si="172"/>
        <v>4.0918893157299676</v>
      </c>
    </row>
    <row r="3275" spans="1:4" x14ac:dyDescent="0.25">
      <c r="A3275">
        <f t="shared" ca="1" si="171"/>
        <v>-3.8982084024277022</v>
      </c>
      <c r="D3275">
        <f t="shared" ca="1" si="172"/>
        <v>4.7092292345441074</v>
      </c>
    </row>
    <row r="3276" spans="1:4" x14ac:dyDescent="0.25">
      <c r="A3276">
        <f t="shared" ca="1" si="171"/>
        <v>-7.8590884102737562</v>
      </c>
      <c r="D3276">
        <f t="shared" ca="1" si="172"/>
        <v>-3.0669794400269499</v>
      </c>
    </row>
    <row r="3277" spans="1:4" x14ac:dyDescent="0.25">
      <c r="A3277">
        <f t="shared" ca="1" si="171"/>
        <v>8.0578795349044476</v>
      </c>
      <c r="D3277">
        <f t="shared" ca="1" si="172"/>
        <v>-2.8368977117426017</v>
      </c>
    </row>
    <row r="3278" spans="1:4" x14ac:dyDescent="0.25">
      <c r="A3278">
        <f t="shared" ca="1" si="171"/>
        <v>-8.8568536776181261</v>
      </c>
      <c r="D3278">
        <f t="shared" ca="1" si="172"/>
        <v>6.467950017989212</v>
      </c>
    </row>
    <row r="3279" spans="1:4" x14ac:dyDescent="0.25">
      <c r="A3279">
        <f t="shared" ca="1" si="171"/>
        <v>16.187664761561585</v>
      </c>
      <c r="D3279">
        <f t="shared" ca="1" si="172"/>
        <v>-22.471836918974507</v>
      </c>
    </row>
    <row r="3280" spans="1:4" x14ac:dyDescent="0.25">
      <c r="A3280">
        <f t="shared" ca="1" si="171"/>
        <v>-1.7720105322583137</v>
      </c>
      <c r="D3280">
        <f t="shared" ca="1" si="172"/>
        <v>15.621862807766728</v>
      </c>
    </row>
    <row r="3281" spans="1:4" x14ac:dyDescent="0.25">
      <c r="A3281">
        <f t="shared" ca="1" si="171"/>
        <v>3.77399856203958</v>
      </c>
      <c r="D3281">
        <f t="shared" ca="1" si="172"/>
        <v>-0.51461580741707491</v>
      </c>
    </row>
    <row r="3282" spans="1:4" x14ac:dyDescent="0.25">
      <c r="A3282">
        <f t="shared" ca="1" si="171"/>
        <v>1.0936798248042763</v>
      </c>
      <c r="D3282">
        <f t="shared" ca="1" si="172"/>
        <v>-1.4416003782642688</v>
      </c>
    </row>
    <row r="3283" spans="1:4" x14ac:dyDescent="0.25">
      <c r="A3283">
        <f t="shared" ca="1" si="171"/>
        <v>-6.6531068367769972</v>
      </c>
      <c r="D3283">
        <f t="shared" ca="1" si="172"/>
        <v>-17.68761928676501</v>
      </c>
    </row>
    <row r="3284" spans="1:4" x14ac:dyDescent="0.25">
      <c r="A3284">
        <f t="shared" ca="1" si="171"/>
        <v>-20.90672378309732</v>
      </c>
      <c r="D3284">
        <f t="shared" ca="1" si="172"/>
        <v>-9.5290147157350666E-2</v>
      </c>
    </row>
    <row r="3285" spans="1:4" x14ac:dyDescent="0.25">
      <c r="A3285">
        <f t="shared" ca="1" si="171"/>
        <v>-10.377512563715047</v>
      </c>
      <c r="D3285">
        <f t="shared" ca="1" si="172"/>
        <v>12.378828271596376</v>
      </c>
    </row>
    <row r="3286" spans="1:4" x14ac:dyDescent="0.25">
      <c r="A3286">
        <f t="shared" ca="1" si="171"/>
        <v>-19.936693879510688</v>
      </c>
      <c r="D3286">
        <f t="shared" ca="1" si="172"/>
        <v>-26.591440699227913</v>
      </c>
    </row>
    <row r="3287" spans="1:4" x14ac:dyDescent="0.25">
      <c r="A3287">
        <f t="shared" ca="1" si="171"/>
        <v>5.6744486648979731</v>
      </c>
      <c r="D3287">
        <f t="shared" ca="1" si="172"/>
        <v>-8.1934600703732787</v>
      </c>
    </row>
    <row r="3288" spans="1:4" x14ac:dyDescent="0.25">
      <c r="A3288">
        <f t="shared" ca="1" si="171"/>
        <v>-3.5339041591175189</v>
      </c>
      <c r="D3288">
        <f t="shared" ca="1" si="172"/>
        <v>10.316030601488967</v>
      </c>
    </row>
    <row r="3289" spans="1:4" x14ac:dyDescent="0.25">
      <c r="A3289">
        <f t="shared" ca="1" si="171"/>
        <v>-0.97118293184145088</v>
      </c>
      <c r="D3289">
        <f t="shared" ca="1" si="172"/>
        <v>5.8893618307435407</v>
      </c>
    </row>
    <row r="3290" spans="1:4" x14ac:dyDescent="0.25">
      <c r="A3290">
        <f t="shared" ref="A3290:A3353" ca="1" si="173">RAND()*(18.25-(-21.07))+(-21.07)</f>
        <v>5.2575980233376853</v>
      </c>
      <c r="D3290">
        <f t="shared" ref="D3290:D3353" ca="1" si="174">(NORMINV(RAND(),0.0571,$B$38))</f>
        <v>12.036704612581715</v>
      </c>
    </row>
    <row r="3291" spans="1:4" x14ac:dyDescent="0.25">
      <c r="A3291">
        <f t="shared" ca="1" si="173"/>
        <v>-10.600934709262472</v>
      </c>
      <c r="D3291">
        <f t="shared" ca="1" si="174"/>
        <v>-12.361876665779567</v>
      </c>
    </row>
    <row r="3292" spans="1:4" x14ac:dyDescent="0.25">
      <c r="A3292">
        <f t="shared" ca="1" si="173"/>
        <v>3.2219325828392442</v>
      </c>
      <c r="D3292">
        <f t="shared" ca="1" si="174"/>
        <v>0.58609059967348354</v>
      </c>
    </row>
    <row r="3293" spans="1:4" x14ac:dyDescent="0.25">
      <c r="A3293">
        <f t="shared" ca="1" si="173"/>
        <v>14.479818220859713</v>
      </c>
      <c r="D3293">
        <f t="shared" ca="1" si="174"/>
        <v>3.277346982272856</v>
      </c>
    </row>
    <row r="3294" spans="1:4" x14ac:dyDescent="0.25">
      <c r="A3294">
        <f t="shared" ca="1" si="173"/>
        <v>4.7847980191447022</v>
      </c>
      <c r="D3294">
        <f t="shared" ca="1" si="174"/>
        <v>22.940187038065055</v>
      </c>
    </row>
    <row r="3295" spans="1:4" x14ac:dyDescent="0.25">
      <c r="A3295">
        <f t="shared" ca="1" si="173"/>
        <v>-13.49255472007704</v>
      </c>
      <c r="D3295">
        <f t="shared" ca="1" si="174"/>
        <v>4.2788815912503164</v>
      </c>
    </row>
    <row r="3296" spans="1:4" x14ac:dyDescent="0.25">
      <c r="A3296">
        <f t="shared" ca="1" si="173"/>
        <v>1.4414904159283743</v>
      </c>
      <c r="D3296">
        <f t="shared" ca="1" si="174"/>
        <v>5.2009838695603827</v>
      </c>
    </row>
    <row r="3297" spans="1:4" x14ac:dyDescent="0.25">
      <c r="A3297">
        <f t="shared" ca="1" si="173"/>
        <v>-16.55382223304516</v>
      </c>
      <c r="D3297">
        <f t="shared" ca="1" si="174"/>
        <v>13.581186070076784</v>
      </c>
    </row>
    <row r="3298" spans="1:4" x14ac:dyDescent="0.25">
      <c r="A3298">
        <f t="shared" ca="1" si="173"/>
        <v>-14.043508637471316</v>
      </c>
      <c r="D3298">
        <f t="shared" ca="1" si="174"/>
        <v>6.5401998223751372</v>
      </c>
    </row>
    <row r="3299" spans="1:4" x14ac:dyDescent="0.25">
      <c r="A3299">
        <f t="shared" ca="1" si="173"/>
        <v>11.438905123880012</v>
      </c>
      <c r="D3299">
        <f t="shared" ca="1" si="174"/>
        <v>-2.347740167081759</v>
      </c>
    </row>
    <row r="3300" spans="1:4" x14ac:dyDescent="0.25">
      <c r="A3300">
        <f t="shared" ca="1" si="173"/>
        <v>-17.650192473259303</v>
      </c>
      <c r="D3300">
        <f t="shared" ca="1" si="174"/>
        <v>2.8035571712925793</v>
      </c>
    </row>
    <row r="3301" spans="1:4" x14ac:dyDescent="0.25">
      <c r="A3301">
        <f t="shared" ca="1" si="173"/>
        <v>9.9542918841821049</v>
      </c>
      <c r="D3301">
        <f t="shared" ca="1" si="174"/>
        <v>14.323536706797082</v>
      </c>
    </row>
    <row r="3302" spans="1:4" x14ac:dyDescent="0.25">
      <c r="A3302">
        <f t="shared" ca="1" si="173"/>
        <v>-12.923939232174844</v>
      </c>
      <c r="D3302">
        <f t="shared" ca="1" si="174"/>
        <v>-19.113361491046017</v>
      </c>
    </row>
    <row r="3303" spans="1:4" x14ac:dyDescent="0.25">
      <c r="A3303">
        <f t="shared" ca="1" si="173"/>
        <v>10.974741009486387</v>
      </c>
      <c r="D3303">
        <f t="shared" ca="1" si="174"/>
        <v>-2.6027581818569034</v>
      </c>
    </row>
    <row r="3304" spans="1:4" x14ac:dyDescent="0.25">
      <c r="A3304">
        <f t="shared" ca="1" si="173"/>
        <v>4.4728125596660533</v>
      </c>
      <c r="D3304">
        <f t="shared" ca="1" si="174"/>
        <v>5.5989948766859685</v>
      </c>
    </row>
    <row r="3305" spans="1:4" x14ac:dyDescent="0.25">
      <c r="A3305">
        <f t="shared" ca="1" si="173"/>
        <v>4.6369321291524166</v>
      </c>
      <c r="D3305">
        <f t="shared" ca="1" si="174"/>
        <v>-8.7909518568297944</v>
      </c>
    </row>
    <row r="3306" spans="1:4" x14ac:dyDescent="0.25">
      <c r="A3306">
        <f t="shared" ca="1" si="173"/>
        <v>-2.9963276229606102</v>
      </c>
      <c r="D3306">
        <f t="shared" ca="1" si="174"/>
        <v>-17.606437442862102</v>
      </c>
    </row>
    <row r="3307" spans="1:4" x14ac:dyDescent="0.25">
      <c r="A3307">
        <f t="shared" ca="1" si="173"/>
        <v>-10.774898225536866</v>
      </c>
      <c r="D3307">
        <f t="shared" ca="1" si="174"/>
        <v>-19.292561860360582</v>
      </c>
    </row>
    <row r="3308" spans="1:4" x14ac:dyDescent="0.25">
      <c r="A3308">
        <f t="shared" ca="1" si="173"/>
        <v>13.506988996308927</v>
      </c>
      <c r="D3308">
        <f t="shared" ca="1" si="174"/>
        <v>-22.097306197940537</v>
      </c>
    </row>
    <row r="3309" spans="1:4" x14ac:dyDescent="0.25">
      <c r="A3309">
        <f t="shared" ca="1" si="173"/>
        <v>-8.2346068568903199</v>
      </c>
      <c r="D3309">
        <f t="shared" ca="1" si="174"/>
        <v>-1.6452011465118803</v>
      </c>
    </row>
    <row r="3310" spans="1:4" x14ac:dyDescent="0.25">
      <c r="A3310">
        <f t="shared" ca="1" si="173"/>
        <v>-10.240498726470406</v>
      </c>
      <c r="D3310">
        <f t="shared" ca="1" si="174"/>
        <v>2.6033750191991567</v>
      </c>
    </row>
    <row r="3311" spans="1:4" x14ac:dyDescent="0.25">
      <c r="A3311">
        <f t="shared" ca="1" si="173"/>
        <v>-15.701081529423467</v>
      </c>
      <c r="D3311">
        <f t="shared" ca="1" si="174"/>
        <v>7.2363518529916915</v>
      </c>
    </row>
    <row r="3312" spans="1:4" x14ac:dyDescent="0.25">
      <c r="A3312">
        <f t="shared" ca="1" si="173"/>
        <v>-16.907730170468959</v>
      </c>
      <c r="D3312">
        <f t="shared" ca="1" si="174"/>
        <v>-3.7271716851091385</v>
      </c>
    </row>
    <row r="3313" spans="1:4" x14ac:dyDescent="0.25">
      <c r="A3313">
        <f t="shared" ca="1" si="173"/>
        <v>-1.1391873236224797</v>
      </c>
      <c r="D3313">
        <f t="shared" ca="1" si="174"/>
        <v>-17.479690178775417</v>
      </c>
    </row>
    <row r="3314" spans="1:4" x14ac:dyDescent="0.25">
      <c r="A3314">
        <f t="shared" ca="1" si="173"/>
        <v>-1.9415451483983333</v>
      </c>
      <c r="D3314">
        <f t="shared" ca="1" si="174"/>
        <v>7.174252844834923</v>
      </c>
    </row>
    <row r="3315" spans="1:4" x14ac:dyDescent="0.25">
      <c r="A3315">
        <f t="shared" ca="1" si="173"/>
        <v>-2.7618853259081604</v>
      </c>
      <c r="D3315">
        <f t="shared" ca="1" si="174"/>
        <v>-0.26852133976121501</v>
      </c>
    </row>
    <row r="3316" spans="1:4" x14ac:dyDescent="0.25">
      <c r="A3316">
        <f t="shared" ca="1" si="173"/>
        <v>16.879761720776308</v>
      </c>
      <c r="D3316">
        <f t="shared" ca="1" si="174"/>
        <v>9.7524168535056042</v>
      </c>
    </row>
    <row r="3317" spans="1:4" x14ac:dyDescent="0.25">
      <c r="A3317">
        <f t="shared" ca="1" si="173"/>
        <v>-1.2458265554942862</v>
      </c>
      <c r="D3317">
        <f t="shared" ca="1" si="174"/>
        <v>-0.55088803441021195</v>
      </c>
    </row>
    <row r="3318" spans="1:4" x14ac:dyDescent="0.25">
      <c r="A3318">
        <f t="shared" ca="1" si="173"/>
        <v>7.1196678634484485</v>
      </c>
      <c r="D3318">
        <f t="shared" ca="1" si="174"/>
        <v>-1.6030774946493931</v>
      </c>
    </row>
    <row r="3319" spans="1:4" x14ac:dyDescent="0.25">
      <c r="A3319">
        <f t="shared" ca="1" si="173"/>
        <v>-5.4866234860150964</v>
      </c>
      <c r="D3319">
        <f t="shared" ca="1" si="174"/>
        <v>4.4288065698936183</v>
      </c>
    </row>
    <row r="3320" spans="1:4" x14ac:dyDescent="0.25">
      <c r="A3320">
        <f t="shared" ca="1" si="173"/>
        <v>14.025370319371511</v>
      </c>
      <c r="D3320">
        <f t="shared" ca="1" si="174"/>
        <v>24.317297897359907</v>
      </c>
    </row>
    <row r="3321" spans="1:4" x14ac:dyDescent="0.25">
      <c r="A3321">
        <f t="shared" ca="1" si="173"/>
        <v>-14.911554262596747</v>
      </c>
      <c r="D3321">
        <f t="shared" ca="1" si="174"/>
        <v>7.3884739315687193</v>
      </c>
    </row>
    <row r="3322" spans="1:4" x14ac:dyDescent="0.25">
      <c r="A3322">
        <f t="shared" ca="1" si="173"/>
        <v>13.58610366135764</v>
      </c>
      <c r="D3322">
        <f t="shared" ca="1" si="174"/>
        <v>22.059234796361832</v>
      </c>
    </row>
    <row r="3323" spans="1:4" x14ac:dyDescent="0.25">
      <c r="A3323">
        <f t="shared" ca="1" si="173"/>
        <v>-9.4317373308964996</v>
      </c>
      <c r="D3323">
        <f t="shared" ca="1" si="174"/>
        <v>-3.1897902145393511</v>
      </c>
    </row>
    <row r="3324" spans="1:4" x14ac:dyDescent="0.25">
      <c r="A3324">
        <f t="shared" ca="1" si="173"/>
        <v>2.6226062429927488</v>
      </c>
      <c r="D3324">
        <f t="shared" ca="1" si="174"/>
        <v>-4.2505336216185681</v>
      </c>
    </row>
    <row r="3325" spans="1:4" x14ac:dyDescent="0.25">
      <c r="A3325">
        <f t="shared" ca="1" si="173"/>
        <v>-15.69110487947334</v>
      </c>
      <c r="D3325">
        <f t="shared" ca="1" si="174"/>
        <v>-8.3306716080361003</v>
      </c>
    </row>
    <row r="3326" spans="1:4" x14ac:dyDescent="0.25">
      <c r="A3326">
        <f t="shared" ca="1" si="173"/>
        <v>14.206795841187549</v>
      </c>
      <c r="D3326">
        <f t="shared" ca="1" si="174"/>
        <v>9.4629480782940334</v>
      </c>
    </row>
    <row r="3327" spans="1:4" x14ac:dyDescent="0.25">
      <c r="A3327">
        <f t="shared" ca="1" si="173"/>
        <v>5.4098295187241661</v>
      </c>
      <c r="D3327">
        <f t="shared" ca="1" si="174"/>
        <v>14.403483810098992</v>
      </c>
    </row>
    <row r="3328" spans="1:4" x14ac:dyDescent="0.25">
      <c r="A3328">
        <f t="shared" ca="1" si="173"/>
        <v>8.820822255816001</v>
      </c>
      <c r="D3328">
        <f t="shared" ca="1" si="174"/>
        <v>-5.4840355954122115</v>
      </c>
    </row>
    <row r="3329" spans="1:4" x14ac:dyDescent="0.25">
      <c r="A3329">
        <f t="shared" ca="1" si="173"/>
        <v>5.1729349621335494</v>
      </c>
      <c r="D3329">
        <f t="shared" ca="1" si="174"/>
        <v>17.68982793607374</v>
      </c>
    </row>
    <row r="3330" spans="1:4" x14ac:dyDescent="0.25">
      <c r="A3330">
        <f t="shared" ca="1" si="173"/>
        <v>12.320745415176276</v>
      </c>
      <c r="D3330">
        <f t="shared" ca="1" si="174"/>
        <v>-10.660352026986608</v>
      </c>
    </row>
    <row r="3331" spans="1:4" x14ac:dyDescent="0.25">
      <c r="A3331">
        <f t="shared" ca="1" si="173"/>
        <v>-16.391250314437062</v>
      </c>
      <c r="D3331">
        <f t="shared" ca="1" si="174"/>
        <v>-8.0596578578345142</v>
      </c>
    </row>
    <row r="3332" spans="1:4" x14ac:dyDescent="0.25">
      <c r="A3332">
        <f t="shared" ca="1" si="173"/>
        <v>-5.124829085042407</v>
      </c>
      <c r="D3332">
        <f t="shared" ca="1" si="174"/>
        <v>12.442096114983721</v>
      </c>
    </row>
    <row r="3333" spans="1:4" x14ac:dyDescent="0.25">
      <c r="A3333">
        <f t="shared" ca="1" si="173"/>
        <v>10.691456091269949</v>
      </c>
      <c r="D3333">
        <f t="shared" ca="1" si="174"/>
        <v>-14.305348177593169</v>
      </c>
    </row>
    <row r="3334" spans="1:4" x14ac:dyDescent="0.25">
      <c r="A3334">
        <f t="shared" ca="1" si="173"/>
        <v>15.953002126279877</v>
      </c>
      <c r="D3334">
        <f t="shared" ca="1" si="174"/>
        <v>0.97634079821602926</v>
      </c>
    </row>
    <row r="3335" spans="1:4" x14ac:dyDescent="0.25">
      <c r="A3335">
        <f t="shared" ca="1" si="173"/>
        <v>-8.9149287123720349</v>
      </c>
      <c r="D3335">
        <f t="shared" ca="1" si="174"/>
        <v>12.240471880868395</v>
      </c>
    </row>
    <row r="3336" spans="1:4" x14ac:dyDescent="0.25">
      <c r="A3336">
        <f t="shared" ca="1" si="173"/>
        <v>-16.44937028931276</v>
      </c>
      <c r="D3336">
        <f t="shared" ca="1" si="174"/>
        <v>-14.977857310337523</v>
      </c>
    </row>
    <row r="3337" spans="1:4" x14ac:dyDescent="0.25">
      <c r="A3337">
        <f t="shared" ca="1" si="173"/>
        <v>8.6822161318237576</v>
      </c>
      <c r="D3337">
        <f t="shared" ca="1" si="174"/>
        <v>6.7845304258543946</v>
      </c>
    </row>
    <row r="3338" spans="1:4" x14ac:dyDescent="0.25">
      <c r="A3338">
        <f t="shared" ca="1" si="173"/>
        <v>-17.940660034365145</v>
      </c>
      <c r="D3338">
        <f t="shared" ca="1" si="174"/>
        <v>2.6632051270262895</v>
      </c>
    </row>
    <row r="3339" spans="1:4" x14ac:dyDescent="0.25">
      <c r="A3339">
        <f t="shared" ca="1" si="173"/>
        <v>-6.0990415827237712</v>
      </c>
      <c r="D3339">
        <f t="shared" ca="1" si="174"/>
        <v>13.210109800666807</v>
      </c>
    </row>
    <row r="3340" spans="1:4" x14ac:dyDescent="0.25">
      <c r="A3340">
        <f t="shared" ca="1" si="173"/>
        <v>14.386773899030082</v>
      </c>
      <c r="D3340">
        <f t="shared" ca="1" si="174"/>
        <v>-1.6142850253420331</v>
      </c>
    </row>
    <row r="3341" spans="1:4" x14ac:dyDescent="0.25">
      <c r="A3341">
        <f t="shared" ca="1" si="173"/>
        <v>3.569985565059266</v>
      </c>
      <c r="D3341">
        <f t="shared" ca="1" si="174"/>
        <v>5.3154540574293208</v>
      </c>
    </row>
    <row r="3342" spans="1:4" x14ac:dyDescent="0.25">
      <c r="A3342">
        <f t="shared" ca="1" si="173"/>
        <v>-14.374968452289689</v>
      </c>
      <c r="D3342">
        <f t="shared" ca="1" si="174"/>
        <v>-1.6386366138685011</v>
      </c>
    </row>
    <row r="3343" spans="1:4" x14ac:dyDescent="0.25">
      <c r="A3343">
        <f t="shared" ca="1" si="173"/>
        <v>-6.4180014384486483</v>
      </c>
      <c r="D3343">
        <f t="shared" ca="1" si="174"/>
        <v>0.23367357966288022</v>
      </c>
    </row>
    <row r="3344" spans="1:4" x14ac:dyDescent="0.25">
      <c r="A3344">
        <f t="shared" ca="1" si="173"/>
        <v>-0.99118118564529212</v>
      </c>
      <c r="D3344">
        <f t="shared" ca="1" si="174"/>
        <v>-0.43968211856026396</v>
      </c>
    </row>
    <row r="3345" spans="1:4" x14ac:dyDescent="0.25">
      <c r="A3345">
        <f t="shared" ca="1" si="173"/>
        <v>-16.644039450252141</v>
      </c>
      <c r="D3345">
        <f t="shared" ca="1" si="174"/>
        <v>9.3523320317366263</v>
      </c>
    </row>
    <row r="3346" spans="1:4" x14ac:dyDescent="0.25">
      <c r="A3346">
        <f t="shared" ca="1" si="173"/>
        <v>-4.6298821489993109</v>
      </c>
      <c r="D3346">
        <f t="shared" ca="1" si="174"/>
        <v>-0.43727677208793198</v>
      </c>
    </row>
    <row r="3347" spans="1:4" x14ac:dyDescent="0.25">
      <c r="A3347">
        <f t="shared" ca="1" si="173"/>
        <v>-18.191553956319609</v>
      </c>
      <c r="D3347">
        <f t="shared" ca="1" si="174"/>
        <v>-22.855885179944735</v>
      </c>
    </row>
    <row r="3348" spans="1:4" x14ac:dyDescent="0.25">
      <c r="A3348">
        <f t="shared" ca="1" si="173"/>
        <v>16.419818642118102</v>
      </c>
      <c r="D3348">
        <f t="shared" ca="1" si="174"/>
        <v>3.6343903104771536</v>
      </c>
    </row>
    <row r="3349" spans="1:4" x14ac:dyDescent="0.25">
      <c r="A3349">
        <f t="shared" ca="1" si="173"/>
        <v>1.0319615757744849</v>
      </c>
      <c r="D3349">
        <f t="shared" ca="1" si="174"/>
        <v>-5.8794057774790742</v>
      </c>
    </row>
    <row r="3350" spans="1:4" x14ac:dyDescent="0.25">
      <c r="A3350">
        <f t="shared" ca="1" si="173"/>
        <v>-19.834074355994591</v>
      </c>
      <c r="D3350">
        <f t="shared" ca="1" si="174"/>
        <v>-5.6228944119271533</v>
      </c>
    </row>
    <row r="3351" spans="1:4" x14ac:dyDescent="0.25">
      <c r="A3351">
        <f t="shared" ca="1" si="173"/>
        <v>-16.569393650221876</v>
      </c>
      <c r="D3351">
        <f t="shared" ca="1" si="174"/>
        <v>-6.3909958455974802</v>
      </c>
    </row>
    <row r="3352" spans="1:4" x14ac:dyDescent="0.25">
      <c r="A3352">
        <f t="shared" ca="1" si="173"/>
        <v>-1.3900906838614873</v>
      </c>
      <c r="D3352">
        <f t="shared" ca="1" si="174"/>
        <v>-12.018067134230142</v>
      </c>
    </row>
    <row r="3353" spans="1:4" x14ac:dyDescent="0.25">
      <c r="A3353">
        <f t="shared" ca="1" si="173"/>
        <v>7.7368324019072219</v>
      </c>
      <c r="D3353">
        <f t="shared" ca="1" si="174"/>
        <v>-2.0838378089601455</v>
      </c>
    </row>
    <row r="3354" spans="1:4" x14ac:dyDescent="0.25">
      <c r="A3354">
        <f t="shared" ref="A3354:A3417" ca="1" si="175">RAND()*(18.25-(-21.07))+(-21.07)</f>
        <v>3.3747000918375782</v>
      </c>
      <c r="D3354">
        <f t="shared" ref="D3354:D3417" ca="1" si="176">(NORMINV(RAND(),0.0571,$B$38))</f>
        <v>-8.4344028026240689</v>
      </c>
    </row>
    <row r="3355" spans="1:4" x14ac:dyDescent="0.25">
      <c r="A3355">
        <f t="shared" ca="1" si="175"/>
        <v>-9.0024617770638162</v>
      </c>
      <c r="D3355">
        <f t="shared" ca="1" si="176"/>
        <v>8.0885142797816947</v>
      </c>
    </row>
    <row r="3356" spans="1:4" x14ac:dyDescent="0.25">
      <c r="A3356">
        <f t="shared" ca="1" si="175"/>
        <v>-4.1934184321370473</v>
      </c>
      <c r="D3356">
        <f t="shared" ca="1" si="176"/>
        <v>1.6883885625638049</v>
      </c>
    </row>
    <row r="3357" spans="1:4" x14ac:dyDescent="0.25">
      <c r="A3357">
        <f t="shared" ca="1" si="175"/>
        <v>9.9478769756292955</v>
      </c>
      <c r="D3357">
        <f t="shared" ca="1" si="176"/>
        <v>-9.3927421667823925</v>
      </c>
    </row>
    <row r="3358" spans="1:4" x14ac:dyDescent="0.25">
      <c r="A3358">
        <f t="shared" ca="1" si="175"/>
        <v>-6.034945555862306</v>
      </c>
      <c r="D3358">
        <f t="shared" ca="1" si="176"/>
        <v>-4.9758917424264322</v>
      </c>
    </row>
    <row r="3359" spans="1:4" x14ac:dyDescent="0.25">
      <c r="A3359">
        <f t="shared" ca="1" si="175"/>
        <v>-2.5918799192663009</v>
      </c>
      <c r="D3359">
        <f t="shared" ca="1" si="176"/>
        <v>-9.9247239742871312</v>
      </c>
    </row>
    <row r="3360" spans="1:4" x14ac:dyDescent="0.25">
      <c r="A3360">
        <f t="shared" ca="1" si="175"/>
        <v>-9.331171161122656</v>
      </c>
      <c r="D3360">
        <f t="shared" ca="1" si="176"/>
        <v>11.502992297692598</v>
      </c>
    </row>
    <row r="3361" spans="1:4" x14ac:dyDescent="0.25">
      <c r="A3361">
        <f t="shared" ca="1" si="175"/>
        <v>9.7705516452745584</v>
      </c>
      <c r="D3361">
        <f t="shared" ca="1" si="176"/>
        <v>4.1900163994118973</v>
      </c>
    </row>
    <row r="3362" spans="1:4" x14ac:dyDescent="0.25">
      <c r="A3362">
        <f t="shared" ca="1" si="175"/>
        <v>7.8371610986010758</v>
      </c>
      <c r="D3362">
        <f t="shared" ca="1" si="176"/>
        <v>0.95152977779578207</v>
      </c>
    </row>
    <row r="3363" spans="1:4" x14ac:dyDescent="0.25">
      <c r="A3363">
        <f t="shared" ca="1" si="175"/>
        <v>5.848146576685334</v>
      </c>
      <c r="D3363">
        <f t="shared" ca="1" si="176"/>
        <v>9.6528947416258628</v>
      </c>
    </row>
    <row r="3364" spans="1:4" x14ac:dyDescent="0.25">
      <c r="A3364">
        <f t="shared" ca="1" si="175"/>
        <v>-2.0749789672107717</v>
      </c>
      <c r="D3364">
        <f t="shared" ca="1" si="176"/>
        <v>-6.1547665805487473</v>
      </c>
    </row>
    <row r="3365" spans="1:4" x14ac:dyDescent="0.25">
      <c r="A3365">
        <f t="shared" ca="1" si="175"/>
        <v>-18.968461324045936</v>
      </c>
      <c r="D3365">
        <f t="shared" ca="1" si="176"/>
        <v>3.2082315776972004</v>
      </c>
    </row>
    <row r="3366" spans="1:4" x14ac:dyDescent="0.25">
      <c r="A3366">
        <f t="shared" ca="1" si="175"/>
        <v>-19.01758103321492</v>
      </c>
      <c r="D3366">
        <f t="shared" ca="1" si="176"/>
        <v>-9.1260330376733254</v>
      </c>
    </row>
    <row r="3367" spans="1:4" x14ac:dyDescent="0.25">
      <c r="A3367">
        <f t="shared" ca="1" si="175"/>
        <v>1.9745493491026807</v>
      </c>
      <c r="D3367">
        <f t="shared" ca="1" si="176"/>
        <v>-0.59221351153794766</v>
      </c>
    </row>
    <row r="3368" spans="1:4" x14ac:dyDescent="0.25">
      <c r="A3368">
        <f t="shared" ca="1" si="175"/>
        <v>-17.387587273764428</v>
      </c>
      <c r="D3368">
        <f t="shared" ca="1" si="176"/>
        <v>-21.162982569919453</v>
      </c>
    </row>
    <row r="3369" spans="1:4" x14ac:dyDescent="0.25">
      <c r="A3369">
        <f t="shared" ca="1" si="175"/>
        <v>-8.8141325347487296</v>
      </c>
      <c r="D3369">
        <f t="shared" ca="1" si="176"/>
        <v>-8.622750564306795</v>
      </c>
    </row>
    <row r="3370" spans="1:4" x14ac:dyDescent="0.25">
      <c r="A3370">
        <f t="shared" ca="1" si="175"/>
        <v>6.2295755335449634</v>
      </c>
      <c r="D3370">
        <f t="shared" ca="1" si="176"/>
        <v>1.9705990700329543</v>
      </c>
    </row>
    <row r="3371" spans="1:4" x14ac:dyDescent="0.25">
      <c r="A3371">
        <f t="shared" ca="1" si="175"/>
        <v>6.484873258553371</v>
      </c>
      <c r="D3371">
        <f t="shared" ca="1" si="176"/>
        <v>-9.0047311483058579</v>
      </c>
    </row>
    <row r="3372" spans="1:4" x14ac:dyDescent="0.25">
      <c r="A3372">
        <f t="shared" ca="1" si="175"/>
        <v>6.3095662553561525</v>
      </c>
      <c r="D3372">
        <f t="shared" ca="1" si="176"/>
        <v>3.6119390167277774</v>
      </c>
    </row>
    <row r="3373" spans="1:4" x14ac:dyDescent="0.25">
      <c r="A3373">
        <f t="shared" ca="1" si="175"/>
        <v>-7.153937423321862</v>
      </c>
      <c r="D3373">
        <f t="shared" ca="1" si="176"/>
        <v>0.62595608583939033</v>
      </c>
    </row>
    <row r="3374" spans="1:4" x14ac:dyDescent="0.25">
      <c r="A3374">
        <f t="shared" ca="1" si="175"/>
        <v>4.4973277602898918</v>
      </c>
      <c r="D3374">
        <f t="shared" ca="1" si="176"/>
        <v>3.8473901669407002</v>
      </c>
    </row>
    <row r="3375" spans="1:4" x14ac:dyDescent="0.25">
      <c r="A3375">
        <f t="shared" ca="1" si="175"/>
        <v>-16.210109335872115</v>
      </c>
      <c r="D3375">
        <f t="shared" ca="1" si="176"/>
        <v>-9.9170944914866599</v>
      </c>
    </row>
    <row r="3376" spans="1:4" x14ac:dyDescent="0.25">
      <c r="A3376">
        <f t="shared" ca="1" si="175"/>
        <v>-16.708552428666298</v>
      </c>
      <c r="D3376">
        <f t="shared" ca="1" si="176"/>
        <v>15.347891883322882</v>
      </c>
    </row>
    <row r="3377" spans="1:4" x14ac:dyDescent="0.25">
      <c r="A3377">
        <f t="shared" ca="1" si="175"/>
        <v>-5.0039105702192828</v>
      </c>
      <c r="D3377">
        <f t="shared" ca="1" si="176"/>
        <v>0.52504206330104508</v>
      </c>
    </row>
    <row r="3378" spans="1:4" x14ac:dyDescent="0.25">
      <c r="A3378">
        <f t="shared" ca="1" si="175"/>
        <v>-9.1936292436270328</v>
      </c>
      <c r="D3378">
        <f t="shared" ca="1" si="176"/>
        <v>1.4689238326225869</v>
      </c>
    </row>
    <row r="3379" spans="1:4" x14ac:dyDescent="0.25">
      <c r="A3379">
        <f t="shared" ca="1" si="175"/>
        <v>-1.3468130377899783</v>
      </c>
      <c r="D3379">
        <f t="shared" ca="1" si="176"/>
        <v>-5.5496684770709335</v>
      </c>
    </row>
    <row r="3380" spans="1:4" x14ac:dyDescent="0.25">
      <c r="A3380">
        <f t="shared" ca="1" si="175"/>
        <v>-5.1010553608388278</v>
      </c>
      <c r="D3380">
        <f t="shared" ca="1" si="176"/>
        <v>0.82192410576032704</v>
      </c>
    </row>
    <row r="3381" spans="1:4" x14ac:dyDescent="0.25">
      <c r="A3381">
        <f t="shared" ca="1" si="175"/>
        <v>-16.535420042743517</v>
      </c>
      <c r="D3381">
        <f t="shared" ca="1" si="176"/>
        <v>14.058515709103311</v>
      </c>
    </row>
    <row r="3382" spans="1:4" x14ac:dyDescent="0.25">
      <c r="A3382">
        <f t="shared" ca="1" si="175"/>
        <v>-15.671251714829259</v>
      </c>
      <c r="D3382">
        <f t="shared" ca="1" si="176"/>
        <v>8.5201902149693467</v>
      </c>
    </row>
    <row r="3383" spans="1:4" x14ac:dyDescent="0.25">
      <c r="A3383">
        <f t="shared" ca="1" si="175"/>
        <v>-11.138764413979102</v>
      </c>
      <c r="D3383">
        <f t="shared" ca="1" si="176"/>
        <v>-9.961645671148343</v>
      </c>
    </row>
    <row r="3384" spans="1:4" x14ac:dyDescent="0.25">
      <c r="A3384">
        <f t="shared" ca="1" si="175"/>
        <v>-7.2416579662647749</v>
      </c>
      <c r="D3384">
        <f t="shared" ca="1" si="176"/>
        <v>0.60221316083888743</v>
      </c>
    </row>
    <row r="3385" spans="1:4" x14ac:dyDescent="0.25">
      <c r="A3385">
        <f t="shared" ca="1" si="175"/>
        <v>3.9337264979164743</v>
      </c>
      <c r="D3385">
        <f t="shared" ca="1" si="176"/>
        <v>-10.557630900236335</v>
      </c>
    </row>
    <row r="3386" spans="1:4" x14ac:dyDescent="0.25">
      <c r="A3386">
        <f t="shared" ca="1" si="175"/>
        <v>0.7055207276923241</v>
      </c>
      <c r="D3386">
        <f t="shared" ca="1" si="176"/>
        <v>-16.002497649213339</v>
      </c>
    </row>
    <row r="3387" spans="1:4" x14ac:dyDescent="0.25">
      <c r="A3387">
        <f t="shared" ca="1" si="175"/>
        <v>7.4783046787960572</v>
      </c>
      <c r="D3387">
        <f t="shared" ca="1" si="176"/>
        <v>-3.7153025334233676</v>
      </c>
    </row>
    <row r="3388" spans="1:4" x14ac:dyDescent="0.25">
      <c r="A3388">
        <f t="shared" ca="1" si="175"/>
        <v>12.060264531385691</v>
      </c>
      <c r="D3388">
        <f t="shared" ca="1" si="176"/>
        <v>-10.96126565707273</v>
      </c>
    </row>
    <row r="3389" spans="1:4" x14ac:dyDescent="0.25">
      <c r="A3389">
        <f t="shared" ca="1" si="175"/>
        <v>-11.986195136320934</v>
      </c>
      <c r="D3389">
        <f t="shared" ca="1" si="176"/>
        <v>11.765570349659013</v>
      </c>
    </row>
    <row r="3390" spans="1:4" x14ac:dyDescent="0.25">
      <c r="A3390">
        <f t="shared" ca="1" si="175"/>
        <v>5.569246222126857</v>
      </c>
      <c r="D3390">
        <f t="shared" ca="1" si="176"/>
        <v>1.4373832536357336</v>
      </c>
    </row>
    <row r="3391" spans="1:4" x14ac:dyDescent="0.25">
      <c r="A3391">
        <f t="shared" ca="1" si="175"/>
        <v>12.400726816197796</v>
      </c>
      <c r="D3391">
        <f t="shared" ca="1" si="176"/>
        <v>0.34578633663688529</v>
      </c>
    </row>
    <row r="3392" spans="1:4" x14ac:dyDescent="0.25">
      <c r="A3392">
        <f t="shared" ca="1" si="175"/>
        <v>18.161746295147786</v>
      </c>
      <c r="D3392">
        <f t="shared" ca="1" si="176"/>
        <v>-9.5048663241914291</v>
      </c>
    </row>
    <row r="3393" spans="1:4" x14ac:dyDescent="0.25">
      <c r="A3393">
        <f t="shared" ca="1" si="175"/>
        <v>-6.9228780257443834</v>
      </c>
      <c r="D3393">
        <f t="shared" ca="1" si="176"/>
        <v>-7.6062313422879804</v>
      </c>
    </row>
    <row r="3394" spans="1:4" x14ac:dyDescent="0.25">
      <c r="A3394">
        <f t="shared" ca="1" si="175"/>
        <v>7.4888552274266651</v>
      </c>
      <c r="D3394">
        <f t="shared" ca="1" si="176"/>
        <v>-8.0918540302185917</v>
      </c>
    </row>
    <row r="3395" spans="1:4" x14ac:dyDescent="0.25">
      <c r="A3395">
        <f t="shared" ca="1" si="175"/>
        <v>9.4466825307654538</v>
      </c>
      <c r="D3395">
        <f t="shared" ca="1" si="176"/>
        <v>-12.219439181196002</v>
      </c>
    </row>
    <row r="3396" spans="1:4" x14ac:dyDescent="0.25">
      <c r="A3396">
        <f t="shared" ca="1" si="175"/>
        <v>-16.07308789103152</v>
      </c>
      <c r="D3396">
        <f t="shared" ca="1" si="176"/>
        <v>9.0502855264129121</v>
      </c>
    </row>
    <row r="3397" spans="1:4" x14ac:dyDescent="0.25">
      <c r="A3397">
        <f t="shared" ca="1" si="175"/>
        <v>-20.835517098564722</v>
      </c>
      <c r="D3397">
        <f t="shared" ca="1" si="176"/>
        <v>7.0399548686303826</v>
      </c>
    </row>
    <row r="3398" spans="1:4" x14ac:dyDescent="0.25">
      <c r="A3398">
        <f t="shared" ca="1" si="175"/>
        <v>-9.5282190520480938</v>
      </c>
      <c r="D3398">
        <f t="shared" ca="1" si="176"/>
        <v>-10.423008001791008</v>
      </c>
    </row>
    <row r="3399" spans="1:4" x14ac:dyDescent="0.25">
      <c r="A3399">
        <f t="shared" ca="1" si="175"/>
        <v>-17.168306155671548</v>
      </c>
      <c r="D3399">
        <f t="shared" ca="1" si="176"/>
        <v>14.72386824671333</v>
      </c>
    </row>
    <row r="3400" spans="1:4" x14ac:dyDescent="0.25">
      <c r="A3400">
        <f t="shared" ca="1" si="175"/>
        <v>-18.190990353107406</v>
      </c>
      <c r="D3400">
        <f t="shared" ca="1" si="176"/>
        <v>-5.0923627847751574</v>
      </c>
    </row>
    <row r="3401" spans="1:4" x14ac:dyDescent="0.25">
      <c r="A3401">
        <f t="shared" ca="1" si="175"/>
        <v>13.859960520505517</v>
      </c>
      <c r="D3401">
        <f t="shared" ca="1" si="176"/>
        <v>-16.206519092453298</v>
      </c>
    </row>
    <row r="3402" spans="1:4" x14ac:dyDescent="0.25">
      <c r="A3402">
        <f t="shared" ca="1" si="175"/>
        <v>14.203227155505424</v>
      </c>
      <c r="D3402">
        <f t="shared" ca="1" si="176"/>
        <v>0.30128893751277863</v>
      </c>
    </row>
    <row r="3403" spans="1:4" x14ac:dyDescent="0.25">
      <c r="A3403">
        <f t="shared" ca="1" si="175"/>
        <v>-5.4971886301891502</v>
      </c>
      <c r="D3403">
        <f t="shared" ca="1" si="176"/>
        <v>-1.6560160527263326</v>
      </c>
    </row>
    <row r="3404" spans="1:4" x14ac:dyDescent="0.25">
      <c r="A3404">
        <f t="shared" ca="1" si="175"/>
        <v>-3.9411770992370201</v>
      </c>
      <c r="D3404">
        <f t="shared" ca="1" si="176"/>
        <v>0.90683069108853065</v>
      </c>
    </row>
    <row r="3405" spans="1:4" x14ac:dyDescent="0.25">
      <c r="A3405">
        <f t="shared" ca="1" si="175"/>
        <v>-2.9195681191750715</v>
      </c>
      <c r="D3405">
        <f t="shared" ca="1" si="176"/>
        <v>18.261973886377579</v>
      </c>
    </row>
    <row r="3406" spans="1:4" x14ac:dyDescent="0.25">
      <c r="A3406">
        <f t="shared" ca="1" si="175"/>
        <v>1.0046916580913674</v>
      </c>
      <c r="D3406">
        <f t="shared" ca="1" si="176"/>
        <v>5.1173185965650747</v>
      </c>
    </row>
    <row r="3407" spans="1:4" x14ac:dyDescent="0.25">
      <c r="A3407">
        <f t="shared" ca="1" si="175"/>
        <v>1.4940409517101614</v>
      </c>
      <c r="D3407">
        <f t="shared" ca="1" si="176"/>
        <v>-3.5956505748438543</v>
      </c>
    </row>
    <row r="3408" spans="1:4" x14ac:dyDescent="0.25">
      <c r="A3408">
        <f t="shared" ca="1" si="175"/>
        <v>-6.0096152901004505</v>
      </c>
      <c r="D3408">
        <f t="shared" ca="1" si="176"/>
        <v>15.600853448200525</v>
      </c>
    </row>
    <row r="3409" spans="1:4" x14ac:dyDescent="0.25">
      <c r="A3409">
        <f t="shared" ca="1" si="175"/>
        <v>16.837609873857076</v>
      </c>
      <c r="D3409">
        <f t="shared" ca="1" si="176"/>
        <v>3.802424253403843</v>
      </c>
    </row>
    <row r="3410" spans="1:4" x14ac:dyDescent="0.25">
      <c r="A3410">
        <f t="shared" ca="1" si="175"/>
        <v>0.36592241332317599</v>
      </c>
      <c r="D3410">
        <f t="shared" ca="1" si="176"/>
        <v>-6.9122795454557204</v>
      </c>
    </row>
    <row r="3411" spans="1:4" x14ac:dyDescent="0.25">
      <c r="A3411">
        <f t="shared" ca="1" si="175"/>
        <v>17.342977159688587</v>
      </c>
      <c r="D3411">
        <f t="shared" ca="1" si="176"/>
        <v>7.5151201450473586</v>
      </c>
    </row>
    <row r="3412" spans="1:4" x14ac:dyDescent="0.25">
      <c r="A3412">
        <f t="shared" ca="1" si="175"/>
        <v>-19.439747530357476</v>
      </c>
      <c r="D3412">
        <f t="shared" ca="1" si="176"/>
        <v>10.200560391365711</v>
      </c>
    </row>
    <row r="3413" spans="1:4" x14ac:dyDescent="0.25">
      <c r="A3413">
        <f t="shared" ca="1" si="175"/>
        <v>-3.9413985415212274</v>
      </c>
      <c r="D3413">
        <f t="shared" ca="1" si="176"/>
        <v>17.680174493120834</v>
      </c>
    </row>
    <row r="3414" spans="1:4" x14ac:dyDescent="0.25">
      <c r="A3414">
        <f t="shared" ca="1" si="175"/>
        <v>-2.858242158811553</v>
      </c>
      <c r="D3414">
        <f t="shared" ca="1" si="176"/>
        <v>14.58303183778929</v>
      </c>
    </row>
    <row r="3415" spans="1:4" x14ac:dyDescent="0.25">
      <c r="A3415">
        <f t="shared" ca="1" si="175"/>
        <v>-10.531094520071845</v>
      </c>
      <c r="D3415">
        <f t="shared" ca="1" si="176"/>
        <v>8.2518111335210786</v>
      </c>
    </row>
    <row r="3416" spans="1:4" x14ac:dyDescent="0.25">
      <c r="A3416">
        <f t="shared" ca="1" si="175"/>
        <v>14.183626717557402</v>
      </c>
      <c r="D3416">
        <f t="shared" ca="1" si="176"/>
        <v>-5.886057250954865</v>
      </c>
    </row>
    <row r="3417" spans="1:4" x14ac:dyDescent="0.25">
      <c r="A3417">
        <f t="shared" ca="1" si="175"/>
        <v>10.836256251565295</v>
      </c>
      <c r="D3417">
        <f t="shared" ca="1" si="176"/>
        <v>8.7847833337115908</v>
      </c>
    </row>
    <row r="3418" spans="1:4" x14ac:dyDescent="0.25">
      <c r="A3418">
        <f t="shared" ref="A3418:A3481" ca="1" si="177">RAND()*(18.25-(-21.07))+(-21.07)</f>
        <v>-3.275885717922197</v>
      </c>
      <c r="D3418">
        <f t="shared" ref="D3418:D3481" ca="1" si="178">(NORMINV(RAND(),0.0571,$B$38))</f>
        <v>0.81247090254846877</v>
      </c>
    </row>
    <row r="3419" spans="1:4" x14ac:dyDescent="0.25">
      <c r="A3419">
        <f t="shared" ca="1" si="177"/>
        <v>13.598006531128185</v>
      </c>
      <c r="D3419">
        <f t="shared" ca="1" si="178"/>
        <v>-38.57991542589621</v>
      </c>
    </row>
    <row r="3420" spans="1:4" x14ac:dyDescent="0.25">
      <c r="A3420">
        <f t="shared" ca="1" si="177"/>
        <v>-3.3424080576600339</v>
      </c>
      <c r="D3420">
        <f t="shared" ca="1" si="178"/>
        <v>15.180693011463351</v>
      </c>
    </row>
    <row r="3421" spans="1:4" x14ac:dyDescent="0.25">
      <c r="A3421">
        <f t="shared" ca="1" si="177"/>
        <v>10.639615533035368</v>
      </c>
      <c r="D3421">
        <f t="shared" ca="1" si="178"/>
        <v>13.706380475200312</v>
      </c>
    </row>
    <row r="3422" spans="1:4" x14ac:dyDescent="0.25">
      <c r="A3422">
        <f t="shared" ca="1" si="177"/>
        <v>5.5411749233212362</v>
      </c>
      <c r="D3422">
        <f t="shared" ca="1" si="178"/>
        <v>2.9914519104354113E-2</v>
      </c>
    </row>
    <row r="3423" spans="1:4" x14ac:dyDescent="0.25">
      <c r="A3423">
        <f t="shared" ca="1" si="177"/>
        <v>-12.48322677578</v>
      </c>
      <c r="D3423">
        <f t="shared" ca="1" si="178"/>
        <v>1.723647101174091</v>
      </c>
    </row>
    <row r="3424" spans="1:4" x14ac:dyDescent="0.25">
      <c r="A3424">
        <f t="shared" ca="1" si="177"/>
        <v>14.210756978716859</v>
      </c>
      <c r="D3424">
        <f t="shared" ca="1" si="178"/>
        <v>4.7825862286854193</v>
      </c>
    </row>
    <row r="3425" spans="1:4" x14ac:dyDescent="0.25">
      <c r="A3425">
        <f t="shared" ca="1" si="177"/>
        <v>-11.706674532466538</v>
      </c>
      <c r="D3425">
        <f t="shared" ca="1" si="178"/>
        <v>-2.6180138939218884</v>
      </c>
    </row>
    <row r="3426" spans="1:4" x14ac:dyDescent="0.25">
      <c r="A3426">
        <f t="shared" ca="1" si="177"/>
        <v>-16.014922007970078</v>
      </c>
      <c r="D3426">
        <f t="shared" ca="1" si="178"/>
        <v>5.7321740015015639</v>
      </c>
    </row>
    <row r="3427" spans="1:4" x14ac:dyDescent="0.25">
      <c r="A3427">
        <f t="shared" ca="1" si="177"/>
        <v>-9.3942745001396446</v>
      </c>
      <c r="D3427">
        <f t="shared" ca="1" si="178"/>
        <v>-12.171495588645969</v>
      </c>
    </row>
    <row r="3428" spans="1:4" x14ac:dyDescent="0.25">
      <c r="A3428">
        <f t="shared" ca="1" si="177"/>
        <v>5.4490567698104009</v>
      </c>
      <c r="D3428">
        <f t="shared" ca="1" si="178"/>
        <v>-7.3049963820634396</v>
      </c>
    </row>
    <row r="3429" spans="1:4" x14ac:dyDescent="0.25">
      <c r="A3429">
        <f t="shared" ca="1" si="177"/>
        <v>3.0467465330467149</v>
      </c>
      <c r="D3429">
        <f t="shared" ca="1" si="178"/>
        <v>-6.4429319365227284</v>
      </c>
    </row>
    <row r="3430" spans="1:4" x14ac:dyDescent="0.25">
      <c r="A3430">
        <f t="shared" ca="1" si="177"/>
        <v>-14.314221615363639</v>
      </c>
      <c r="D3430">
        <f t="shared" ca="1" si="178"/>
        <v>-5.8777427538782696</v>
      </c>
    </row>
    <row r="3431" spans="1:4" x14ac:dyDescent="0.25">
      <c r="A3431">
        <f t="shared" ca="1" si="177"/>
        <v>-6.7811672860892678</v>
      </c>
      <c r="D3431">
        <f t="shared" ca="1" si="178"/>
        <v>2.1448265899127255</v>
      </c>
    </row>
    <row r="3432" spans="1:4" x14ac:dyDescent="0.25">
      <c r="A3432">
        <f t="shared" ca="1" si="177"/>
        <v>12.66058369483104</v>
      </c>
      <c r="D3432">
        <f t="shared" ca="1" si="178"/>
        <v>0.90472610054195213</v>
      </c>
    </row>
    <row r="3433" spans="1:4" x14ac:dyDescent="0.25">
      <c r="A3433">
        <f t="shared" ca="1" si="177"/>
        <v>-14.081858360703565</v>
      </c>
      <c r="D3433">
        <f t="shared" ca="1" si="178"/>
        <v>-2.0239289386954522</v>
      </c>
    </row>
    <row r="3434" spans="1:4" x14ac:dyDescent="0.25">
      <c r="A3434">
        <f t="shared" ca="1" si="177"/>
        <v>12.700983242153924</v>
      </c>
      <c r="D3434">
        <f t="shared" ca="1" si="178"/>
        <v>-9.5731609039159391</v>
      </c>
    </row>
    <row r="3435" spans="1:4" x14ac:dyDescent="0.25">
      <c r="A3435">
        <f t="shared" ca="1" si="177"/>
        <v>-18.824752041070084</v>
      </c>
      <c r="D3435">
        <f t="shared" ca="1" si="178"/>
        <v>4.7506084345802551</v>
      </c>
    </row>
    <row r="3436" spans="1:4" x14ac:dyDescent="0.25">
      <c r="A3436">
        <f t="shared" ca="1" si="177"/>
        <v>11.116967758367892</v>
      </c>
      <c r="D3436">
        <f t="shared" ca="1" si="178"/>
        <v>-13.63245497557252</v>
      </c>
    </row>
    <row r="3437" spans="1:4" x14ac:dyDescent="0.25">
      <c r="A3437">
        <f t="shared" ca="1" si="177"/>
        <v>-16.489413296075043</v>
      </c>
      <c r="D3437">
        <f t="shared" ca="1" si="178"/>
        <v>10.301396918300872</v>
      </c>
    </row>
    <row r="3438" spans="1:4" x14ac:dyDescent="0.25">
      <c r="A3438">
        <f t="shared" ca="1" si="177"/>
        <v>-2.5791609558563025</v>
      </c>
      <c r="D3438">
        <f t="shared" ca="1" si="178"/>
        <v>4.2063820767284836</v>
      </c>
    </row>
    <row r="3439" spans="1:4" x14ac:dyDescent="0.25">
      <c r="A3439">
        <f t="shared" ca="1" si="177"/>
        <v>-20.145831111205879</v>
      </c>
      <c r="D3439">
        <f t="shared" ca="1" si="178"/>
        <v>-4.9169374165228028</v>
      </c>
    </row>
    <row r="3440" spans="1:4" x14ac:dyDescent="0.25">
      <c r="A3440">
        <f t="shared" ca="1" si="177"/>
        <v>-12.757892065315591</v>
      </c>
      <c r="D3440">
        <f t="shared" ca="1" si="178"/>
        <v>-10.516121190838639</v>
      </c>
    </row>
    <row r="3441" spans="1:4" x14ac:dyDescent="0.25">
      <c r="A3441">
        <f t="shared" ca="1" si="177"/>
        <v>-2.4156627819116032</v>
      </c>
      <c r="D3441">
        <f t="shared" ca="1" si="178"/>
        <v>-14.487376698023805</v>
      </c>
    </row>
    <row r="3442" spans="1:4" x14ac:dyDescent="0.25">
      <c r="A3442">
        <f t="shared" ca="1" si="177"/>
        <v>3.8664408771637433</v>
      </c>
      <c r="D3442">
        <f t="shared" ca="1" si="178"/>
        <v>6.1891845892991091</v>
      </c>
    </row>
    <row r="3443" spans="1:4" x14ac:dyDescent="0.25">
      <c r="A3443">
        <f t="shared" ca="1" si="177"/>
        <v>-8.8357402116482788</v>
      </c>
      <c r="D3443">
        <f t="shared" ca="1" si="178"/>
        <v>-12.528390725510011</v>
      </c>
    </row>
    <row r="3444" spans="1:4" x14ac:dyDescent="0.25">
      <c r="A3444">
        <f t="shared" ca="1" si="177"/>
        <v>-4.0140333836709452</v>
      </c>
      <c r="D3444">
        <f t="shared" ca="1" si="178"/>
        <v>-2.0335145911748937</v>
      </c>
    </row>
    <row r="3445" spans="1:4" x14ac:dyDescent="0.25">
      <c r="A3445">
        <f t="shared" ca="1" si="177"/>
        <v>14.105488443090294</v>
      </c>
      <c r="D3445">
        <f t="shared" ca="1" si="178"/>
        <v>-18.594333185022247</v>
      </c>
    </row>
    <row r="3446" spans="1:4" x14ac:dyDescent="0.25">
      <c r="A3446">
        <f t="shared" ca="1" si="177"/>
        <v>-10.120090583835042</v>
      </c>
      <c r="D3446">
        <f t="shared" ca="1" si="178"/>
        <v>7.8234469939915847</v>
      </c>
    </row>
    <row r="3447" spans="1:4" x14ac:dyDescent="0.25">
      <c r="A3447">
        <f t="shared" ca="1" si="177"/>
        <v>16.064639006957918</v>
      </c>
      <c r="D3447">
        <f t="shared" ca="1" si="178"/>
        <v>-2.6135072873826561</v>
      </c>
    </row>
    <row r="3448" spans="1:4" x14ac:dyDescent="0.25">
      <c r="A3448">
        <f t="shared" ca="1" si="177"/>
        <v>-12.296262064996444</v>
      </c>
      <c r="D3448">
        <f t="shared" ca="1" si="178"/>
        <v>18.362911556256805</v>
      </c>
    </row>
    <row r="3449" spans="1:4" x14ac:dyDescent="0.25">
      <c r="A3449">
        <f t="shared" ca="1" si="177"/>
        <v>11.344734850961039</v>
      </c>
      <c r="D3449">
        <f t="shared" ca="1" si="178"/>
        <v>-13.676390822134733</v>
      </c>
    </row>
    <row r="3450" spans="1:4" x14ac:dyDescent="0.25">
      <c r="A3450">
        <f t="shared" ca="1" si="177"/>
        <v>-9.8333851284438705</v>
      </c>
      <c r="D3450">
        <f t="shared" ca="1" si="178"/>
        <v>-5.7192540105922927</v>
      </c>
    </row>
    <row r="3451" spans="1:4" x14ac:dyDescent="0.25">
      <c r="A3451">
        <f t="shared" ca="1" si="177"/>
        <v>-7.8081849347747241</v>
      </c>
      <c r="D3451">
        <f t="shared" ca="1" si="178"/>
        <v>-8.0594783587268424</v>
      </c>
    </row>
    <row r="3452" spans="1:4" x14ac:dyDescent="0.25">
      <c r="A3452">
        <f t="shared" ca="1" si="177"/>
        <v>-9.4685040408757821</v>
      </c>
      <c r="D3452">
        <f t="shared" ca="1" si="178"/>
        <v>-22.20342795529638</v>
      </c>
    </row>
    <row r="3453" spans="1:4" x14ac:dyDescent="0.25">
      <c r="A3453">
        <f t="shared" ca="1" si="177"/>
        <v>-0.13101537598758384</v>
      </c>
      <c r="D3453">
        <f t="shared" ca="1" si="178"/>
        <v>6.97158120258743</v>
      </c>
    </row>
    <row r="3454" spans="1:4" x14ac:dyDescent="0.25">
      <c r="A3454">
        <f t="shared" ca="1" si="177"/>
        <v>-4.573404474102535</v>
      </c>
      <c r="D3454">
        <f t="shared" ca="1" si="178"/>
        <v>-12.978336842622159</v>
      </c>
    </row>
    <row r="3455" spans="1:4" x14ac:dyDescent="0.25">
      <c r="A3455">
        <f t="shared" ca="1" si="177"/>
        <v>8.8185061136188345</v>
      </c>
      <c r="D3455">
        <f t="shared" ca="1" si="178"/>
        <v>-11.15724381596549</v>
      </c>
    </row>
    <row r="3456" spans="1:4" x14ac:dyDescent="0.25">
      <c r="A3456">
        <f t="shared" ca="1" si="177"/>
        <v>7.7967694892244594</v>
      </c>
      <c r="D3456">
        <f t="shared" ca="1" si="178"/>
        <v>-20.764565185807982</v>
      </c>
    </row>
    <row r="3457" spans="1:4" x14ac:dyDescent="0.25">
      <c r="A3457">
        <f t="shared" ca="1" si="177"/>
        <v>-9.209645100211107</v>
      </c>
      <c r="D3457">
        <f t="shared" ca="1" si="178"/>
        <v>11.41623092266585</v>
      </c>
    </row>
    <row r="3458" spans="1:4" x14ac:dyDescent="0.25">
      <c r="A3458">
        <f t="shared" ca="1" si="177"/>
        <v>-3.777489365541765</v>
      </c>
      <c r="D3458">
        <f t="shared" ca="1" si="178"/>
        <v>-0.29570556099378681</v>
      </c>
    </row>
    <row r="3459" spans="1:4" x14ac:dyDescent="0.25">
      <c r="A3459">
        <f t="shared" ca="1" si="177"/>
        <v>2.8701125911162073</v>
      </c>
      <c r="D3459">
        <f t="shared" ca="1" si="178"/>
        <v>-2.4800242095967928E-2</v>
      </c>
    </row>
    <row r="3460" spans="1:4" x14ac:dyDescent="0.25">
      <c r="A3460">
        <f t="shared" ca="1" si="177"/>
        <v>-8.7988524529025174</v>
      </c>
      <c r="D3460">
        <f t="shared" ca="1" si="178"/>
        <v>-10.176303658902073</v>
      </c>
    </row>
    <row r="3461" spans="1:4" x14ac:dyDescent="0.25">
      <c r="A3461">
        <f t="shared" ca="1" si="177"/>
        <v>14.702108722573819</v>
      </c>
      <c r="D3461">
        <f t="shared" ca="1" si="178"/>
        <v>2.6508908988012405</v>
      </c>
    </row>
    <row r="3462" spans="1:4" x14ac:dyDescent="0.25">
      <c r="A3462">
        <f t="shared" ca="1" si="177"/>
        <v>11.051462698535694</v>
      </c>
      <c r="D3462">
        <f t="shared" ca="1" si="178"/>
        <v>-14.231090718490938</v>
      </c>
    </row>
    <row r="3463" spans="1:4" x14ac:dyDescent="0.25">
      <c r="A3463">
        <f t="shared" ca="1" si="177"/>
        <v>18.196073010215763</v>
      </c>
      <c r="D3463">
        <f t="shared" ca="1" si="178"/>
        <v>-1.2646828143375386</v>
      </c>
    </row>
    <row r="3464" spans="1:4" x14ac:dyDescent="0.25">
      <c r="A3464">
        <f t="shared" ca="1" si="177"/>
        <v>-0.89444566156988259</v>
      </c>
      <c r="D3464">
        <f t="shared" ca="1" si="178"/>
        <v>14.232440926332686</v>
      </c>
    </row>
    <row r="3465" spans="1:4" x14ac:dyDescent="0.25">
      <c r="A3465">
        <f t="shared" ca="1" si="177"/>
        <v>5.5961345698941223</v>
      </c>
      <c r="D3465">
        <f t="shared" ca="1" si="178"/>
        <v>-13.289682199163746</v>
      </c>
    </row>
    <row r="3466" spans="1:4" x14ac:dyDescent="0.25">
      <c r="A3466">
        <f t="shared" ca="1" si="177"/>
        <v>-11.8365698894094</v>
      </c>
      <c r="D3466">
        <f t="shared" ca="1" si="178"/>
        <v>13.512818781687564</v>
      </c>
    </row>
    <row r="3467" spans="1:4" x14ac:dyDescent="0.25">
      <c r="A3467">
        <f t="shared" ca="1" si="177"/>
        <v>-10.520199399053693</v>
      </c>
      <c r="D3467">
        <f t="shared" ca="1" si="178"/>
        <v>4.2865795178993729</v>
      </c>
    </row>
    <row r="3468" spans="1:4" x14ac:dyDescent="0.25">
      <c r="A3468">
        <f t="shared" ca="1" si="177"/>
        <v>13.852571803125919</v>
      </c>
      <c r="D3468">
        <f t="shared" ca="1" si="178"/>
        <v>12.107096088972817</v>
      </c>
    </row>
    <row r="3469" spans="1:4" x14ac:dyDescent="0.25">
      <c r="A3469">
        <f t="shared" ca="1" si="177"/>
        <v>3.2834500672882569</v>
      </c>
      <c r="D3469">
        <f t="shared" ca="1" si="178"/>
        <v>3.098897621480321</v>
      </c>
    </row>
    <row r="3470" spans="1:4" x14ac:dyDescent="0.25">
      <c r="A3470">
        <f t="shared" ca="1" si="177"/>
        <v>-15.022988459018617</v>
      </c>
      <c r="D3470">
        <f t="shared" ca="1" si="178"/>
        <v>14.71668667691557</v>
      </c>
    </row>
    <row r="3471" spans="1:4" x14ac:dyDescent="0.25">
      <c r="A3471">
        <f t="shared" ca="1" si="177"/>
        <v>2.1856228314789519</v>
      </c>
      <c r="D3471">
        <f t="shared" ca="1" si="178"/>
        <v>-11.77317896026274</v>
      </c>
    </row>
    <row r="3472" spans="1:4" x14ac:dyDescent="0.25">
      <c r="A3472">
        <f t="shared" ca="1" si="177"/>
        <v>-1.650809714432981</v>
      </c>
      <c r="D3472">
        <f t="shared" ca="1" si="178"/>
        <v>0.60757889119805808</v>
      </c>
    </row>
    <row r="3473" spans="1:4" x14ac:dyDescent="0.25">
      <c r="A3473">
        <f t="shared" ca="1" si="177"/>
        <v>-14.201538445362567</v>
      </c>
      <c r="D3473">
        <f t="shared" ca="1" si="178"/>
        <v>10.001444438704464</v>
      </c>
    </row>
    <row r="3474" spans="1:4" x14ac:dyDescent="0.25">
      <c r="A3474">
        <f t="shared" ca="1" si="177"/>
        <v>-11.563768194809876</v>
      </c>
      <c r="D3474">
        <f t="shared" ca="1" si="178"/>
        <v>-16.012431528101011</v>
      </c>
    </row>
    <row r="3475" spans="1:4" x14ac:dyDescent="0.25">
      <c r="A3475">
        <f t="shared" ca="1" si="177"/>
        <v>-17.317249365772966</v>
      </c>
      <c r="D3475">
        <f t="shared" ca="1" si="178"/>
        <v>0.6149302910920954</v>
      </c>
    </row>
    <row r="3476" spans="1:4" x14ac:dyDescent="0.25">
      <c r="A3476">
        <f t="shared" ca="1" si="177"/>
        <v>15.974212224861155</v>
      </c>
      <c r="D3476">
        <f t="shared" ca="1" si="178"/>
        <v>18.143347503957834</v>
      </c>
    </row>
    <row r="3477" spans="1:4" x14ac:dyDescent="0.25">
      <c r="A3477">
        <f t="shared" ca="1" si="177"/>
        <v>-5.1250426255970503</v>
      </c>
      <c r="D3477">
        <f t="shared" ca="1" si="178"/>
        <v>-28.975125464439078</v>
      </c>
    </row>
    <row r="3478" spans="1:4" x14ac:dyDescent="0.25">
      <c r="A3478">
        <f t="shared" ca="1" si="177"/>
        <v>-12.052761113999257</v>
      </c>
      <c r="D3478">
        <f t="shared" ca="1" si="178"/>
        <v>-14.094687873547864</v>
      </c>
    </row>
    <row r="3479" spans="1:4" x14ac:dyDescent="0.25">
      <c r="A3479">
        <f t="shared" ca="1" si="177"/>
        <v>-1.3024605275680443</v>
      </c>
      <c r="D3479">
        <f t="shared" ca="1" si="178"/>
        <v>-6.0343474937944235</v>
      </c>
    </row>
    <row r="3480" spans="1:4" x14ac:dyDescent="0.25">
      <c r="A3480">
        <f t="shared" ca="1" si="177"/>
        <v>18.108897922209444</v>
      </c>
      <c r="D3480">
        <f t="shared" ca="1" si="178"/>
        <v>5.482758748816007</v>
      </c>
    </row>
    <row r="3481" spans="1:4" x14ac:dyDescent="0.25">
      <c r="A3481">
        <f t="shared" ca="1" si="177"/>
        <v>15.57187599421917</v>
      </c>
      <c r="D3481">
        <f t="shared" ca="1" si="178"/>
        <v>5.4844043558140303</v>
      </c>
    </row>
    <row r="3482" spans="1:4" x14ac:dyDescent="0.25">
      <c r="A3482">
        <f t="shared" ref="A3482:A3545" ca="1" si="179">RAND()*(18.25-(-21.07))+(-21.07)</f>
        <v>-7.1000344742585693</v>
      </c>
      <c r="D3482">
        <f t="shared" ref="D3482:D3545" ca="1" si="180">(NORMINV(RAND(),0.0571,$B$38))</f>
        <v>4.3723393761782665</v>
      </c>
    </row>
    <row r="3483" spans="1:4" x14ac:dyDescent="0.25">
      <c r="A3483">
        <f t="shared" ca="1" si="179"/>
        <v>13.119687888669816</v>
      </c>
      <c r="D3483">
        <f t="shared" ca="1" si="180"/>
        <v>-2.1944939556179284</v>
      </c>
    </row>
    <row r="3484" spans="1:4" x14ac:dyDescent="0.25">
      <c r="A3484">
        <f t="shared" ca="1" si="179"/>
        <v>-2.9925141586380342</v>
      </c>
      <c r="D3484">
        <f t="shared" ca="1" si="180"/>
        <v>-15.155234149620824</v>
      </c>
    </row>
    <row r="3485" spans="1:4" x14ac:dyDescent="0.25">
      <c r="A3485">
        <f t="shared" ca="1" si="179"/>
        <v>-3.9727311363336462</v>
      </c>
      <c r="D3485">
        <f t="shared" ca="1" si="180"/>
        <v>4.408548502972649</v>
      </c>
    </row>
    <row r="3486" spans="1:4" x14ac:dyDescent="0.25">
      <c r="A3486">
        <f t="shared" ca="1" si="179"/>
        <v>-5.5503383300141156</v>
      </c>
      <c r="D3486">
        <f t="shared" ca="1" si="180"/>
        <v>10.760964234754812</v>
      </c>
    </row>
    <row r="3487" spans="1:4" x14ac:dyDescent="0.25">
      <c r="A3487">
        <f t="shared" ca="1" si="179"/>
        <v>7.4884788100563568</v>
      </c>
      <c r="D3487">
        <f t="shared" ca="1" si="180"/>
        <v>-4.1932176398922811</v>
      </c>
    </row>
    <row r="3488" spans="1:4" x14ac:dyDescent="0.25">
      <c r="A3488">
        <f t="shared" ca="1" si="179"/>
        <v>2.9228560744849368</v>
      </c>
      <c r="D3488">
        <f t="shared" ca="1" si="180"/>
        <v>-1.4927013321745672</v>
      </c>
    </row>
    <row r="3489" spans="1:4" x14ac:dyDescent="0.25">
      <c r="A3489">
        <f t="shared" ca="1" si="179"/>
        <v>1.8005651281960908</v>
      </c>
      <c r="D3489">
        <f t="shared" ca="1" si="180"/>
        <v>-7.3457549507878657</v>
      </c>
    </row>
    <row r="3490" spans="1:4" x14ac:dyDescent="0.25">
      <c r="A3490">
        <f t="shared" ca="1" si="179"/>
        <v>-7.3328636533060401</v>
      </c>
      <c r="D3490">
        <f t="shared" ca="1" si="180"/>
        <v>21.266839351538362</v>
      </c>
    </row>
    <row r="3491" spans="1:4" x14ac:dyDescent="0.25">
      <c r="A3491">
        <f t="shared" ca="1" si="179"/>
        <v>12.754321623688675</v>
      </c>
      <c r="D3491">
        <f t="shared" ca="1" si="180"/>
        <v>7.6271935916034979</v>
      </c>
    </row>
    <row r="3492" spans="1:4" x14ac:dyDescent="0.25">
      <c r="A3492">
        <f t="shared" ca="1" si="179"/>
        <v>-12.84459806199761</v>
      </c>
      <c r="D3492">
        <f t="shared" ca="1" si="180"/>
        <v>33.977132588361783</v>
      </c>
    </row>
    <row r="3493" spans="1:4" x14ac:dyDescent="0.25">
      <c r="A3493">
        <f t="shared" ca="1" si="179"/>
        <v>13.103206076957676</v>
      </c>
      <c r="D3493">
        <f t="shared" ca="1" si="180"/>
        <v>-2.3092219655993933</v>
      </c>
    </row>
    <row r="3494" spans="1:4" x14ac:dyDescent="0.25">
      <c r="A3494">
        <f t="shared" ca="1" si="179"/>
        <v>9.6832764989001383</v>
      </c>
      <c r="D3494">
        <f t="shared" ca="1" si="180"/>
        <v>-6.9639172359361128</v>
      </c>
    </row>
    <row r="3495" spans="1:4" x14ac:dyDescent="0.25">
      <c r="A3495">
        <f t="shared" ca="1" si="179"/>
        <v>-12.36413292785231</v>
      </c>
      <c r="D3495">
        <f t="shared" ca="1" si="180"/>
        <v>-4.5808896041922713</v>
      </c>
    </row>
    <row r="3496" spans="1:4" x14ac:dyDescent="0.25">
      <c r="A3496">
        <f t="shared" ca="1" si="179"/>
        <v>4.5191861116724752</v>
      </c>
      <c r="D3496">
        <f t="shared" ca="1" si="180"/>
        <v>-11.063821355455396</v>
      </c>
    </row>
    <row r="3497" spans="1:4" x14ac:dyDescent="0.25">
      <c r="A3497">
        <f t="shared" ca="1" si="179"/>
        <v>-11.622727558930368</v>
      </c>
      <c r="D3497">
        <f t="shared" ca="1" si="180"/>
        <v>-3.1395259027469429</v>
      </c>
    </row>
    <row r="3498" spans="1:4" x14ac:dyDescent="0.25">
      <c r="A3498">
        <f t="shared" ca="1" si="179"/>
        <v>-12.10693128673792</v>
      </c>
      <c r="D3498">
        <f t="shared" ca="1" si="180"/>
        <v>19.022814893734367</v>
      </c>
    </row>
    <row r="3499" spans="1:4" x14ac:dyDescent="0.25">
      <c r="A3499">
        <f t="shared" ca="1" si="179"/>
        <v>0.67586163582498315</v>
      </c>
      <c r="D3499">
        <f t="shared" ca="1" si="180"/>
        <v>-3.8475431382890557</v>
      </c>
    </row>
    <row r="3500" spans="1:4" x14ac:dyDescent="0.25">
      <c r="A3500">
        <f t="shared" ca="1" si="179"/>
        <v>2.2705056374461954</v>
      </c>
      <c r="D3500">
        <f t="shared" ca="1" si="180"/>
        <v>-5.0984404811872093</v>
      </c>
    </row>
    <row r="3501" spans="1:4" x14ac:dyDescent="0.25">
      <c r="A3501">
        <f t="shared" ca="1" si="179"/>
        <v>14.247382415601727</v>
      </c>
      <c r="D3501">
        <f t="shared" ca="1" si="180"/>
        <v>-0.45478694790291646</v>
      </c>
    </row>
    <row r="3502" spans="1:4" x14ac:dyDescent="0.25">
      <c r="A3502">
        <f t="shared" ca="1" si="179"/>
        <v>-0.29693921476986418</v>
      </c>
      <c r="D3502">
        <f t="shared" ca="1" si="180"/>
        <v>-11.008884564707689</v>
      </c>
    </row>
    <row r="3503" spans="1:4" x14ac:dyDescent="0.25">
      <c r="A3503">
        <f t="shared" ca="1" si="179"/>
        <v>-6.0019039005891361</v>
      </c>
      <c r="D3503">
        <f t="shared" ca="1" si="180"/>
        <v>-8.5107224517869806</v>
      </c>
    </row>
    <row r="3504" spans="1:4" x14ac:dyDescent="0.25">
      <c r="A3504">
        <f t="shared" ca="1" si="179"/>
        <v>-5.6901089734307568</v>
      </c>
      <c r="D3504">
        <f t="shared" ca="1" si="180"/>
        <v>4.6161461914917048</v>
      </c>
    </row>
    <row r="3505" spans="1:4" x14ac:dyDescent="0.25">
      <c r="A3505">
        <f t="shared" ca="1" si="179"/>
        <v>16.158471289365103</v>
      </c>
      <c r="D3505">
        <f t="shared" ca="1" si="180"/>
        <v>-4.6928830391508818</v>
      </c>
    </row>
    <row r="3506" spans="1:4" x14ac:dyDescent="0.25">
      <c r="A3506">
        <f t="shared" ca="1" si="179"/>
        <v>5.171550343088871</v>
      </c>
      <c r="D3506">
        <f t="shared" ca="1" si="180"/>
        <v>18.523297224472003</v>
      </c>
    </row>
    <row r="3507" spans="1:4" x14ac:dyDescent="0.25">
      <c r="A3507">
        <f t="shared" ca="1" si="179"/>
        <v>8.074647576581949</v>
      </c>
      <c r="D3507">
        <f t="shared" ca="1" si="180"/>
        <v>-10.29409844749985</v>
      </c>
    </row>
    <row r="3508" spans="1:4" x14ac:dyDescent="0.25">
      <c r="A3508">
        <f t="shared" ca="1" si="179"/>
        <v>-4.5704047668307162</v>
      </c>
      <c r="D3508">
        <f t="shared" ca="1" si="180"/>
        <v>-26.349689620546311</v>
      </c>
    </row>
    <row r="3509" spans="1:4" x14ac:dyDescent="0.25">
      <c r="A3509">
        <f t="shared" ca="1" si="179"/>
        <v>9.9326145428246946</v>
      </c>
      <c r="D3509">
        <f t="shared" ca="1" si="180"/>
        <v>-19.551715036441227</v>
      </c>
    </row>
    <row r="3510" spans="1:4" x14ac:dyDescent="0.25">
      <c r="A3510">
        <f t="shared" ca="1" si="179"/>
        <v>3.7580372301599212</v>
      </c>
      <c r="D3510">
        <f t="shared" ca="1" si="180"/>
        <v>-0.85076246752841334</v>
      </c>
    </row>
    <row r="3511" spans="1:4" x14ac:dyDescent="0.25">
      <c r="A3511">
        <f t="shared" ca="1" si="179"/>
        <v>-6.6707153968958259</v>
      </c>
      <c r="D3511">
        <f t="shared" ca="1" si="180"/>
        <v>8.3451285886205184</v>
      </c>
    </row>
    <row r="3512" spans="1:4" x14ac:dyDescent="0.25">
      <c r="A3512">
        <f t="shared" ca="1" si="179"/>
        <v>9.9450244085529782</v>
      </c>
      <c r="D3512">
        <f t="shared" ca="1" si="180"/>
        <v>-4.702757173150105</v>
      </c>
    </row>
    <row r="3513" spans="1:4" x14ac:dyDescent="0.25">
      <c r="A3513">
        <f t="shared" ca="1" si="179"/>
        <v>13.613506616413581</v>
      </c>
      <c r="D3513">
        <f t="shared" ca="1" si="180"/>
        <v>3.6058222259780681</v>
      </c>
    </row>
    <row r="3514" spans="1:4" x14ac:dyDescent="0.25">
      <c r="A3514">
        <f t="shared" ca="1" si="179"/>
        <v>17.188085027364878</v>
      </c>
      <c r="D3514">
        <f t="shared" ca="1" si="180"/>
        <v>-10.827056722332408</v>
      </c>
    </row>
    <row r="3515" spans="1:4" x14ac:dyDescent="0.25">
      <c r="A3515">
        <f t="shared" ca="1" si="179"/>
        <v>-12.412429277519639</v>
      </c>
      <c r="D3515">
        <f t="shared" ca="1" si="180"/>
        <v>11.833683682974792</v>
      </c>
    </row>
    <row r="3516" spans="1:4" x14ac:dyDescent="0.25">
      <c r="A3516">
        <f t="shared" ca="1" si="179"/>
        <v>14.665840618965667</v>
      </c>
      <c r="D3516">
        <f t="shared" ca="1" si="180"/>
        <v>-9.4867125824870335</v>
      </c>
    </row>
    <row r="3517" spans="1:4" x14ac:dyDescent="0.25">
      <c r="A3517">
        <f t="shared" ca="1" si="179"/>
        <v>-19.579448789796654</v>
      </c>
      <c r="D3517">
        <f t="shared" ca="1" si="180"/>
        <v>22.878260049655189</v>
      </c>
    </row>
    <row r="3518" spans="1:4" x14ac:dyDescent="0.25">
      <c r="A3518">
        <f t="shared" ca="1" si="179"/>
        <v>3.3929254116683225</v>
      </c>
      <c r="D3518">
        <f t="shared" ca="1" si="180"/>
        <v>3.834526344159412</v>
      </c>
    </row>
    <row r="3519" spans="1:4" x14ac:dyDescent="0.25">
      <c r="A3519">
        <f t="shared" ca="1" si="179"/>
        <v>5.9424830234357167</v>
      </c>
      <c r="D3519">
        <f t="shared" ca="1" si="180"/>
        <v>-14.336403588612146</v>
      </c>
    </row>
    <row r="3520" spans="1:4" x14ac:dyDescent="0.25">
      <c r="A3520">
        <f t="shared" ca="1" si="179"/>
        <v>5.940220359423833</v>
      </c>
      <c r="D3520">
        <f t="shared" ca="1" si="180"/>
        <v>-3.6599299332081654</v>
      </c>
    </row>
    <row r="3521" spans="1:4" x14ac:dyDescent="0.25">
      <c r="A3521">
        <f t="shared" ca="1" si="179"/>
        <v>-8.6309982986989713</v>
      </c>
      <c r="D3521">
        <f t="shared" ca="1" si="180"/>
        <v>23.115882138508852</v>
      </c>
    </row>
    <row r="3522" spans="1:4" x14ac:dyDescent="0.25">
      <c r="A3522">
        <f t="shared" ca="1" si="179"/>
        <v>16.420889844787617</v>
      </c>
      <c r="D3522">
        <f t="shared" ca="1" si="180"/>
        <v>0.71664079171087547</v>
      </c>
    </row>
    <row r="3523" spans="1:4" x14ac:dyDescent="0.25">
      <c r="A3523">
        <f t="shared" ca="1" si="179"/>
        <v>5.4905893623647124</v>
      </c>
      <c r="D3523">
        <f t="shared" ca="1" si="180"/>
        <v>3.6456010249919211</v>
      </c>
    </row>
    <row r="3524" spans="1:4" x14ac:dyDescent="0.25">
      <c r="A3524">
        <f t="shared" ca="1" si="179"/>
        <v>-9.5296251134063912</v>
      </c>
      <c r="D3524">
        <f t="shared" ca="1" si="180"/>
        <v>-8.9143275526771593</v>
      </c>
    </row>
    <row r="3525" spans="1:4" x14ac:dyDescent="0.25">
      <c r="A3525">
        <f t="shared" ca="1" si="179"/>
        <v>6.210899716984045</v>
      </c>
      <c r="D3525">
        <f t="shared" ca="1" si="180"/>
        <v>-13.497361479185919</v>
      </c>
    </row>
    <row r="3526" spans="1:4" x14ac:dyDescent="0.25">
      <c r="A3526">
        <f t="shared" ca="1" si="179"/>
        <v>-15.275226826930886</v>
      </c>
      <c r="D3526">
        <f t="shared" ca="1" si="180"/>
        <v>-9.9571647915098307</v>
      </c>
    </row>
    <row r="3527" spans="1:4" x14ac:dyDescent="0.25">
      <c r="A3527">
        <f t="shared" ca="1" si="179"/>
        <v>-10.693549019271632</v>
      </c>
      <c r="D3527">
        <f t="shared" ca="1" si="180"/>
        <v>9.4233117652516079</v>
      </c>
    </row>
    <row r="3528" spans="1:4" x14ac:dyDescent="0.25">
      <c r="A3528">
        <f t="shared" ca="1" si="179"/>
        <v>-8.7005090446511737</v>
      </c>
      <c r="D3528">
        <f t="shared" ca="1" si="180"/>
        <v>0.98208687624105984</v>
      </c>
    </row>
    <row r="3529" spans="1:4" x14ac:dyDescent="0.25">
      <c r="A3529">
        <f t="shared" ca="1" si="179"/>
        <v>15.065912573375428</v>
      </c>
      <c r="D3529">
        <f t="shared" ca="1" si="180"/>
        <v>20.464942835938974</v>
      </c>
    </row>
    <row r="3530" spans="1:4" x14ac:dyDescent="0.25">
      <c r="A3530">
        <f t="shared" ca="1" si="179"/>
        <v>-3.9527205285245337</v>
      </c>
      <c r="D3530">
        <f t="shared" ca="1" si="180"/>
        <v>-0.61677376166884834</v>
      </c>
    </row>
    <row r="3531" spans="1:4" x14ac:dyDescent="0.25">
      <c r="A3531">
        <f t="shared" ca="1" si="179"/>
        <v>-5.1513383775098891</v>
      </c>
      <c r="D3531">
        <f t="shared" ca="1" si="180"/>
        <v>-11.144796182951167</v>
      </c>
    </row>
    <row r="3532" spans="1:4" x14ac:dyDescent="0.25">
      <c r="A3532">
        <f t="shared" ca="1" si="179"/>
        <v>-20.584823290879605</v>
      </c>
      <c r="D3532">
        <f t="shared" ca="1" si="180"/>
        <v>-0.90810980009676145</v>
      </c>
    </row>
    <row r="3533" spans="1:4" x14ac:dyDescent="0.25">
      <c r="A3533">
        <f t="shared" ca="1" si="179"/>
        <v>15.396119790380226</v>
      </c>
      <c r="D3533">
        <f t="shared" ca="1" si="180"/>
        <v>-12.301244484067517</v>
      </c>
    </row>
    <row r="3534" spans="1:4" x14ac:dyDescent="0.25">
      <c r="A3534">
        <f t="shared" ca="1" si="179"/>
        <v>17.476800767872128</v>
      </c>
      <c r="D3534">
        <f t="shared" ca="1" si="180"/>
        <v>18.356999961788333</v>
      </c>
    </row>
    <row r="3535" spans="1:4" x14ac:dyDescent="0.25">
      <c r="A3535">
        <f t="shared" ca="1" si="179"/>
        <v>6.0394217244545914</v>
      </c>
      <c r="D3535">
        <f t="shared" ca="1" si="180"/>
        <v>-16.865008032108545</v>
      </c>
    </row>
    <row r="3536" spans="1:4" x14ac:dyDescent="0.25">
      <c r="A3536">
        <f t="shared" ca="1" si="179"/>
        <v>2.8689212973877574</v>
      </c>
      <c r="D3536">
        <f t="shared" ca="1" si="180"/>
        <v>10.0899158593422</v>
      </c>
    </row>
    <row r="3537" spans="1:4" x14ac:dyDescent="0.25">
      <c r="A3537">
        <f t="shared" ca="1" si="179"/>
        <v>-4.6185514841388837</v>
      </c>
      <c r="D3537">
        <f t="shared" ca="1" si="180"/>
        <v>1.2907736607037963</v>
      </c>
    </row>
    <row r="3538" spans="1:4" x14ac:dyDescent="0.25">
      <c r="A3538">
        <f t="shared" ca="1" si="179"/>
        <v>9.7776756489197538</v>
      </c>
      <c r="D3538">
        <f t="shared" ca="1" si="180"/>
        <v>2.9841313688695785</v>
      </c>
    </row>
    <row r="3539" spans="1:4" x14ac:dyDescent="0.25">
      <c r="A3539">
        <f t="shared" ca="1" si="179"/>
        <v>-7.2815928965766457</v>
      </c>
      <c r="D3539">
        <f t="shared" ca="1" si="180"/>
        <v>2.009432804245062</v>
      </c>
    </row>
    <row r="3540" spans="1:4" x14ac:dyDescent="0.25">
      <c r="A3540">
        <f t="shared" ca="1" si="179"/>
        <v>12.612223387986219</v>
      </c>
      <c r="D3540">
        <f t="shared" ca="1" si="180"/>
        <v>-0.72783293597766063</v>
      </c>
    </row>
    <row r="3541" spans="1:4" x14ac:dyDescent="0.25">
      <c r="A3541">
        <f t="shared" ca="1" si="179"/>
        <v>-6.945761044887778</v>
      </c>
      <c r="D3541">
        <f t="shared" ca="1" si="180"/>
        <v>3.6772194173554817</v>
      </c>
    </row>
    <row r="3542" spans="1:4" x14ac:dyDescent="0.25">
      <c r="A3542">
        <f t="shared" ca="1" si="179"/>
        <v>3.1883621298628881</v>
      </c>
      <c r="D3542">
        <f t="shared" ca="1" si="180"/>
        <v>-0.45004625466336795</v>
      </c>
    </row>
    <row r="3543" spans="1:4" x14ac:dyDescent="0.25">
      <c r="A3543">
        <f t="shared" ca="1" si="179"/>
        <v>-12.87117706363127</v>
      </c>
      <c r="D3543">
        <f t="shared" ca="1" si="180"/>
        <v>-3.3162692445684496</v>
      </c>
    </row>
    <row r="3544" spans="1:4" x14ac:dyDescent="0.25">
      <c r="A3544">
        <f t="shared" ca="1" si="179"/>
        <v>17.795115258753881</v>
      </c>
      <c r="D3544">
        <f t="shared" ca="1" si="180"/>
        <v>2.7082196493535604</v>
      </c>
    </row>
    <row r="3545" spans="1:4" x14ac:dyDescent="0.25">
      <c r="A3545">
        <f t="shared" ca="1" si="179"/>
        <v>-1.8597833388916918</v>
      </c>
      <c r="D3545">
        <f t="shared" ca="1" si="180"/>
        <v>21.962963036112068</v>
      </c>
    </row>
    <row r="3546" spans="1:4" x14ac:dyDescent="0.25">
      <c r="A3546">
        <f t="shared" ref="A3546:A3609" ca="1" si="181">RAND()*(18.25-(-21.07))+(-21.07)</f>
        <v>-5.2135386123083176</v>
      </c>
      <c r="D3546">
        <f t="shared" ref="D3546:D3609" ca="1" si="182">(NORMINV(RAND(),0.0571,$B$38))</f>
        <v>5.9220294204394044</v>
      </c>
    </row>
    <row r="3547" spans="1:4" x14ac:dyDescent="0.25">
      <c r="A3547">
        <f t="shared" ca="1" si="181"/>
        <v>-14.843791611833293</v>
      </c>
      <c r="D3547">
        <f t="shared" ca="1" si="182"/>
        <v>-13.947564148347722</v>
      </c>
    </row>
    <row r="3548" spans="1:4" x14ac:dyDescent="0.25">
      <c r="A3548">
        <f t="shared" ca="1" si="181"/>
        <v>-19.42471622394358</v>
      </c>
      <c r="D3548">
        <f t="shared" ca="1" si="182"/>
        <v>10.057649449146924</v>
      </c>
    </row>
    <row r="3549" spans="1:4" x14ac:dyDescent="0.25">
      <c r="A3549">
        <f t="shared" ca="1" si="181"/>
        <v>-13.924023690151751</v>
      </c>
      <c r="D3549">
        <f t="shared" ca="1" si="182"/>
        <v>31.408202121806088</v>
      </c>
    </row>
    <row r="3550" spans="1:4" x14ac:dyDescent="0.25">
      <c r="A3550">
        <f t="shared" ca="1" si="181"/>
        <v>14.222922348351581</v>
      </c>
      <c r="D3550">
        <f t="shared" ca="1" si="182"/>
        <v>-2.9692190019681117</v>
      </c>
    </row>
    <row r="3551" spans="1:4" x14ac:dyDescent="0.25">
      <c r="A3551">
        <f t="shared" ca="1" si="181"/>
        <v>16.422119308915597</v>
      </c>
      <c r="D3551">
        <f t="shared" ca="1" si="182"/>
        <v>-17.100605519862377</v>
      </c>
    </row>
    <row r="3552" spans="1:4" x14ac:dyDescent="0.25">
      <c r="A3552">
        <f t="shared" ca="1" si="181"/>
        <v>-6.916829209123053</v>
      </c>
      <c r="D3552">
        <f t="shared" ca="1" si="182"/>
        <v>6.3162686605148455</v>
      </c>
    </row>
    <row r="3553" spans="1:4" x14ac:dyDescent="0.25">
      <c r="A3553">
        <f t="shared" ca="1" si="181"/>
        <v>-3.7697338175455322</v>
      </c>
      <c r="D3553">
        <f t="shared" ca="1" si="182"/>
        <v>13.387705871927851</v>
      </c>
    </row>
    <row r="3554" spans="1:4" x14ac:dyDescent="0.25">
      <c r="A3554">
        <f t="shared" ca="1" si="181"/>
        <v>16.720443439667378</v>
      </c>
      <c r="D3554">
        <f t="shared" ca="1" si="182"/>
        <v>5.6808597569908805</v>
      </c>
    </row>
    <row r="3555" spans="1:4" x14ac:dyDescent="0.25">
      <c r="A3555">
        <f t="shared" ca="1" si="181"/>
        <v>-14.75902874401514</v>
      </c>
      <c r="D3555">
        <f t="shared" ca="1" si="182"/>
        <v>5.7652926334463492</v>
      </c>
    </row>
    <row r="3556" spans="1:4" x14ac:dyDescent="0.25">
      <c r="A3556">
        <f t="shared" ca="1" si="181"/>
        <v>1.4051389515214012</v>
      </c>
      <c r="D3556">
        <f t="shared" ca="1" si="182"/>
        <v>-2.7538383298285423</v>
      </c>
    </row>
    <row r="3557" spans="1:4" x14ac:dyDescent="0.25">
      <c r="A3557">
        <f t="shared" ca="1" si="181"/>
        <v>-9.159376202120713</v>
      </c>
      <c r="D3557">
        <f t="shared" ca="1" si="182"/>
        <v>-14.331007171985139</v>
      </c>
    </row>
    <row r="3558" spans="1:4" x14ac:dyDescent="0.25">
      <c r="A3558">
        <f t="shared" ca="1" si="181"/>
        <v>-0.6793203785254569</v>
      </c>
      <c r="D3558">
        <f t="shared" ca="1" si="182"/>
        <v>-5.0015710562438134</v>
      </c>
    </row>
    <row r="3559" spans="1:4" x14ac:dyDescent="0.25">
      <c r="A3559">
        <f t="shared" ca="1" si="181"/>
        <v>9.66924529829544</v>
      </c>
      <c r="D3559">
        <f t="shared" ca="1" si="182"/>
        <v>7.6395683960922547</v>
      </c>
    </row>
    <row r="3560" spans="1:4" x14ac:dyDescent="0.25">
      <c r="A3560">
        <f t="shared" ca="1" si="181"/>
        <v>-0.34313853782533243</v>
      </c>
      <c r="D3560">
        <f t="shared" ca="1" si="182"/>
        <v>8.0753406537945747</v>
      </c>
    </row>
    <row r="3561" spans="1:4" x14ac:dyDescent="0.25">
      <c r="A3561">
        <f t="shared" ca="1" si="181"/>
        <v>13.997501064361821</v>
      </c>
      <c r="D3561">
        <f t="shared" ca="1" si="182"/>
        <v>-3.3661938130484841</v>
      </c>
    </row>
    <row r="3562" spans="1:4" x14ac:dyDescent="0.25">
      <c r="A3562">
        <f t="shared" ca="1" si="181"/>
        <v>4.5789192442438527</v>
      </c>
      <c r="D3562">
        <f t="shared" ca="1" si="182"/>
        <v>-16.105807849615502</v>
      </c>
    </row>
    <row r="3563" spans="1:4" x14ac:dyDescent="0.25">
      <c r="A3563">
        <f t="shared" ca="1" si="181"/>
        <v>9.0890431509517633</v>
      </c>
      <c r="D3563">
        <f t="shared" ca="1" si="182"/>
        <v>2.2398256585560499</v>
      </c>
    </row>
    <row r="3564" spans="1:4" x14ac:dyDescent="0.25">
      <c r="A3564">
        <f t="shared" ca="1" si="181"/>
        <v>-18.503180683346923</v>
      </c>
      <c r="D3564">
        <f t="shared" ca="1" si="182"/>
        <v>-12.903548608438623</v>
      </c>
    </row>
    <row r="3565" spans="1:4" x14ac:dyDescent="0.25">
      <c r="A3565">
        <f t="shared" ca="1" si="181"/>
        <v>0.2672211662947177</v>
      </c>
      <c r="D3565">
        <f t="shared" ca="1" si="182"/>
        <v>8.2629766956441237</v>
      </c>
    </row>
    <row r="3566" spans="1:4" x14ac:dyDescent="0.25">
      <c r="A3566">
        <f t="shared" ca="1" si="181"/>
        <v>12.260754855482219</v>
      </c>
      <c r="D3566">
        <f t="shared" ca="1" si="182"/>
        <v>-3.2529571812617468</v>
      </c>
    </row>
    <row r="3567" spans="1:4" x14ac:dyDescent="0.25">
      <c r="A3567">
        <f t="shared" ca="1" si="181"/>
        <v>9.9302949942050596</v>
      </c>
      <c r="D3567">
        <f t="shared" ca="1" si="182"/>
        <v>-20.445462851369008</v>
      </c>
    </row>
    <row r="3568" spans="1:4" x14ac:dyDescent="0.25">
      <c r="A3568">
        <f t="shared" ca="1" si="181"/>
        <v>-5.5374752436841685</v>
      </c>
      <c r="D3568">
        <f t="shared" ca="1" si="182"/>
        <v>7.654651846877103</v>
      </c>
    </row>
    <row r="3569" spans="1:4" x14ac:dyDescent="0.25">
      <c r="A3569">
        <f t="shared" ca="1" si="181"/>
        <v>-13.845286007129355</v>
      </c>
      <c r="D3569">
        <f t="shared" ca="1" si="182"/>
        <v>6.2952917625119884</v>
      </c>
    </row>
    <row r="3570" spans="1:4" x14ac:dyDescent="0.25">
      <c r="A3570">
        <f t="shared" ca="1" si="181"/>
        <v>-9.409199582312386</v>
      </c>
      <c r="D3570">
        <f t="shared" ca="1" si="182"/>
        <v>-12.607779499149849</v>
      </c>
    </row>
    <row r="3571" spans="1:4" x14ac:dyDescent="0.25">
      <c r="A3571">
        <f t="shared" ca="1" si="181"/>
        <v>-5.2973674343654746</v>
      </c>
      <c r="D3571">
        <f t="shared" ca="1" si="182"/>
        <v>-10.736720748697287</v>
      </c>
    </row>
    <row r="3572" spans="1:4" x14ac:dyDescent="0.25">
      <c r="A3572">
        <f t="shared" ca="1" si="181"/>
        <v>-0.73999800161184126</v>
      </c>
      <c r="D3572">
        <f t="shared" ca="1" si="182"/>
        <v>-13.253879251269536</v>
      </c>
    </row>
    <row r="3573" spans="1:4" x14ac:dyDescent="0.25">
      <c r="A3573">
        <f t="shared" ca="1" si="181"/>
        <v>-17.470831497756517</v>
      </c>
      <c r="D3573">
        <f t="shared" ca="1" si="182"/>
        <v>-0.78343631823013671</v>
      </c>
    </row>
    <row r="3574" spans="1:4" x14ac:dyDescent="0.25">
      <c r="A3574">
        <f t="shared" ca="1" si="181"/>
        <v>16.586046147271254</v>
      </c>
      <c r="D3574">
        <f t="shared" ca="1" si="182"/>
        <v>-6.2008848152527616</v>
      </c>
    </row>
    <row r="3575" spans="1:4" x14ac:dyDescent="0.25">
      <c r="A3575">
        <f t="shared" ca="1" si="181"/>
        <v>0.51496020242182183</v>
      </c>
      <c r="D3575">
        <f t="shared" ca="1" si="182"/>
        <v>-9.4803318811754043</v>
      </c>
    </row>
    <row r="3576" spans="1:4" x14ac:dyDescent="0.25">
      <c r="A3576">
        <f t="shared" ca="1" si="181"/>
        <v>7.6491409429743591</v>
      </c>
      <c r="D3576">
        <f t="shared" ca="1" si="182"/>
        <v>10.412191596201442</v>
      </c>
    </row>
    <row r="3577" spans="1:4" x14ac:dyDescent="0.25">
      <c r="A3577">
        <f t="shared" ca="1" si="181"/>
        <v>-20.369083324640432</v>
      </c>
      <c r="D3577">
        <f t="shared" ca="1" si="182"/>
        <v>-5.5552371584620754</v>
      </c>
    </row>
    <row r="3578" spans="1:4" x14ac:dyDescent="0.25">
      <c r="A3578">
        <f t="shared" ca="1" si="181"/>
        <v>-15.080445398826868</v>
      </c>
      <c r="D3578">
        <f t="shared" ca="1" si="182"/>
        <v>12.132213699278699</v>
      </c>
    </row>
    <row r="3579" spans="1:4" x14ac:dyDescent="0.25">
      <c r="A3579">
        <f t="shared" ca="1" si="181"/>
        <v>-19.104808641691719</v>
      </c>
      <c r="D3579">
        <f t="shared" ca="1" si="182"/>
        <v>-1.8403563271159471</v>
      </c>
    </row>
    <row r="3580" spans="1:4" x14ac:dyDescent="0.25">
      <c r="A3580">
        <f t="shared" ca="1" si="181"/>
        <v>-17.029578929136537</v>
      </c>
      <c r="D3580">
        <f t="shared" ca="1" si="182"/>
        <v>-13.333271523194844</v>
      </c>
    </row>
    <row r="3581" spans="1:4" x14ac:dyDescent="0.25">
      <c r="A3581">
        <f t="shared" ca="1" si="181"/>
        <v>-17.22170752693815</v>
      </c>
      <c r="D3581">
        <f t="shared" ca="1" si="182"/>
        <v>-8.0165011863192888</v>
      </c>
    </row>
    <row r="3582" spans="1:4" x14ac:dyDescent="0.25">
      <c r="A3582">
        <f t="shared" ca="1" si="181"/>
        <v>-2.668554306880349</v>
      </c>
      <c r="D3582">
        <f t="shared" ca="1" si="182"/>
        <v>0.84940822403719274</v>
      </c>
    </row>
    <row r="3583" spans="1:4" x14ac:dyDescent="0.25">
      <c r="A3583">
        <f t="shared" ca="1" si="181"/>
        <v>-18.470959525632082</v>
      </c>
      <c r="D3583">
        <f t="shared" ca="1" si="182"/>
        <v>-2.9335701243816645</v>
      </c>
    </row>
    <row r="3584" spans="1:4" x14ac:dyDescent="0.25">
      <c r="A3584">
        <f t="shared" ca="1" si="181"/>
        <v>14.078023425465176</v>
      </c>
      <c r="D3584">
        <f t="shared" ca="1" si="182"/>
        <v>10.734333829815563</v>
      </c>
    </row>
    <row r="3585" spans="1:4" x14ac:dyDescent="0.25">
      <c r="A3585">
        <f t="shared" ca="1" si="181"/>
        <v>-2.5721552098146141</v>
      </c>
      <c r="D3585">
        <f t="shared" ca="1" si="182"/>
        <v>3.4959741292862279</v>
      </c>
    </row>
    <row r="3586" spans="1:4" x14ac:dyDescent="0.25">
      <c r="A3586">
        <f t="shared" ca="1" si="181"/>
        <v>-6.8164063407133924</v>
      </c>
      <c r="D3586">
        <f t="shared" ca="1" si="182"/>
        <v>-8.1208629887788835</v>
      </c>
    </row>
    <row r="3587" spans="1:4" x14ac:dyDescent="0.25">
      <c r="A3587">
        <f t="shared" ca="1" si="181"/>
        <v>16.976642418428547</v>
      </c>
      <c r="D3587">
        <f t="shared" ca="1" si="182"/>
        <v>-6.1933776635737354</v>
      </c>
    </row>
    <row r="3588" spans="1:4" x14ac:dyDescent="0.25">
      <c r="A3588">
        <f t="shared" ca="1" si="181"/>
        <v>-8.7868666031856364</v>
      </c>
      <c r="D3588">
        <f t="shared" ca="1" si="182"/>
        <v>-6.9160202630846586</v>
      </c>
    </row>
    <row r="3589" spans="1:4" x14ac:dyDescent="0.25">
      <c r="A3589">
        <f t="shared" ca="1" si="181"/>
        <v>14.331603557277688</v>
      </c>
      <c r="D3589">
        <f t="shared" ca="1" si="182"/>
        <v>6.5574452084357029</v>
      </c>
    </row>
    <row r="3590" spans="1:4" x14ac:dyDescent="0.25">
      <c r="A3590">
        <f t="shared" ca="1" si="181"/>
        <v>3.1675161147455455</v>
      </c>
      <c r="D3590">
        <f t="shared" ca="1" si="182"/>
        <v>16.63797323291087</v>
      </c>
    </row>
    <row r="3591" spans="1:4" x14ac:dyDescent="0.25">
      <c r="A3591">
        <f t="shared" ca="1" si="181"/>
        <v>-16.187953558446395</v>
      </c>
      <c r="D3591">
        <f t="shared" ca="1" si="182"/>
        <v>-3.5905301377600756</v>
      </c>
    </row>
    <row r="3592" spans="1:4" x14ac:dyDescent="0.25">
      <c r="A3592">
        <f t="shared" ca="1" si="181"/>
        <v>-11.081380725281605</v>
      </c>
      <c r="D3592">
        <f t="shared" ca="1" si="182"/>
        <v>-18.175757928017873</v>
      </c>
    </row>
    <row r="3593" spans="1:4" x14ac:dyDescent="0.25">
      <c r="A3593">
        <f t="shared" ca="1" si="181"/>
        <v>3.9097708319780153</v>
      </c>
      <c r="D3593">
        <f t="shared" ca="1" si="182"/>
        <v>9.4704055561337768</v>
      </c>
    </row>
    <row r="3594" spans="1:4" x14ac:dyDescent="0.25">
      <c r="A3594">
        <f t="shared" ca="1" si="181"/>
        <v>-2.0872070294468479</v>
      </c>
      <c r="D3594">
        <f t="shared" ca="1" si="182"/>
        <v>-16.26184245178251</v>
      </c>
    </row>
    <row r="3595" spans="1:4" x14ac:dyDescent="0.25">
      <c r="A3595">
        <f t="shared" ca="1" si="181"/>
        <v>3.9863463138191051</v>
      </c>
      <c r="D3595">
        <f t="shared" ca="1" si="182"/>
        <v>-8.8872555489724903</v>
      </c>
    </row>
    <row r="3596" spans="1:4" x14ac:dyDescent="0.25">
      <c r="A3596">
        <f t="shared" ca="1" si="181"/>
        <v>4.4449628261074459</v>
      </c>
      <c r="D3596">
        <f t="shared" ca="1" si="182"/>
        <v>-10.054571598092576</v>
      </c>
    </row>
    <row r="3597" spans="1:4" x14ac:dyDescent="0.25">
      <c r="A3597">
        <f t="shared" ca="1" si="181"/>
        <v>8.4728433383381336</v>
      </c>
      <c r="D3597">
        <f t="shared" ca="1" si="182"/>
        <v>-3.0451128235526999</v>
      </c>
    </row>
    <row r="3598" spans="1:4" x14ac:dyDescent="0.25">
      <c r="A3598">
        <f t="shared" ca="1" si="181"/>
        <v>4.4583015996196877</v>
      </c>
      <c r="D3598">
        <f t="shared" ca="1" si="182"/>
        <v>6.1470889878146124</v>
      </c>
    </row>
    <row r="3599" spans="1:4" x14ac:dyDescent="0.25">
      <c r="A3599">
        <f t="shared" ca="1" si="181"/>
        <v>-6.2381933437152259</v>
      </c>
      <c r="D3599">
        <f t="shared" ca="1" si="182"/>
        <v>9.8619948606203209</v>
      </c>
    </row>
    <row r="3600" spans="1:4" x14ac:dyDescent="0.25">
      <c r="A3600">
        <f t="shared" ca="1" si="181"/>
        <v>-14.694031387285497</v>
      </c>
      <c r="D3600">
        <f t="shared" ca="1" si="182"/>
        <v>4.2429101275490151</v>
      </c>
    </row>
    <row r="3601" spans="1:4" x14ac:dyDescent="0.25">
      <c r="A3601">
        <f t="shared" ca="1" si="181"/>
        <v>-10.243160124705504</v>
      </c>
      <c r="D3601">
        <f t="shared" ca="1" si="182"/>
        <v>-5.9056110195218574</v>
      </c>
    </row>
    <row r="3602" spans="1:4" x14ac:dyDescent="0.25">
      <c r="A3602">
        <f t="shared" ca="1" si="181"/>
        <v>5.0927234036834577</v>
      </c>
      <c r="D3602">
        <f t="shared" ca="1" si="182"/>
        <v>4.7997171754325922</v>
      </c>
    </row>
    <row r="3603" spans="1:4" x14ac:dyDescent="0.25">
      <c r="A3603">
        <f t="shared" ca="1" si="181"/>
        <v>2.862814769448633</v>
      </c>
      <c r="D3603">
        <f t="shared" ca="1" si="182"/>
        <v>-9.1990261344319713</v>
      </c>
    </row>
    <row r="3604" spans="1:4" x14ac:dyDescent="0.25">
      <c r="A3604">
        <f t="shared" ca="1" si="181"/>
        <v>-20.305068025802743</v>
      </c>
      <c r="D3604">
        <f t="shared" ca="1" si="182"/>
        <v>13.561361142461106</v>
      </c>
    </row>
    <row r="3605" spans="1:4" x14ac:dyDescent="0.25">
      <c r="A3605">
        <f t="shared" ca="1" si="181"/>
        <v>9.1821986255325285</v>
      </c>
      <c r="D3605">
        <f t="shared" ca="1" si="182"/>
        <v>-1.4998915322844859</v>
      </c>
    </row>
    <row r="3606" spans="1:4" x14ac:dyDescent="0.25">
      <c r="A3606">
        <f t="shared" ca="1" si="181"/>
        <v>1.2125002172977091</v>
      </c>
      <c r="D3606">
        <f t="shared" ca="1" si="182"/>
        <v>-1.2158182154504982</v>
      </c>
    </row>
    <row r="3607" spans="1:4" x14ac:dyDescent="0.25">
      <c r="A3607">
        <f t="shared" ca="1" si="181"/>
        <v>-18.57165161562499</v>
      </c>
      <c r="D3607">
        <f t="shared" ca="1" si="182"/>
        <v>19.128611191173984</v>
      </c>
    </row>
    <row r="3608" spans="1:4" x14ac:dyDescent="0.25">
      <c r="A3608">
        <f t="shared" ca="1" si="181"/>
        <v>-17.499973661840507</v>
      </c>
      <c r="D3608">
        <f t="shared" ca="1" si="182"/>
        <v>-11.543986630814777</v>
      </c>
    </row>
    <row r="3609" spans="1:4" x14ac:dyDescent="0.25">
      <c r="A3609">
        <f t="shared" ca="1" si="181"/>
        <v>-17.282452262702403</v>
      </c>
      <c r="D3609">
        <f t="shared" ca="1" si="182"/>
        <v>8.1423005358848641</v>
      </c>
    </row>
    <row r="3610" spans="1:4" x14ac:dyDescent="0.25">
      <c r="A3610">
        <f t="shared" ref="A3610:A3673" ca="1" si="183">RAND()*(18.25-(-21.07))+(-21.07)</f>
        <v>9.0178239096693922</v>
      </c>
      <c r="D3610">
        <f t="shared" ref="D3610:D3673" ca="1" si="184">(NORMINV(RAND(),0.0571,$B$38))</f>
        <v>8.9372883124041174</v>
      </c>
    </row>
    <row r="3611" spans="1:4" x14ac:dyDescent="0.25">
      <c r="A3611">
        <f t="shared" ca="1" si="183"/>
        <v>-4.1268261326518498</v>
      </c>
      <c r="D3611">
        <f t="shared" ca="1" si="184"/>
        <v>12.258385691843392</v>
      </c>
    </row>
    <row r="3612" spans="1:4" x14ac:dyDescent="0.25">
      <c r="A3612">
        <f t="shared" ca="1" si="183"/>
        <v>-10.582803230477163</v>
      </c>
      <c r="D3612">
        <f t="shared" ca="1" si="184"/>
        <v>6.962159064617591</v>
      </c>
    </row>
    <row r="3613" spans="1:4" x14ac:dyDescent="0.25">
      <c r="A3613">
        <f t="shared" ca="1" si="183"/>
        <v>-4.6663644537190514</v>
      </c>
      <c r="D3613">
        <f t="shared" ca="1" si="184"/>
        <v>-8.1567727414929205</v>
      </c>
    </row>
    <row r="3614" spans="1:4" x14ac:dyDescent="0.25">
      <c r="A3614">
        <f t="shared" ca="1" si="183"/>
        <v>-12.858091490519229</v>
      </c>
      <c r="D3614">
        <f t="shared" ca="1" si="184"/>
        <v>-7.3307195438854622</v>
      </c>
    </row>
    <row r="3615" spans="1:4" x14ac:dyDescent="0.25">
      <c r="A3615">
        <f t="shared" ca="1" si="183"/>
        <v>9.8055481475340684</v>
      </c>
      <c r="D3615">
        <f t="shared" ca="1" si="184"/>
        <v>-7.837572706504548</v>
      </c>
    </row>
    <row r="3616" spans="1:4" x14ac:dyDescent="0.25">
      <c r="A3616">
        <f t="shared" ca="1" si="183"/>
        <v>-16.953133798764568</v>
      </c>
      <c r="D3616">
        <f t="shared" ca="1" si="184"/>
        <v>-7.6032696220991776</v>
      </c>
    </row>
    <row r="3617" spans="1:4" x14ac:dyDescent="0.25">
      <c r="A3617">
        <f t="shared" ca="1" si="183"/>
        <v>-12.215286791372536</v>
      </c>
      <c r="D3617">
        <f t="shared" ca="1" si="184"/>
        <v>-14.24297839760297</v>
      </c>
    </row>
    <row r="3618" spans="1:4" x14ac:dyDescent="0.25">
      <c r="A3618">
        <f t="shared" ca="1" si="183"/>
        <v>-4.7341408355349266</v>
      </c>
      <c r="D3618">
        <f t="shared" ca="1" si="184"/>
        <v>-4.3087751288268548</v>
      </c>
    </row>
    <row r="3619" spans="1:4" x14ac:dyDescent="0.25">
      <c r="A3619">
        <f t="shared" ca="1" si="183"/>
        <v>-20.745449902415594</v>
      </c>
      <c r="D3619">
        <f t="shared" ca="1" si="184"/>
        <v>1.9489074078347701</v>
      </c>
    </row>
    <row r="3620" spans="1:4" x14ac:dyDescent="0.25">
      <c r="A3620">
        <f t="shared" ca="1" si="183"/>
        <v>5.2328819803509781</v>
      </c>
      <c r="D3620">
        <f t="shared" ca="1" si="184"/>
        <v>-9.2415869960870438</v>
      </c>
    </row>
    <row r="3621" spans="1:4" x14ac:dyDescent="0.25">
      <c r="A3621">
        <f t="shared" ca="1" si="183"/>
        <v>13.834977932561124</v>
      </c>
      <c r="D3621">
        <f t="shared" ca="1" si="184"/>
        <v>-4.9674851251410068</v>
      </c>
    </row>
    <row r="3622" spans="1:4" x14ac:dyDescent="0.25">
      <c r="A3622">
        <f t="shared" ca="1" si="183"/>
        <v>16.916147279085266</v>
      </c>
      <c r="D3622">
        <f t="shared" ca="1" si="184"/>
        <v>-3.0440379117514271</v>
      </c>
    </row>
    <row r="3623" spans="1:4" x14ac:dyDescent="0.25">
      <c r="A3623">
        <f t="shared" ca="1" si="183"/>
        <v>-0.46926486859704397</v>
      </c>
      <c r="D3623">
        <f t="shared" ca="1" si="184"/>
        <v>-9.1233872865757064</v>
      </c>
    </row>
    <row r="3624" spans="1:4" x14ac:dyDescent="0.25">
      <c r="A3624">
        <f t="shared" ca="1" si="183"/>
        <v>1.5921121262297397</v>
      </c>
      <c r="D3624">
        <f t="shared" ca="1" si="184"/>
        <v>27.096672509781644</v>
      </c>
    </row>
    <row r="3625" spans="1:4" x14ac:dyDescent="0.25">
      <c r="A3625">
        <f t="shared" ca="1" si="183"/>
        <v>5.7390702383514203</v>
      </c>
      <c r="D3625">
        <f t="shared" ca="1" si="184"/>
        <v>-18.293758481011597</v>
      </c>
    </row>
    <row r="3626" spans="1:4" x14ac:dyDescent="0.25">
      <c r="A3626">
        <f t="shared" ca="1" si="183"/>
        <v>3.5939567802869412</v>
      </c>
      <c r="D3626">
        <f t="shared" ca="1" si="184"/>
        <v>-1.2733564650981675</v>
      </c>
    </row>
    <row r="3627" spans="1:4" x14ac:dyDescent="0.25">
      <c r="A3627">
        <f t="shared" ca="1" si="183"/>
        <v>8.1101649162257594</v>
      </c>
      <c r="D3627">
        <f t="shared" ca="1" si="184"/>
        <v>-2.6968708273780799</v>
      </c>
    </row>
    <row r="3628" spans="1:4" x14ac:dyDescent="0.25">
      <c r="A3628">
        <f t="shared" ca="1" si="183"/>
        <v>-11.188692665827853</v>
      </c>
      <c r="D3628">
        <f t="shared" ca="1" si="184"/>
        <v>1.8263360585095916</v>
      </c>
    </row>
    <row r="3629" spans="1:4" x14ac:dyDescent="0.25">
      <c r="A3629">
        <f t="shared" ca="1" si="183"/>
        <v>-9.2967772168357143</v>
      </c>
      <c r="D3629">
        <f t="shared" ca="1" si="184"/>
        <v>0.70657423982762102</v>
      </c>
    </row>
    <row r="3630" spans="1:4" x14ac:dyDescent="0.25">
      <c r="A3630">
        <f t="shared" ca="1" si="183"/>
        <v>-20.717376317692967</v>
      </c>
      <c r="D3630">
        <f t="shared" ca="1" si="184"/>
        <v>15.087084202963389</v>
      </c>
    </row>
    <row r="3631" spans="1:4" x14ac:dyDescent="0.25">
      <c r="A3631">
        <f t="shared" ca="1" si="183"/>
        <v>-13.072652514598641</v>
      </c>
      <c r="D3631">
        <f t="shared" ca="1" si="184"/>
        <v>15.941520994306901</v>
      </c>
    </row>
    <row r="3632" spans="1:4" x14ac:dyDescent="0.25">
      <c r="A3632">
        <f t="shared" ca="1" si="183"/>
        <v>-4.8922445140728392</v>
      </c>
      <c r="D3632">
        <f t="shared" ca="1" si="184"/>
        <v>2.5304952410909136</v>
      </c>
    </row>
    <row r="3633" spans="1:4" x14ac:dyDescent="0.25">
      <c r="A3633">
        <f t="shared" ca="1" si="183"/>
        <v>9.5190623854228882</v>
      </c>
      <c r="D3633">
        <f t="shared" ca="1" si="184"/>
        <v>3.4892215731120335</v>
      </c>
    </row>
    <row r="3634" spans="1:4" x14ac:dyDescent="0.25">
      <c r="A3634">
        <f t="shared" ca="1" si="183"/>
        <v>1.7125634739452487</v>
      </c>
      <c r="D3634">
        <f t="shared" ca="1" si="184"/>
        <v>-11.338503109482927</v>
      </c>
    </row>
    <row r="3635" spans="1:4" x14ac:dyDescent="0.25">
      <c r="A3635">
        <f t="shared" ca="1" si="183"/>
        <v>-18.410187053955298</v>
      </c>
      <c r="D3635">
        <f t="shared" ca="1" si="184"/>
        <v>3.1799341385387825</v>
      </c>
    </row>
    <row r="3636" spans="1:4" x14ac:dyDescent="0.25">
      <c r="A3636">
        <f t="shared" ca="1" si="183"/>
        <v>9.2072112439148377</v>
      </c>
      <c r="D3636">
        <f t="shared" ca="1" si="184"/>
        <v>-6.6149409746098167</v>
      </c>
    </row>
    <row r="3637" spans="1:4" x14ac:dyDescent="0.25">
      <c r="A3637">
        <f t="shared" ca="1" si="183"/>
        <v>2.8003729975643736</v>
      </c>
      <c r="D3637">
        <f t="shared" ca="1" si="184"/>
        <v>-14.078897756422686</v>
      </c>
    </row>
    <row r="3638" spans="1:4" x14ac:dyDescent="0.25">
      <c r="A3638">
        <f t="shared" ca="1" si="183"/>
        <v>0.21692169921246318</v>
      </c>
      <c r="D3638">
        <f t="shared" ca="1" si="184"/>
        <v>17.141616442612197</v>
      </c>
    </row>
    <row r="3639" spans="1:4" x14ac:dyDescent="0.25">
      <c r="A3639">
        <f t="shared" ca="1" si="183"/>
        <v>-4.066567287051118</v>
      </c>
      <c r="D3639">
        <f t="shared" ca="1" si="184"/>
        <v>-7.0920913154016612</v>
      </c>
    </row>
    <row r="3640" spans="1:4" x14ac:dyDescent="0.25">
      <c r="A3640">
        <f t="shared" ca="1" si="183"/>
        <v>-13.017954008147806</v>
      </c>
      <c r="D3640">
        <f t="shared" ca="1" si="184"/>
        <v>6.6141632801061272</v>
      </c>
    </row>
    <row r="3641" spans="1:4" x14ac:dyDescent="0.25">
      <c r="A3641">
        <f t="shared" ca="1" si="183"/>
        <v>4.4123598162389506</v>
      </c>
      <c r="D3641">
        <f t="shared" ca="1" si="184"/>
        <v>19.754787502108051</v>
      </c>
    </row>
    <row r="3642" spans="1:4" x14ac:dyDescent="0.25">
      <c r="A3642">
        <f t="shared" ca="1" si="183"/>
        <v>13.764808618945388</v>
      </c>
      <c r="D3642">
        <f t="shared" ca="1" si="184"/>
        <v>4.2017827831884729</v>
      </c>
    </row>
    <row r="3643" spans="1:4" x14ac:dyDescent="0.25">
      <c r="A3643">
        <f t="shared" ca="1" si="183"/>
        <v>13.947773300263293</v>
      </c>
      <c r="D3643">
        <f t="shared" ca="1" si="184"/>
        <v>8.7422661380832665</v>
      </c>
    </row>
    <row r="3644" spans="1:4" x14ac:dyDescent="0.25">
      <c r="A3644">
        <f t="shared" ca="1" si="183"/>
        <v>8.2448289054914099</v>
      </c>
      <c r="D3644">
        <f t="shared" ca="1" si="184"/>
        <v>-11.853003472369888</v>
      </c>
    </row>
    <row r="3645" spans="1:4" x14ac:dyDescent="0.25">
      <c r="A3645">
        <f t="shared" ca="1" si="183"/>
        <v>-13.857804477881576</v>
      </c>
      <c r="D3645">
        <f t="shared" ca="1" si="184"/>
        <v>-12.820964320768558</v>
      </c>
    </row>
    <row r="3646" spans="1:4" x14ac:dyDescent="0.25">
      <c r="A3646">
        <f t="shared" ca="1" si="183"/>
        <v>-14.764999202918347</v>
      </c>
      <c r="D3646">
        <f t="shared" ca="1" si="184"/>
        <v>-13.459946137695722</v>
      </c>
    </row>
    <row r="3647" spans="1:4" x14ac:dyDescent="0.25">
      <c r="A3647">
        <f t="shared" ca="1" si="183"/>
        <v>-5.1200823582372212</v>
      </c>
      <c r="D3647">
        <f t="shared" ca="1" si="184"/>
        <v>-5.1186945516349587</v>
      </c>
    </row>
    <row r="3648" spans="1:4" x14ac:dyDescent="0.25">
      <c r="A3648">
        <f t="shared" ca="1" si="183"/>
        <v>4.6188304953078472</v>
      </c>
      <c r="D3648">
        <f t="shared" ca="1" si="184"/>
        <v>19.332262813338438</v>
      </c>
    </row>
    <row r="3649" spans="1:4" x14ac:dyDescent="0.25">
      <c r="A3649">
        <f t="shared" ca="1" si="183"/>
        <v>2.5884186091250534</v>
      </c>
      <c r="D3649">
        <f t="shared" ca="1" si="184"/>
        <v>12.301240704196148</v>
      </c>
    </row>
    <row r="3650" spans="1:4" x14ac:dyDescent="0.25">
      <c r="A3650">
        <f t="shared" ca="1" si="183"/>
        <v>-19.888067829018077</v>
      </c>
      <c r="D3650">
        <f t="shared" ca="1" si="184"/>
        <v>-22.200500498787868</v>
      </c>
    </row>
    <row r="3651" spans="1:4" x14ac:dyDescent="0.25">
      <c r="A3651">
        <f t="shared" ca="1" si="183"/>
        <v>-4.8075954036909856</v>
      </c>
      <c r="D3651">
        <f t="shared" ca="1" si="184"/>
        <v>0.40706371688513004</v>
      </c>
    </row>
    <row r="3652" spans="1:4" x14ac:dyDescent="0.25">
      <c r="A3652">
        <f t="shared" ca="1" si="183"/>
        <v>13.863430666334452</v>
      </c>
      <c r="D3652">
        <f t="shared" ca="1" si="184"/>
        <v>12.724724685461192</v>
      </c>
    </row>
    <row r="3653" spans="1:4" x14ac:dyDescent="0.25">
      <c r="A3653">
        <f t="shared" ca="1" si="183"/>
        <v>12.019590812283816</v>
      </c>
      <c r="D3653">
        <f t="shared" ca="1" si="184"/>
        <v>13.71688313435491</v>
      </c>
    </row>
    <row r="3654" spans="1:4" x14ac:dyDescent="0.25">
      <c r="A3654">
        <f t="shared" ca="1" si="183"/>
        <v>-5.3273886136995809</v>
      </c>
      <c r="D3654">
        <f t="shared" ca="1" si="184"/>
        <v>-15.388172244175506</v>
      </c>
    </row>
    <row r="3655" spans="1:4" x14ac:dyDescent="0.25">
      <c r="A3655">
        <f t="shared" ca="1" si="183"/>
        <v>-12.559144796987106</v>
      </c>
      <c r="D3655">
        <f t="shared" ca="1" si="184"/>
        <v>-15.392556914571829</v>
      </c>
    </row>
    <row r="3656" spans="1:4" x14ac:dyDescent="0.25">
      <c r="A3656">
        <f t="shared" ca="1" si="183"/>
        <v>11.45783333939422</v>
      </c>
      <c r="D3656">
        <f t="shared" ca="1" si="184"/>
        <v>8.7615067038419934</v>
      </c>
    </row>
    <row r="3657" spans="1:4" x14ac:dyDescent="0.25">
      <c r="A3657">
        <f t="shared" ca="1" si="183"/>
        <v>0.20871476643423392</v>
      </c>
      <c r="D3657">
        <f t="shared" ca="1" si="184"/>
        <v>3.2626366727449394</v>
      </c>
    </row>
    <row r="3658" spans="1:4" x14ac:dyDescent="0.25">
      <c r="A3658">
        <f t="shared" ca="1" si="183"/>
        <v>-11.405236353011478</v>
      </c>
      <c r="D3658">
        <f t="shared" ca="1" si="184"/>
        <v>19.838947459845663</v>
      </c>
    </row>
    <row r="3659" spans="1:4" x14ac:dyDescent="0.25">
      <c r="A3659">
        <f t="shared" ca="1" si="183"/>
        <v>7.0516086911885019</v>
      </c>
      <c r="D3659">
        <f t="shared" ca="1" si="184"/>
        <v>-5.5938060127582254</v>
      </c>
    </row>
    <row r="3660" spans="1:4" x14ac:dyDescent="0.25">
      <c r="A3660">
        <f t="shared" ca="1" si="183"/>
        <v>-6.8080832543497074</v>
      </c>
      <c r="D3660">
        <f t="shared" ca="1" si="184"/>
        <v>10.081595528062421</v>
      </c>
    </row>
    <row r="3661" spans="1:4" x14ac:dyDescent="0.25">
      <c r="A3661">
        <f t="shared" ca="1" si="183"/>
        <v>17.492334335400727</v>
      </c>
      <c r="D3661">
        <f t="shared" ca="1" si="184"/>
        <v>-20.702426166445111</v>
      </c>
    </row>
    <row r="3662" spans="1:4" x14ac:dyDescent="0.25">
      <c r="A3662">
        <f t="shared" ca="1" si="183"/>
        <v>-20.306224370634851</v>
      </c>
      <c r="D3662">
        <f t="shared" ca="1" si="184"/>
        <v>-3.2102022582841947</v>
      </c>
    </row>
    <row r="3663" spans="1:4" x14ac:dyDescent="0.25">
      <c r="A3663">
        <f t="shared" ca="1" si="183"/>
        <v>-18.870665474085644</v>
      </c>
      <c r="D3663">
        <f t="shared" ca="1" si="184"/>
        <v>-10.703639785250429</v>
      </c>
    </row>
    <row r="3664" spans="1:4" x14ac:dyDescent="0.25">
      <c r="A3664">
        <f t="shared" ca="1" si="183"/>
        <v>-9.8816969576885647</v>
      </c>
      <c r="D3664">
        <f t="shared" ca="1" si="184"/>
        <v>-1.4388967941110538</v>
      </c>
    </row>
    <row r="3665" spans="1:4" x14ac:dyDescent="0.25">
      <c r="A3665">
        <f t="shared" ca="1" si="183"/>
        <v>-10.638147306836547</v>
      </c>
      <c r="D3665">
        <f t="shared" ca="1" si="184"/>
        <v>-9.0343478594872728</v>
      </c>
    </row>
    <row r="3666" spans="1:4" x14ac:dyDescent="0.25">
      <c r="A3666">
        <f t="shared" ca="1" si="183"/>
        <v>12.120236385160872</v>
      </c>
      <c r="D3666">
        <f t="shared" ca="1" si="184"/>
        <v>7.5724444645853426</v>
      </c>
    </row>
    <row r="3667" spans="1:4" x14ac:dyDescent="0.25">
      <c r="A3667">
        <f t="shared" ca="1" si="183"/>
        <v>-16.483014362330053</v>
      </c>
      <c r="D3667">
        <f t="shared" ca="1" si="184"/>
        <v>4.4988776086689404</v>
      </c>
    </row>
    <row r="3668" spans="1:4" x14ac:dyDescent="0.25">
      <c r="A3668">
        <f t="shared" ca="1" si="183"/>
        <v>-17.136776195584652</v>
      </c>
      <c r="D3668">
        <f t="shared" ca="1" si="184"/>
        <v>5.2634481639095938</v>
      </c>
    </row>
    <row r="3669" spans="1:4" x14ac:dyDescent="0.25">
      <c r="A3669">
        <f t="shared" ca="1" si="183"/>
        <v>-7.5133440800818043</v>
      </c>
      <c r="D3669">
        <f t="shared" ca="1" si="184"/>
        <v>-25.949144500546499</v>
      </c>
    </row>
    <row r="3670" spans="1:4" x14ac:dyDescent="0.25">
      <c r="A3670">
        <f t="shared" ca="1" si="183"/>
        <v>-15.472784055335467</v>
      </c>
      <c r="D3670">
        <f t="shared" ca="1" si="184"/>
        <v>-9.4459585937589345</v>
      </c>
    </row>
    <row r="3671" spans="1:4" x14ac:dyDescent="0.25">
      <c r="A3671">
        <f t="shared" ca="1" si="183"/>
        <v>7.215328888409978</v>
      </c>
      <c r="D3671">
        <f t="shared" ca="1" si="184"/>
        <v>-4.3119656065805856</v>
      </c>
    </row>
    <row r="3672" spans="1:4" x14ac:dyDescent="0.25">
      <c r="A3672">
        <f t="shared" ca="1" si="183"/>
        <v>-19.737882045931727</v>
      </c>
      <c r="D3672">
        <f t="shared" ca="1" si="184"/>
        <v>-5.0546183960703432</v>
      </c>
    </row>
    <row r="3673" spans="1:4" x14ac:dyDescent="0.25">
      <c r="A3673">
        <f t="shared" ca="1" si="183"/>
        <v>13.949831197026526</v>
      </c>
      <c r="D3673">
        <f t="shared" ca="1" si="184"/>
        <v>23.815091103301231</v>
      </c>
    </row>
    <row r="3674" spans="1:4" x14ac:dyDescent="0.25">
      <c r="A3674">
        <f t="shared" ref="A3674:A3737" ca="1" si="185">RAND()*(18.25-(-21.07))+(-21.07)</f>
        <v>-16.684872810070679</v>
      </c>
      <c r="D3674">
        <f t="shared" ref="D3674:D3737" ca="1" si="186">(NORMINV(RAND(),0.0571,$B$38))</f>
        <v>-1.6597542161095562</v>
      </c>
    </row>
    <row r="3675" spans="1:4" x14ac:dyDescent="0.25">
      <c r="A3675">
        <f t="shared" ca="1" si="185"/>
        <v>-2.955846295622873</v>
      </c>
      <c r="D3675">
        <f t="shared" ca="1" si="186"/>
        <v>15.017840222628138</v>
      </c>
    </row>
    <row r="3676" spans="1:4" x14ac:dyDescent="0.25">
      <c r="A3676">
        <f t="shared" ca="1" si="185"/>
        <v>6.0385462955534415</v>
      </c>
      <c r="D3676">
        <f t="shared" ca="1" si="186"/>
        <v>6.4308635813714128</v>
      </c>
    </row>
    <row r="3677" spans="1:4" x14ac:dyDescent="0.25">
      <c r="A3677">
        <f t="shared" ca="1" si="185"/>
        <v>-4.1472467541602214</v>
      </c>
      <c r="D3677">
        <f t="shared" ca="1" si="186"/>
        <v>-23.223009305348516</v>
      </c>
    </row>
    <row r="3678" spans="1:4" x14ac:dyDescent="0.25">
      <c r="A3678">
        <f t="shared" ca="1" si="185"/>
        <v>14.478553976230025</v>
      </c>
      <c r="D3678">
        <f t="shared" ca="1" si="186"/>
        <v>6.8500942481980571</v>
      </c>
    </row>
    <row r="3679" spans="1:4" x14ac:dyDescent="0.25">
      <c r="A3679">
        <f t="shared" ca="1" si="185"/>
        <v>-10.323947376098721</v>
      </c>
      <c r="D3679">
        <f t="shared" ca="1" si="186"/>
        <v>-3.6618323812856768</v>
      </c>
    </row>
    <row r="3680" spans="1:4" x14ac:dyDescent="0.25">
      <c r="A3680">
        <f t="shared" ca="1" si="185"/>
        <v>-5.1516170984780789</v>
      </c>
      <c r="D3680">
        <f t="shared" ca="1" si="186"/>
        <v>3.7900864942637615</v>
      </c>
    </row>
    <row r="3681" spans="1:4" x14ac:dyDescent="0.25">
      <c r="A3681">
        <f t="shared" ca="1" si="185"/>
        <v>2.2269623693213028</v>
      </c>
      <c r="D3681">
        <f t="shared" ca="1" si="186"/>
        <v>-5.8134154274924015</v>
      </c>
    </row>
    <row r="3682" spans="1:4" x14ac:dyDescent="0.25">
      <c r="A3682">
        <f t="shared" ca="1" si="185"/>
        <v>-9.4789482901840714</v>
      </c>
      <c r="D3682">
        <f t="shared" ca="1" si="186"/>
        <v>-8.5492513345243939</v>
      </c>
    </row>
    <row r="3683" spans="1:4" x14ac:dyDescent="0.25">
      <c r="A3683">
        <f t="shared" ca="1" si="185"/>
        <v>-2.8725876942444692</v>
      </c>
      <c r="D3683">
        <f t="shared" ca="1" si="186"/>
        <v>-11.132052574474356</v>
      </c>
    </row>
    <row r="3684" spans="1:4" x14ac:dyDescent="0.25">
      <c r="A3684">
        <f t="shared" ca="1" si="185"/>
        <v>-13.132023756372494</v>
      </c>
      <c r="D3684">
        <f t="shared" ca="1" si="186"/>
        <v>10.251794179935956</v>
      </c>
    </row>
    <row r="3685" spans="1:4" x14ac:dyDescent="0.25">
      <c r="A3685">
        <f t="shared" ca="1" si="185"/>
        <v>1.4904570545322287</v>
      </c>
      <c r="D3685">
        <f t="shared" ca="1" si="186"/>
        <v>-13.621568117945474</v>
      </c>
    </row>
    <row r="3686" spans="1:4" x14ac:dyDescent="0.25">
      <c r="A3686">
        <f t="shared" ca="1" si="185"/>
        <v>-12.952472718589735</v>
      </c>
      <c r="D3686">
        <f t="shared" ca="1" si="186"/>
        <v>4.2598290173137601</v>
      </c>
    </row>
    <row r="3687" spans="1:4" x14ac:dyDescent="0.25">
      <c r="A3687">
        <f t="shared" ca="1" si="185"/>
        <v>-13.888706780544897</v>
      </c>
      <c r="D3687">
        <f t="shared" ca="1" si="186"/>
        <v>5.7660067958917338</v>
      </c>
    </row>
    <row r="3688" spans="1:4" x14ac:dyDescent="0.25">
      <c r="A3688">
        <f t="shared" ca="1" si="185"/>
        <v>-18.373443131327011</v>
      </c>
      <c r="D3688">
        <f t="shared" ca="1" si="186"/>
        <v>12.334279923558098</v>
      </c>
    </row>
    <row r="3689" spans="1:4" x14ac:dyDescent="0.25">
      <c r="A3689">
        <f t="shared" ca="1" si="185"/>
        <v>-19.497715950457778</v>
      </c>
      <c r="D3689">
        <f t="shared" ca="1" si="186"/>
        <v>10.603498506803321</v>
      </c>
    </row>
    <row r="3690" spans="1:4" x14ac:dyDescent="0.25">
      <c r="A3690">
        <f t="shared" ca="1" si="185"/>
        <v>-6.7138618469469602</v>
      </c>
      <c r="D3690">
        <f t="shared" ca="1" si="186"/>
        <v>-3.2012328209316108</v>
      </c>
    </row>
    <row r="3691" spans="1:4" x14ac:dyDescent="0.25">
      <c r="A3691">
        <f t="shared" ca="1" si="185"/>
        <v>-1.3370413984804337</v>
      </c>
      <c r="D3691">
        <f t="shared" ca="1" si="186"/>
        <v>-2.5356150773031847</v>
      </c>
    </row>
    <row r="3692" spans="1:4" x14ac:dyDescent="0.25">
      <c r="A3692">
        <f t="shared" ca="1" si="185"/>
        <v>11.271773373458828</v>
      </c>
      <c r="D3692">
        <f t="shared" ca="1" si="186"/>
        <v>0.89005898658300708</v>
      </c>
    </row>
    <row r="3693" spans="1:4" x14ac:dyDescent="0.25">
      <c r="A3693">
        <f t="shared" ca="1" si="185"/>
        <v>3.8750123473605562</v>
      </c>
      <c r="D3693">
        <f t="shared" ca="1" si="186"/>
        <v>1.2411954658971343</v>
      </c>
    </row>
    <row r="3694" spans="1:4" x14ac:dyDescent="0.25">
      <c r="A3694">
        <f t="shared" ca="1" si="185"/>
        <v>12.699500110621727</v>
      </c>
      <c r="D3694">
        <f t="shared" ca="1" si="186"/>
        <v>15.560664093946537</v>
      </c>
    </row>
    <row r="3695" spans="1:4" x14ac:dyDescent="0.25">
      <c r="A3695">
        <f t="shared" ca="1" si="185"/>
        <v>4.7043806351167632</v>
      </c>
      <c r="D3695">
        <f t="shared" ca="1" si="186"/>
        <v>-4.6076168425108612</v>
      </c>
    </row>
    <row r="3696" spans="1:4" x14ac:dyDescent="0.25">
      <c r="A3696">
        <f t="shared" ca="1" si="185"/>
        <v>-14.234470549793205</v>
      </c>
      <c r="D3696">
        <f t="shared" ca="1" si="186"/>
        <v>7.5764427309610261</v>
      </c>
    </row>
    <row r="3697" spans="1:4" x14ac:dyDescent="0.25">
      <c r="A3697">
        <f t="shared" ca="1" si="185"/>
        <v>-9.5845994298301846</v>
      </c>
      <c r="D3697">
        <f t="shared" ca="1" si="186"/>
        <v>6.7150506169944085E-2</v>
      </c>
    </row>
    <row r="3698" spans="1:4" x14ac:dyDescent="0.25">
      <c r="A3698">
        <f t="shared" ca="1" si="185"/>
        <v>6.7878483757329029</v>
      </c>
      <c r="D3698">
        <f t="shared" ca="1" si="186"/>
        <v>17.813933772894568</v>
      </c>
    </row>
    <row r="3699" spans="1:4" x14ac:dyDescent="0.25">
      <c r="A3699">
        <f t="shared" ca="1" si="185"/>
        <v>-7.0566230936805141E-2</v>
      </c>
      <c r="D3699">
        <f t="shared" ca="1" si="186"/>
        <v>-2.0421313604548188</v>
      </c>
    </row>
    <row r="3700" spans="1:4" x14ac:dyDescent="0.25">
      <c r="A3700">
        <f t="shared" ca="1" si="185"/>
        <v>7.2281770596355273</v>
      </c>
      <c r="D3700">
        <f t="shared" ca="1" si="186"/>
        <v>0.95832954750834043</v>
      </c>
    </row>
    <row r="3701" spans="1:4" x14ac:dyDescent="0.25">
      <c r="A3701">
        <f t="shared" ca="1" si="185"/>
        <v>17.694751713100189</v>
      </c>
      <c r="D3701">
        <f t="shared" ca="1" si="186"/>
        <v>19.557403966642614</v>
      </c>
    </row>
    <row r="3702" spans="1:4" x14ac:dyDescent="0.25">
      <c r="A3702">
        <f t="shared" ca="1" si="185"/>
        <v>-13.489654143002916</v>
      </c>
      <c r="D3702">
        <f t="shared" ca="1" si="186"/>
        <v>-7.4453594143281432</v>
      </c>
    </row>
    <row r="3703" spans="1:4" x14ac:dyDescent="0.25">
      <c r="A3703">
        <f t="shared" ca="1" si="185"/>
        <v>-15.854293099775955</v>
      </c>
      <c r="D3703">
        <f t="shared" ca="1" si="186"/>
        <v>-7.9329292902576363</v>
      </c>
    </row>
    <row r="3704" spans="1:4" x14ac:dyDescent="0.25">
      <c r="A3704">
        <f t="shared" ca="1" si="185"/>
        <v>10.900368917766283</v>
      </c>
      <c r="D3704">
        <f t="shared" ca="1" si="186"/>
        <v>-13.5881161782461</v>
      </c>
    </row>
    <row r="3705" spans="1:4" x14ac:dyDescent="0.25">
      <c r="A3705">
        <f t="shared" ca="1" si="185"/>
        <v>8.133800880184566</v>
      </c>
      <c r="D3705">
        <f t="shared" ca="1" si="186"/>
        <v>-3.7973572815234311</v>
      </c>
    </row>
    <row r="3706" spans="1:4" x14ac:dyDescent="0.25">
      <c r="A3706">
        <f t="shared" ca="1" si="185"/>
        <v>-17.079094977085379</v>
      </c>
      <c r="D3706">
        <f t="shared" ca="1" si="186"/>
        <v>-20.571933908987692</v>
      </c>
    </row>
    <row r="3707" spans="1:4" x14ac:dyDescent="0.25">
      <c r="A3707">
        <f t="shared" ca="1" si="185"/>
        <v>12.648726025662583</v>
      </c>
      <c r="D3707">
        <f t="shared" ca="1" si="186"/>
        <v>-21.573144074467884</v>
      </c>
    </row>
    <row r="3708" spans="1:4" x14ac:dyDescent="0.25">
      <c r="A3708">
        <f t="shared" ca="1" si="185"/>
        <v>-19.585884438260788</v>
      </c>
      <c r="D3708">
        <f t="shared" ca="1" si="186"/>
        <v>8.8778316113515707</v>
      </c>
    </row>
    <row r="3709" spans="1:4" x14ac:dyDescent="0.25">
      <c r="A3709">
        <f t="shared" ca="1" si="185"/>
        <v>-16.688547155746118</v>
      </c>
      <c r="D3709">
        <f t="shared" ca="1" si="186"/>
        <v>-1.2425645125030917</v>
      </c>
    </row>
    <row r="3710" spans="1:4" x14ac:dyDescent="0.25">
      <c r="A3710">
        <f t="shared" ca="1" si="185"/>
        <v>14.394564341978196</v>
      </c>
      <c r="D3710">
        <f t="shared" ca="1" si="186"/>
        <v>2.771214403553564</v>
      </c>
    </row>
    <row r="3711" spans="1:4" x14ac:dyDescent="0.25">
      <c r="A3711">
        <f t="shared" ca="1" si="185"/>
        <v>1.4835764072115332</v>
      </c>
      <c r="D3711">
        <f t="shared" ca="1" si="186"/>
        <v>3.6928917784633741</v>
      </c>
    </row>
    <row r="3712" spans="1:4" x14ac:dyDescent="0.25">
      <c r="A3712">
        <f t="shared" ca="1" si="185"/>
        <v>12.240071156889968</v>
      </c>
      <c r="D3712">
        <f t="shared" ca="1" si="186"/>
        <v>4.9210944675706711</v>
      </c>
    </row>
    <row r="3713" spans="1:4" x14ac:dyDescent="0.25">
      <c r="A3713">
        <f t="shared" ca="1" si="185"/>
        <v>2.4574080276742691</v>
      </c>
      <c r="D3713">
        <f t="shared" ca="1" si="186"/>
        <v>5.4170153310166418</v>
      </c>
    </row>
    <row r="3714" spans="1:4" x14ac:dyDescent="0.25">
      <c r="A3714">
        <f t="shared" ca="1" si="185"/>
        <v>-12.720411716227051</v>
      </c>
      <c r="D3714">
        <f t="shared" ca="1" si="186"/>
        <v>-0.92467414437308459</v>
      </c>
    </row>
    <row r="3715" spans="1:4" x14ac:dyDescent="0.25">
      <c r="A3715">
        <f t="shared" ca="1" si="185"/>
        <v>-16.92032829909369</v>
      </c>
      <c r="D3715">
        <f t="shared" ca="1" si="186"/>
        <v>21.145973387648795</v>
      </c>
    </row>
    <row r="3716" spans="1:4" x14ac:dyDescent="0.25">
      <c r="A3716">
        <f t="shared" ca="1" si="185"/>
        <v>-12.080232161196397</v>
      </c>
      <c r="D3716">
        <f t="shared" ca="1" si="186"/>
        <v>0.58255103837245559</v>
      </c>
    </row>
    <row r="3717" spans="1:4" x14ac:dyDescent="0.25">
      <c r="A3717">
        <f t="shared" ca="1" si="185"/>
        <v>-11.87380383884854</v>
      </c>
      <c r="D3717">
        <f t="shared" ca="1" si="186"/>
        <v>-10.757788453268617</v>
      </c>
    </row>
    <row r="3718" spans="1:4" x14ac:dyDescent="0.25">
      <c r="A3718">
        <f t="shared" ca="1" si="185"/>
        <v>-9.1533455696041823</v>
      </c>
      <c r="D3718">
        <f t="shared" ca="1" si="186"/>
        <v>-23.468678974888579</v>
      </c>
    </row>
    <row r="3719" spans="1:4" x14ac:dyDescent="0.25">
      <c r="A3719">
        <f t="shared" ca="1" si="185"/>
        <v>4.9736292527795491</v>
      </c>
      <c r="D3719">
        <f t="shared" ca="1" si="186"/>
        <v>-3.2335559062004204</v>
      </c>
    </row>
    <row r="3720" spans="1:4" x14ac:dyDescent="0.25">
      <c r="A3720">
        <f t="shared" ca="1" si="185"/>
        <v>11.82895888952465</v>
      </c>
      <c r="D3720">
        <f t="shared" ca="1" si="186"/>
        <v>16.634389609771119</v>
      </c>
    </row>
    <row r="3721" spans="1:4" x14ac:dyDescent="0.25">
      <c r="A3721">
        <f t="shared" ca="1" si="185"/>
        <v>15.681678357667636</v>
      </c>
      <c r="D3721">
        <f t="shared" ca="1" si="186"/>
        <v>-8.9482853350273022</v>
      </c>
    </row>
    <row r="3722" spans="1:4" x14ac:dyDescent="0.25">
      <c r="A3722">
        <f t="shared" ca="1" si="185"/>
        <v>-15.432601301548143</v>
      </c>
      <c r="D3722">
        <f t="shared" ca="1" si="186"/>
        <v>23.461426207479427</v>
      </c>
    </row>
    <row r="3723" spans="1:4" x14ac:dyDescent="0.25">
      <c r="A3723">
        <f t="shared" ca="1" si="185"/>
        <v>2.7111669209801654</v>
      </c>
      <c r="D3723">
        <f t="shared" ca="1" si="186"/>
        <v>-5.6264008357079041</v>
      </c>
    </row>
    <row r="3724" spans="1:4" x14ac:dyDescent="0.25">
      <c r="A3724">
        <f t="shared" ca="1" si="185"/>
        <v>-11.913963613154602</v>
      </c>
      <c r="D3724">
        <f t="shared" ca="1" si="186"/>
        <v>-3.5813336801025937</v>
      </c>
    </row>
    <row r="3725" spans="1:4" x14ac:dyDescent="0.25">
      <c r="A3725">
        <f t="shared" ca="1" si="185"/>
        <v>11.095173986176881</v>
      </c>
      <c r="D3725">
        <f t="shared" ca="1" si="186"/>
        <v>5.0026383229820022</v>
      </c>
    </row>
    <row r="3726" spans="1:4" x14ac:dyDescent="0.25">
      <c r="A3726">
        <f t="shared" ca="1" si="185"/>
        <v>0.24111019443385828</v>
      </c>
      <c r="D3726">
        <f t="shared" ca="1" si="186"/>
        <v>2.4111230598556768</v>
      </c>
    </row>
    <row r="3727" spans="1:4" x14ac:dyDescent="0.25">
      <c r="A3727">
        <f t="shared" ca="1" si="185"/>
        <v>1.2494367692236494</v>
      </c>
      <c r="D3727">
        <f t="shared" ca="1" si="186"/>
        <v>10.371682842180025</v>
      </c>
    </row>
    <row r="3728" spans="1:4" x14ac:dyDescent="0.25">
      <c r="A3728">
        <f t="shared" ca="1" si="185"/>
        <v>-20.26298240447429</v>
      </c>
      <c r="D3728">
        <f t="shared" ca="1" si="186"/>
        <v>6.6606468353626456</v>
      </c>
    </row>
    <row r="3729" spans="1:4" x14ac:dyDescent="0.25">
      <c r="A3729">
        <f t="shared" ca="1" si="185"/>
        <v>-14.341765520613567</v>
      </c>
      <c r="D3729">
        <f t="shared" ca="1" si="186"/>
        <v>-3.6469309828203595</v>
      </c>
    </row>
    <row r="3730" spans="1:4" x14ac:dyDescent="0.25">
      <c r="A3730">
        <f t="shared" ca="1" si="185"/>
        <v>2.5174306465844474</v>
      </c>
      <c r="D3730">
        <f t="shared" ca="1" si="186"/>
        <v>-7.8729322876938976</v>
      </c>
    </row>
    <row r="3731" spans="1:4" x14ac:dyDescent="0.25">
      <c r="A3731">
        <f t="shared" ca="1" si="185"/>
        <v>0.76336108166706751</v>
      </c>
      <c r="D3731">
        <f t="shared" ca="1" si="186"/>
        <v>9.3102668253347893</v>
      </c>
    </row>
    <row r="3732" spans="1:4" x14ac:dyDescent="0.25">
      <c r="A3732">
        <f t="shared" ca="1" si="185"/>
        <v>-16.956848875621553</v>
      </c>
      <c r="D3732">
        <f t="shared" ca="1" si="186"/>
        <v>-15.163396147097423</v>
      </c>
    </row>
    <row r="3733" spans="1:4" x14ac:dyDescent="0.25">
      <c r="A3733">
        <f t="shared" ca="1" si="185"/>
        <v>-5.1196638085351562</v>
      </c>
      <c r="D3733">
        <f t="shared" ca="1" si="186"/>
        <v>-12.970335928079871</v>
      </c>
    </row>
    <row r="3734" spans="1:4" x14ac:dyDescent="0.25">
      <c r="A3734">
        <f t="shared" ca="1" si="185"/>
        <v>11.584573696609034</v>
      </c>
      <c r="D3734">
        <f t="shared" ca="1" si="186"/>
        <v>12.699844588255036</v>
      </c>
    </row>
    <row r="3735" spans="1:4" x14ac:dyDescent="0.25">
      <c r="A3735">
        <f t="shared" ca="1" si="185"/>
        <v>16.743449703091066</v>
      </c>
      <c r="D3735">
        <f t="shared" ca="1" si="186"/>
        <v>-4.23012208903189</v>
      </c>
    </row>
    <row r="3736" spans="1:4" x14ac:dyDescent="0.25">
      <c r="A3736">
        <f t="shared" ca="1" si="185"/>
        <v>-7.2876641945466965</v>
      </c>
      <c r="D3736">
        <f t="shared" ca="1" si="186"/>
        <v>1.0234479035417312</v>
      </c>
    </row>
    <row r="3737" spans="1:4" x14ac:dyDescent="0.25">
      <c r="A3737">
        <f t="shared" ca="1" si="185"/>
        <v>14.863872026741838</v>
      </c>
      <c r="D3737">
        <f t="shared" ca="1" si="186"/>
        <v>-9.9396389288808127</v>
      </c>
    </row>
    <row r="3738" spans="1:4" x14ac:dyDescent="0.25">
      <c r="A3738">
        <f t="shared" ref="A3738:A3801" ca="1" si="187">RAND()*(18.25-(-21.07))+(-21.07)</f>
        <v>17.815560807627101</v>
      </c>
      <c r="D3738">
        <f t="shared" ref="D3738:D3801" ca="1" si="188">(NORMINV(RAND(),0.0571,$B$38))</f>
        <v>-22.398257349612418</v>
      </c>
    </row>
    <row r="3739" spans="1:4" x14ac:dyDescent="0.25">
      <c r="A3739">
        <f t="shared" ca="1" si="187"/>
        <v>7.0156814172969142</v>
      </c>
      <c r="D3739">
        <f t="shared" ca="1" si="188"/>
        <v>11.141336295189275</v>
      </c>
    </row>
    <row r="3740" spans="1:4" x14ac:dyDescent="0.25">
      <c r="A3740">
        <f t="shared" ca="1" si="187"/>
        <v>-7.9074141593695089</v>
      </c>
      <c r="D3740">
        <f t="shared" ca="1" si="188"/>
        <v>5.5606440187704003</v>
      </c>
    </row>
    <row r="3741" spans="1:4" x14ac:dyDescent="0.25">
      <c r="A3741">
        <f t="shared" ca="1" si="187"/>
        <v>-15.060900059501428</v>
      </c>
      <c r="D3741">
        <f t="shared" ca="1" si="188"/>
        <v>-10.966901481773018</v>
      </c>
    </row>
    <row r="3742" spans="1:4" x14ac:dyDescent="0.25">
      <c r="A3742">
        <f t="shared" ca="1" si="187"/>
        <v>-2.9605251704384656</v>
      </c>
      <c r="D3742">
        <f t="shared" ca="1" si="188"/>
        <v>15.284055223915093</v>
      </c>
    </row>
    <row r="3743" spans="1:4" x14ac:dyDescent="0.25">
      <c r="A3743">
        <f t="shared" ca="1" si="187"/>
        <v>12.106454571757176</v>
      </c>
      <c r="D3743">
        <f t="shared" ca="1" si="188"/>
        <v>0.35648003678218493</v>
      </c>
    </row>
    <row r="3744" spans="1:4" x14ac:dyDescent="0.25">
      <c r="A3744">
        <f t="shared" ca="1" si="187"/>
        <v>-19.49423917827194</v>
      </c>
      <c r="D3744">
        <f t="shared" ca="1" si="188"/>
        <v>1.0336842928532359</v>
      </c>
    </row>
    <row r="3745" spans="1:4" x14ac:dyDescent="0.25">
      <c r="A3745">
        <f t="shared" ca="1" si="187"/>
        <v>-11.259101464013213</v>
      </c>
      <c r="D3745">
        <f t="shared" ca="1" si="188"/>
        <v>10.58608922294313</v>
      </c>
    </row>
    <row r="3746" spans="1:4" x14ac:dyDescent="0.25">
      <c r="A3746">
        <f t="shared" ca="1" si="187"/>
        <v>-15.439031166665448</v>
      </c>
      <c r="D3746">
        <f t="shared" ca="1" si="188"/>
        <v>-17.685728426180269</v>
      </c>
    </row>
    <row r="3747" spans="1:4" x14ac:dyDescent="0.25">
      <c r="A3747">
        <f t="shared" ca="1" si="187"/>
        <v>14.181991637850608</v>
      </c>
      <c r="D3747">
        <f t="shared" ca="1" si="188"/>
        <v>-9.5718553529182522</v>
      </c>
    </row>
    <row r="3748" spans="1:4" x14ac:dyDescent="0.25">
      <c r="A3748">
        <f t="shared" ca="1" si="187"/>
        <v>5.1941878810637014</v>
      </c>
      <c r="D3748">
        <f t="shared" ca="1" si="188"/>
        <v>7.3887437310068229</v>
      </c>
    </row>
    <row r="3749" spans="1:4" x14ac:dyDescent="0.25">
      <c r="A3749">
        <f t="shared" ca="1" si="187"/>
        <v>-2.5855830520621836</v>
      </c>
      <c r="D3749">
        <f t="shared" ca="1" si="188"/>
        <v>0.88775119864000418</v>
      </c>
    </row>
    <row r="3750" spans="1:4" x14ac:dyDescent="0.25">
      <c r="A3750">
        <f t="shared" ca="1" si="187"/>
        <v>-15.403376409874692</v>
      </c>
      <c r="D3750">
        <f t="shared" ca="1" si="188"/>
        <v>-8.0487864383700281</v>
      </c>
    </row>
    <row r="3751" spans="1:4" x14ac:dyDescent="0.25">
      <c r="A3751">
        <f t="shared" ca="1" si="187"/>
        <v>-4.7115284320730311</v>
      </c>
      <c r="D3751">
        <f t="shared" ca="1" si="188"/>
        <v>22.589993665209938</v>
      </c>
    </row>
    <row r="3752" spans="1:4" x14ac:dyDescent="0.25">
      <c r="A3752">
        <f t="shared" ca="1" si="187"/>
        <v>-9.2709234520709742</v>
      </c>
      <c r="D3752">
        <f t="shared" ca="1" si="188"/>
        <v>2.3785692085365571</v>
      </c>
    </row>
    <row r="3753" spans="1:4" x14ac:dyDescent="0.25">
      <c r="A3753">
        <f t="shared" ca="1" si="187"/>
        <v>14.843023837493106</v>
      </c>
      <c r="D3753">
        <f t="shared" ca="1" si="188"/>
        <v>-4.9055897995778324</v>
      </c>
    </row>
    <row r="3754" spans="1:4" x14ac:dyDescent="0.25">
      <c r="A3754">
        <f t="shared" ca="1" si="187"/>
        <v>16.834450759254899</v>
      </c>
      <c r="D3754">
        <f t="shared" ca="1" si="188"/>
        <v>-8.0935639759985012</v>
      </c>
    </row>
    <row r="3755" spans="1:4" x14ac:dyDescent="0.25">
      <c r="A3755">
        <f t="shared" ca="1" si="187"/>
        <v>-5.8305658596209025</v>
      </c>
      <c r="D3755">
        <f t="shared" ca="1" si="188"/>
        <v>21.357766190949118</v>
      </c>
    </row>
    <row r="3756" spans="1:4" x14ac:dyDescent="0.25">
      <c r="A3756">
        <f t="shared" ca="1" si="187"/>
        <v>3.1547394318251243</v>
      </c>
      <c r="D3756">
        <f t="shared" ca="1" si="188"/>
        <v>-2.8188144215497637</v>
      </c>
    </row>
    <row r="3757" spans="1:4" x14ac:dyDescent="0.25">
      <c r="A3757">
        <f t="shared" ca="1" si="187"/>
        <v>2.8883886186093655</v>
      </c>
      <c r="D3757">
        <f t="shared" ca="1" si="188"/>
        <v>14.031463783580705</v>
      </c>
    </row>
    <row r="3758" spans="1:4" x14ac:dyDescent="0.25">
      <c r="A3758">
        <f t="shared" ca="1" si="187"/>
        <v>7.746161788492298</v>
      </c>
      <c r="D3758">
        <f t="shared" ca="1" si="188"/>
        <v>5.3084559019265773</v>
      </c>
    </row>
    <row r="3759" spans="1:4" x14ac:dyDescent="0.25">
      <c r="A3759">
        <f t="shared" ca="1" si="187"/>
        <v>6.0221294754027745</v>
      </c>
      <c r="D3759">
        <f t="shared" ca="1" si="188"/>
        <v>5.8197063904947814</v>
      </c>
    </row>
    <row r="3760" spans="1:4" x14ac:dyDescent="0.25">
      <c r="A3760">
        <f t="shared" ca="1" si="187"/>
        <v>-20.815709682185677</v>
      </c>
      <c r="D3760">
        <f t="shared" ca="1" si="188"/>
        <v>-1.5150342268443882</v>
      </c>
    </row>
    <row r="3761" spans="1:4" x14ac:dyDescent="0.25">
      <c r="A3761">
        <f t="shared" ca="1" si="187"/>
        <v>10.859684579000842</v>
      </c>
      <c r="D3761">
        <f t="shared" ca="1" si="188"/>
        <v>-17.072529374416938</v>
      </c>
    </row>
    <row r="3762" spans="1:4" x14ac:dyDescent="0.25">
      <c r="A3762">
        <f t="shared" ca="1" si="187"/>
        <v>-14.912465640643028</v>
      </c>
      <c r="D3762">
        <f t="shared" ca="1" si="188"/>
        <v>-14.651004692057541</v>
      </c>
    </row>
    <row r="3763" spans="1:4" x14ac:dyDescent="0.25">
      <c r="A3763">
        <f t="shared" ca="1" si="187"/>
        <v>-0.48819857339884365</v>
      </c>
      <c r="D3763">
        <f t="shared" ca="1" si="188"/>
        <v>14.509655862238571</v>
      </c>
    </row>
    <row r="3764" spans="1:4" x14ac:dyDescent="0.25">
      <c r="A3764">
        <f t="shared" ca="1" si="187"/>
        <v>-17.928929822666142</v>
      </c>
      <c r="D3764">
        <f t="shared" ca="1" si="188"/>
        <v>8.0049304000576582E-2</v>
      </c>
    </row>
    <row r="3765" spans="1:4" x14ac:dyDescent="0.25">
      <c r="A3765">
        <f t="shared" ca="1" si="187"/>
        <v>7.3845195971329893</v>
      </c>
      <c r="D3765">
        <f t="shared" ca="1" si="188"/>
        <v>34.541993233859571</v>
      </c>
    </row>
    <row r="3766" spans="1:4" x14ac:dyDescent="0.25">
      <c r="A3766">
        <f t="shared" ca="1" si="187"/>
        <v>-8.6210980179655188</v>
      </c>
      <c r="D3766">
        <f t="shared" ca="1" si="188"/>
        <v>14.899379030754833</v>
      </c>
    </row>
    <row r="3767" spans="1:4" x14ac:dyDescent="0.25">
      <c r="A3767">
        <f t="shared" ca="1" si="187"/>
        <v>14.805218647059483</v>
      </c>
      <c r="D3767">
        <f t="shared" ca="1" si="188"/>
        <v>20.136160791420412</v>
      </c>
    </row>
    <row r="3768" spans="1:4" x14ac:dyDescent="0.25">
      <c r="A3768">
        <f t="shared" ca="1" si="187"/>
        <v>10.569201568001485</v>
      </c>
      <c r="D3768">
        <f t="shared" ca="1" si="188"/>
        <v>-12.770353321219934</v>
      </c>
    </row>
    <row r="3769" spans="1:4" x14ac:dyDescent="0.25">
      <c r="A3769">
        <f t="shared" ca="1" si="187"/>
        <v>7.9851536607790834</v>
      </c>
      <c r="D3769">
        <f t="shared" ca="1" si="188"/>
        <v>13.853437754369399</v>
      </c>
    </row>
    <row r="3770" spans="1:4" x14ac:dyDescent="0.25">
      <c r="A3770">
        <f t="shared" ca="1" si="187"/>
        <v>-7.8982588299873946</v>
      </c>
      <c r="D3770">
        <f t="shared" ca="1" si="188"/>
        <v>-6.3582098434729932</v>
      </c>
    </row>
    <row r="3771" spans="1:4" x14ac:dyDescent="0.25">
      <c r="A3771">
        <f t="shared" ca="1" si="187"/>
        <v>10.312327101691817</v>
      </c>
      <c r="D3771">
        <f t="shared" ca="1" si="188"/>
        <v>-19.28160765107452</v>
      </c>
    </row>
    <row r="3772" spans="1:4" x14ac:dyDescent="0.25">
      <c r="A3772">
        <f t="shared" ca="1" si="187"/>
        <v>-5.4345191695618826</v>
      </c>
      <c r="D3772">
        <f t="shared" ca="1" si="188"/>
        <v>-2.8674507769333171</v>
      </c>
    </row>
    <row r="3773" spans="1:4" x14ac:dyDescent="0.25">
      <c r="A3773">
        <f t="shared" ca="1" si="187"/>
        <v>-8.005470828636831</v>
      </c>
      <c r="D3773">
        <f t="shared" ca="1" si="188"/>
        <v>-5.700257961660034</v>
      </c>
    </row>
    <row r="3774" spans="1:4" x14ac:dyDescent="0.25">
      <c r="A3774">
        <f t="shared" ca="1" si="187"/>
        <v>-17.863151799776489</v>
      </c>
      <c r="D3774">
        <f t="shared" ca="1" si="188"/>
        <v>4.5987155732849088</v>
      </c>
    </row>
    <row r="3775" spans="1:4" x14ac:dyDescent="0.25">
      <c r="A3775">
        <f t="shared" ca="1" si="187"/>
        <v>14.679301894081547</v>
      </c>
      <c r="D3775">
        <f t="shared" ca="1" si="188"/>
        <v>-8.80455841858846</v>
      </c>
    </row>
    <row r="3776" spans="1:4" x14ac:dyDescent="0.25">
      <c r="A3776">
        <f t="shared" ca="1" si="187"/>
        <v>-3.7380634685253362</v>
      </c>
      <c r="D3776">
        <f t="shared" ca="1" si="188"/>
        <v>-0.80757525688935416</v>
      </c>
    </row>
    <row r="3777" spans="1:4" x14ac:dyDescent="0.25">
      <c r="A3777">
        <f t="shared" ca="1" si="187"/>
        <v>-12.032889898613094</v>
      </c>
      <c r="D3777">
        <f t="shared" ca="1" si="188"/>
        <v>-7.5473521564231083</v>
      </c>
    </row>
    <row r="3778" spans="1:4" x14ac:dyDescent="0.25">
      <c r="A3778">
        <f t="shared" ca="1" si="187"/>
        <v>1.3914118838626059</v>
      </c>
      <c r="D3778">
        <f t="shared" ca="1" si="188"/>
        <v>12.260938759321489</v>
      </c>
    </row>
    <row r="3779" spans="1:4" x14ac:dyDescent="0.25">
      <c r="A3779">
        <f t="shared" ca="1" si="187"/>
        <v>-17.58123697260903</v>
      </c>
      <c r="D3779">
        <f t="shared" ca="1" si="188"/>
        <v>-7.1076043446194932</v>
      </c>
    </row>
    <row r="3780" spans="1:4" x14ac:dyDescent="0.25">
      <c r="A3780">
        <f t="shared" ca="1" si="187"/>
        <v>-15.805775275197369</v>
      </c>
      <c r="D3780">
        <f t="shared" ca="1" si="188"/>
        <v>-10.666862044536382</v>
      </c>
    </row>
    <row r="3781" spans="1:4" x14ac:dyDescent="0.25">
      <c r="A3781">
        <f t="shared" ca="1" si="187"/>
        <v>5.906096324068951</v>
      </c>
      <c r="D3781">
        <f t="shared" ca="1" si="188"/>
        <v>7.4757069672281657</v>
      </c>
    </row>
    <row r="3782" spans="1:4" x14ac:dyDescent="0.25">
      <c r="A3782">
        <f t="shared" ca="1" si="187"/>
        <v>-7.1557359566414434</v>
      </c>
      <c r="D3782">
        <f t="shared" ca="1" si="188"/>
        <v>-12.188152353141071</v>
      </c>
    </row>
    <row r="3783" spans="1:4" x14ac:dyDescent="0.25">
      <c r="A3783">
        <f t="shared" ca="1" si="187"/>
        <v>-13.114445266322409</v>
      </c>
      <c r="D3783">
        <f t="shared" ca="1" si="188"/>
        <v>7.0928645483570252</v>
      </c>
    </row>
    <row r="3784" spans="1:4" x14ac:dyDescent="0.25">
      <c r="A3784">
        <f t="shared" ca="1" si="187"/>
        <v>-1.9059072428822645</v>
      </c>
      <c r="D3784">
        <f t="shared" ca="1" si="188"/>
        <v>-1.8440880011518044</v>
      </c>
    </row>
    <row r="3785" spans="1:4" x14ac:dyDescent="0.25">
      <c r="A3785">
        <f t="shared" ca="1" si="187"/>
        <v>-12.377695792951586</v>
      </c>
      <c r="D3785">
        <f t="shared" ca="1" si="188"/>
        <v>4.5045242314310423</v>
      </c>
    </row>
    <row r="3786" spans="1:4" x14ac:dyDescent="0.25">
      <c r="A3786">
        <f t="shared" ca="1" si="187"/>
        <v>-15.886804134843221</v>
      </c>
      <c r="D3786">
        <f t="shared" ca="1" si="188"/>
        <v>1.9422368516824953</v>
      </c>
    </row>
    <row r="3787" spans="1:4" x14ac:dyDescent="0.25">
      <c r="A3787">
        <f t="shared" ca="1" si="187"/>
        <v>-2.7233525520204154</v>
      </c>
      <c r="D3787">
        <f t="shared" ca="1" si="188"/>
        <v>-19.90689700138223</v>
      </c>
    </row>
    <row r="3788" spans="1:4" x14ac:dyDescent="0.25">
      <c r="A3788">
        <f t="shared" ca="1" si="187"/>
        <v>5.8334440713970999</v>
      </c>
      <c r="D3788">
        <f t="shared" ca="1" si="188"/>
        <v>3.9609023351312955</v>
      </c>
    </row>
    <row r="3789" spans="1:4" x14ac:dyDescent="0.25">
      <c r="A3789">
        <f t="shared" ca="1" si="187"/>
        <v>11.638857233038152</v>
      </c>
      <c r="D3789">
        <f t="shared" ca="1" si="188"/>
        <v>-17.601259317353904</v>
      </c>
    </row>
    <row r="3790" spans="1:4" x14ac:dyDescent="0.25">
      <c r="A3790">
        <f t="shared" ca="1" si="187"/>
        <v>-10.88127210679221</v>
      </c>
      <c r="D3790">
        <f t="shared" ca="1" si="188"/>
        <v>6.1237654965226082E-2</v>
      </c>
    </row>
    <row r="3791" spans="1:4" x14ac:dyDescent="0.25">
      <c r="A3791">
        <f t="shared" ca="1" si="187"/>
        <v>9.6025134269108818</v>
      </c>
      <c r="D3791">
        <f t="shared" ca="1" si="188"/>
        <v>-18.625910211893057</v>
      </c>
    </row>
    <row r="3792" spans="1:4" x14ac:dyDescent="0.25">
      <c r="A3792">
        <f t="shared" ca="1" si="187"/>
        <v>9.0400173474457368</v>
      </c>
      <c r="D3792">
        <f t="shared" ca="1" si="188"/>
        <v>-29.890816611985183</v>
      </c>
    </row>
    <row r="3793" spans="1:4" x14ac:dyDescent="0.25">
      <c r="A3793">
        <f t="shared" ca="1" si="187"/>
        <v>6.265448965944735</v>
      </c>
      <c r="D3793">
        <f t="shared" ca="1" si="188"/>
        <v>12.313159206183089</v>
      </c>
    </row>
    <row r="3794" spans="1:4" x14ac:dyDescent="0.25">
      <c r="A3794">
        <f t="shared" ca="1" si="187"/>
        <v>-0.50006576434810412</v>
      </c>
      <c r="D3794">
        <f t="shared" ca="1" si="188"/>
        <v>9.4437022660133465</v>
      </c>
    </row>
    <row r="3795" spans="1:4" x14ac:dyDescent="0.25">
      <c r="A3795">
        <f t="shared" ca="1" si="187"/>
        <v>-9.2567621903167545</v>
      </c>
      <c r="D3795">
        <f t="shared" ca="1" si="188"/>
        <v>-2.0018176784282944</v>
      </c>
    </row>
    <row r="3796" spans="1:4" x14ac:dyDescent="0.25">
      <c r="A3796">
        <f t="shared" ca="1" si="187"/>
        <v>3.7947132431641997</v>
      </c>
      <c r="D3796">
        <f t="shared" ca="1" si="188"/>
        <v>-0.74167924056042023</v>
      </c>
    </row>
    <row r="3797" spans="1:4" x14ac:dyDescent="0.25">
      <c r="A3797">
        <f t="shared" ca="1" si="187"/>
        <v>-17.488413713553641</v>
      </c>
      <c r="D3797">
        <f t="shared" ca="1" si="188"/>
        <v>0.13162586249020702</v>
      </c>
    </row>
    <row r="3798" spans="1:4" x14ac:dyDescent="0.25">
      <c r="A3798">
        <f t="shared" ca="1" si="187"/>
        <v>5.162803779691167</v>
      </c>
      <c r="D3798">
        <f t="shared" ca="1" si="188"/>
        <v>-4.8006314501052847</v>
      </c>
    </row>
    <row r="3799" spans="1:4" x14ac:dyDescent="0.25">
      <c r="A3799">
        <f t="shared" ca="1" si="187"/>
        <v>12.353641329803622</v>
      </c>
      <c r="D3799">
        <f t="shared" ca="1" si="188"/>
        <v>1.1876571557013815</v>
      </c>
    </row>
    <row r="3800" spans="1:4" x14ac:dyDescent="0.25">
      <c r="A3800">
        <f t="shared" ca="1" si="187"/>
        <v>11.204058687009315</v>
      </c>
      <c r="D3800">
        <f t="shared" ca="1" si="188"/>
        <v>0.74215557830602785</v>
      </c>
    </row>
    <row r="3801" spans="1:4" x14ac:dyDescent="0.25">
      <c r="A3801">
        <f t="shared" ca="1" si="187"/>
        <v>15.384572109150149</v>
      </c>
      <c r="D3801">
        <f t="shared" ca="1" si="188"/>
        <v>-1.6706371666785464</v>
      </c>
    </row>
    <row r="3802" spans="1:4" x14ac:dyDescent="0.25">
      <c r="A3802">
        <f t="shared" ref="A3802:A3865" ca="1" si="189">RAND()*(18.25-(-21.07))+(-21.07)</f>
        <v>-8.9125934159360174</v>
      </c>
      <c r="D3802">
        <f t="shared" ref="D3802:D3865" ca="1" si="190">(NORMINV(RAND(),0.0571,$B$38))</f>
        <v>-9.3082699862623492</v>
      </c>
    </row>
    <row r="3803" spans="1:4" x14ac:dyDescent="0.25">
      <c r="A3803">
        <f t="shared" ca="1" si="189"/>
        <v>-6.9421398380926362</v>
      </c>
      <c r="D3803">
        <f t="shared" ca="1" si="190"/>
        <v>-2.9743288624695876</v>
      </c>
    </row>
    <row r="3804" spans="1:4" x14ac:dyDescent="0.25">
      <c r="A3804">
        <f t="shared" ca="1" si="189"/>
        <v>-4.5074548307374798</v>
      </c>
      <c r="D3804">
        <f t="shared" ca="1" si="190"/>
        <v>-9.9973556500462166</v>
      </c>
    </row>
    <row r="3805" spans="1:4" x14ac:dyDescent="0.25">
      <c r="A3805">
        <f t="shared" ca="1" si="189"/>
        <v>-1.6563110486913395</v>
      </c>
      <c r="D3805">
        <f t="shared" ca="1" si="190"/>
        <v>-8.9405694364705752</v>
      </c>
    </row>
    <row r="3806" spans="1:4" x14ac:dyDescent="0.25">
      <c r="A3806">
        <f t="shared" ca="1" si="189"/>
        <v>-9.5386180962965028E-2</v>
      </c>
      <c r="D3806">
        <f t="shared" ca="1" si="190"/>
        <v>13.04394517159934</v>
      </c>
    </row>
    <row r="3807" spans="1:4" x14ac:dyDescent="0.25">
      <c r="A3807">
        <f t="shared" ca="1" si="189"/>
        <v>-0.97402230491548636</v>
      </c>
      <c r="D3807">
        <f t="shared" ca="1" si="190"/>
        <v>9.8432110321102364</v>
      </c>
    </row>
    <row r="3808" spans="1:4" x14ac:dyDescent="0.25">
      <c r="A3808">
        <f t="shared" ca="1" si="189"/>
        <v>15.483070063872489</v>
      </c>
      <c r="D3808">
        <f t="shared" ca="1" si="190"/>
        <v>19.961607386469854</v>
      </c>
    </row>
    <row r="3809" spans="1:4" x14ac:dyDescent="0.25">
      <c r="A3809">
        <f t="shared" ca="1" si="189"/>
        <v>-20.509134260988848</v>
      </c>
      <c r="D3809">
        <f t="shared" ca="1" si="190"/>
        <v>-0.46217298274096458</v>
      </c>
    </row>
    <row r="3810" spans="1:4" x14ac:dyDescent="0.25">
      <c r="A3810">
        <f t="shared" ca="1" si="189"/>
        <v>5.6300520371845337</v>
      </c>
      <c r="D3810">
        <f t="shared" ca="1" si="190"/>
        <v>-9.325176203082755</v>
      </c>
    </row>
    <row r="3811" spans="1:4" x14ac:dyDescent="0.25">
      <c r="A3811">
        <f t="shared" ca="1" si="189"/>
        <v>-20.115031189716913</v>
      </c>
      <c r="D3811">
        <f t="shared" ca="1" si="190"/>
        <v>14.383119545893837</v>
      </c>
    </row>
    <row r="3812" spans="1:4" x14ac:dyDescent="0.25">
      <c r="A3812">
        <f t="shared" ca="1" si="189"/>
        <v>4.2659925649332138</v>
      </c>
      <c r="D3812">
        <f t="shared" ca="1" si="190"/>
        <v>0.16929207392285042</v>
      </c>
    </row>
    <row r="3813" spans="1:4" x14ac:dyDescent="0.25">
      <c r="A3813">
        <f t="shared" ca="1" si="189"/>
        <v>15.314040518098551</v>
      </c>
      <c r="D3813">
        <f t="shared" ca="1" si="190"/>
        <v>9.4876122833403738</v>
      </c>
    </row>
    <row r="3814" spans="1:4" x14ac:dyDescent="0.25">
      <c r="A3814">
        <f t="shared" ca="1" si="189"/>
        <v>-17.244139042608008</v>
      </c>
      <c r="D3814">
        <f t="shared" ca="1" si="190"/>
        <v>15.754128805964747</v>
      </c>
    </row>
    <row r="3815" spans="1:4" x14ac:dyDescent="0.25">
      <c r="A3815">
        <f t="shared" ca="1" si="189"/>
        <v>-7.5418342992288974</v>
      </c>
      <c r="D3815">
        <f t="shared" ca="1" si="190"/>
        <v>-9.0041617358944386</v>
      </c>
    </row>
    <row r="3816" spans="1:4" x14ac:dyDescent="0.25">
      <c r="A3816">
        <f t="shared" ca="1" si="189"/>
        <v>-8.0484300700821159</v>
      </c>
      <c r="D3816">
        <f t="shared" ca="1" si="190"/>
        <v>18.312401367263163</v>
      </c>
    </row>
    <row r="3817" spans="1:4" x14ac:dyDescent="0.25">
      <c r="A3817">
        <f t="shared" ca="1" si="189"/>
        <v>16.750003526135487</v>
      </c>
      <c r="D3817">
        <f t="shared" ca="1" si="190"/>
        <v>17.401435922626394</v>
      </c>
    </row>
    <row r="3818" spans="1:4" x14ac:dyDescent="0.25">
      <c r="A3818">
        <f t="shared" ca="1" si="189"/>
        <v>15.61462848754546</v>
      </c>
      <c r="D3818">
        <f t="shared" ca="1" si="190"/>
        <v>-8.686087593002112</v>
      </c>
    </row>
    <row r="3819" spans="1:4" x14ac:dyDescent="0.25">
      <c r="A3819">
        <f t="shared" ca="1" si="189"/>
        <v>-19.392722319945253</v>
      </c>
      <c r="D3819">
        <f t="shared" ca="1" si="190"/>
        <v>11.651043440389317</v>
      </c>
    </row>
    <row r="3820" spans="1:4" x14ac:dyDescent="0.25">
      <c r="A3820">
        <f t="shared" ca="1" si="189"/>
        <v>-4.5662873149542342</v>
      </c>
      <c r="D3820">
        <f t="shared" ca="1" si="190"/>
        <v>0.51557186094367091</v>
      </c>
    </row>
    <row r="3821" spans="1:4" x14ac:dyDescent="0.25">
      <c r="A3821">
        <f t="shared" ca="1" si="189"/>
        <v>10.100401628594188</v>
      </c>
      <c r="D3821">
        <f t="shared" ca="1" si="190"/>
        <v>-43.273773656374281</v>
      </c>
    </row>
    <row r="3822" spans="1:4" x14ac:dyDescent="0.25">
      <c r="A3822">
        <f t="shared" ca="1" si="189"/>
        <v>-19.257734206947617</v>
      </c>
      <c r="D3822">
        <f t="shared" ca="1" si="190"/>
        <v>-21.361179581666956</v>
      </c>
    </row>
    <row r="3823" spans="1:4" x14ac:dyDescent="0.25">
      <c r="A3823">
        <f t="shared" ca="1" si="189"/>
        <v>-1.8523604020984834</v>
      </c>
      <c r="D3823">
        <f t="shared" ca="1" si="190"/>
        <v>-14.754895054518579</v>
      </c>
    </row>
    <row r="3824" spans="1:4" x14ac:dyDescent="0.25">
      <c r="A3824">
        <f t="shared" ca="1" si="189"/>
        <v>-6.26454446139768</v>
      </c>
      <c r="D3824">
        <f t="shared" ca="1" si="190"/>
        <v>10.994134807136824</v>
      </c>
    </row>
    <row r="3825" spans="1:4" x14ac:dyDescent="0.25">
      <c r="A3825">
        <f t="shared" ca="1" si="189"/>
        <v>-19.948108296653686</v>
      </c>
      <c r="D3825">
        <f t="shared" ca="1" si="190"/>
        <v>-0.30943885884481731</v>
      </c>
    </row>
    <row r="3826" spans="1:4" x14ac:dyDescent="0.25">
      <c r="A3826">
        <f t="shared" ca="1" si="189"/>
        <v>-4.8819935528602301</v>
      </c>
      <c r="D3826">
        <f t="shared" ca="1" si="190"/>
        <v>5.6417014159776624</v>
      </c>
    </row>
    <row r="3827" spans="1:4" x14ac:dyDescent="0.25">
      <c r="A3827">
        <f t="shared" ca="1" si="189"/>
        <v>12.214833810460441</v>
      </c>
      <c r="D3827">
        <f t="shared" ca="1" si="190"/>
        <v>4.5510494981203848</v>
      </c>
    </row>
    <row r="3828" spans="1:4" x14ac:dyDescent="0.25">
      <c r="A3828">
        <f t="shared" ca="1" si="189"/>
        <v>-2.9808257280980399</v>
      </c>
      <c r="D3828">
        <f t="shared" ca="1" si="190"/>
        <v>1.5293837589529389</v>
      </c>
    </row>
    <row r="3829" spans="1:4" x14ac:dyDescent="0.25">
      <c r="A3829">
        <f t="shared" ca="1" si="189"/>
        <v>-4.3147938369485246</v>
      </c>
      <c r="D3829">
        <f t="shared" ca="1" si="190"/>
        <v>5.7984433084996373E-2</v>
      </c>
    </row>
    <row r="3830" spans="1:4" x14ac:dyDescent="0.25">
      <c r="A3830">
        <f t="shared" ca="1" si="189"/>
        <v>-12.77093061690049</v>
      </c>
      <c r="D3830">
        <f t="shared" ca="1" si="190"/>
        <v>-0.20832000815942714</v>
      </c>
    </row>
    <row r="3831" spans="1:4" x14ac:dyDescent="0.25">
      <c r="A3831">
        <f t="shared" ca="1" si="189"/>
        <v>9.6787322181409152</v>
      </c>
      <c r="D3831">
        <f t="shared" ca="1" si="190"/>
        <v>-1.5275935140127226</v>
      </c>
    </row>
    <row r="3832" spans="1:4" x14ac:dyDescent="0.25">
      <c r="A3832">
        <f t="shared" ca="1" si="189"/>
        <v>-15.066649173015083</v>
      </c>
      <c r="D3832">
        <f t="shared" ca="1" si="190"/>
        <v>-1.6040617796953331</v>
      </c>
    </row>
    <row r="3833" spans="1:4" x14ac:dyDescent="0.25">
      <c r="A3833">
        <f t="shared" ca="1" si="189"/>
        <v>-16.245772020762701</v>
      </c>
      <c r="D3833">
        <f t="shared" ca="1" si="190"/>
        <v>28.230205881887759</v>
      </c>
    </row>
    <row r="3834" spans="1:4" x14ac:dyDescent="0.25">
      <c r="A3834">
        <f t="shared" ca="1" si="189"/>
        <v>-11.276283087950251</v>
      </c>
      <c r="D3834">
        <f t="shared" ca="1" si="190"/>
        <v>13.313795106244148</v>
      </c>
    </row>
    <row r="3835" spans="1:4" x14ac:dyDescent="0.25">
      <c r="A3835">
        <f t="shared" ca="1" si="189"/>
        <v>-13.671262107951918</v>
      </c>
      <c r="D3835">
        <f t="shared" ca="1" si="190"/>
        <v>2.1572898395882505</v>
      </c>
    </row>
    <row r="3836" spans="1:4" x14ac:dyDescent="0.25">
      <c r="A3836">
        <f t="shared" ca="1" si="189"/>
        <v>9.3979889831716683</v>
      </c>
      <c r="D3836">
        <f t="shared" ca="1" si="190"/>
        <v>-13.937776508357311</v>
      </c>
    </row>
    <row r="3837" spans="1:4" x14ac:dyDescent="0.25">
      <c r="A3837">
        <f t="shared" ca="1" si="189"/>
        <v>6.5049125016774347</v>
      </c>
      <c r="D3837">
        <f t="shared" ca="1" si="190"/>
        <v>-6.1117165545273568</v>
      </c>
    </row>
    <row r="3838" spans="1:4" x14ac:dyDescent="0.25">
      <c r="A3838">
        <f t="shared" ca="1" si="189"/>
        <v>11.565168649411127</v>
      </c>
      <c r="D3838">
        <f t="shared" ca="1" si="190"/>
        <v>-19.623979331298074</v>
      </c>
    </row>
    <row r="3839" spans="1:4" x14ac:dyDescent="0.25">
      <c r="A3839">
        <f t="shared" ca="1" si="189"/>
        <v>12.564525261789932</v>
      </c>
      <c r="D3839">
        <f t="shared" ca="1" si="190"/>
        <v>-6.2414074655457297</v>
      </c>
    </row>
    <row r="3840" spans="1:4" x14ac:dyDescent="0.25">
      <c r="A3840">
        <f t="shared" ca="1" si="189"/>
        <v>-3.0010717054146561</v>
      </c>
      <c r="D3840">
        <f t="shared" ca="1" si="190"/>
        <v>-0.5520417987565337</v>
      </c>
    </row>
    <row r="3841" spans="1:4" x14ac:dyDescent="0.25">
      <c r="A3841">
        <f t="shared" ca="1" si="189"/>
        <v>5.8532050020528743</v>
      </c>
      <c r="D3841">
        <f t="shared" ca="1" si="190"/>
        <v>2.0302926689040284</v>
      </c>
    </row>
    <row r="3842" spans="1:4" x14ac:dyDescent="0.25">
      <c r="A3842">
        <f t="shared" ca="1" si="189"/>
        <v>14.388405864430133</v>
      </c>
      <c r="D3842">
        <f t="shared" ca="1" si="190"/>
        <v>-16.015523186620769</v>
      </c>
    </row>
    <row r="3843" spans="1:4" x14ac:dyDescent="0.25">
      <c r="A3843">
        <f t="shared" ca="1" si="189"/>
        <v>2.5425261141713875</v>
      </c>
      <c r="D3843">
        <f t="shared" ca="1" si="190"/>
        <v>-7.3742794609593352</v>
      </c>
    </row>
    <row r="3844" spans="1:4" x14ac:dyDescent="0.25">
      <c r="A3844">
        <f t="shared" ca="1" si="189"/>
        <v>18.156937066151514</v>
      </c>
      <c r="D3844">
        <f t="shared" ca="1" si="190"/>
        <v>9.6899263083077614</v>
      </c>
    </row>
    <row r="3845" spans="1:4" x14ac:dyDescent="0.25">
      <c r="A3845">
        <f t="shared" ca="1" si="189"/>
        <v>-17.182373371298347</v>
      </c>
      <c r="D3845">
        <f t="shared" ca="1" si="190"/>
        <v>1.4661670574175361</v>
      </c>
    </row>
    <row r="3846" spans="1:4" x14ac:dyDescent="0.25">
      <c r="A3846">
        <f t="shared" ca="1" si="189"/>
        <v>-19.27890655387959</v>
      </c>
      <c r="D3846">
        <f t="shared" ca="1" si="190"/>
        <v>15.844805060541074</v>
      </c>
    </row>
    <row r="3847" spans="1:4" x14ac:dyDescent="0.25">
      <c r="A3847">
        <f t="shared" ca="1" si="189"/>
        <v>0.28226628973691348</v>
      </c>
      <c r="D3847">
        <f t="shared" ca="1" si="190"/>
        <v>4.5220748451224253</v>
      </c>
    </row>
    <row r="3848" spans="1:4" x14ac:dyDescent="0.25">
      <c r="A3848">
        <f t="shared" ca="1" si="189"/>
        <v>1.0920199322438613</v>
      </c>
      <c r="D3848">
        <f t="shared" ca="1" si="190"/>
        <v>-5.004683134498018</v>
      </c>
    </row>
    <row r="3849" spans="1:4" x14ac:dyDescent="0.25">
      <c r="A3849">
        <f t="shared" ca="1" si="189"/>
        <v>-5.3448902804209037</v>
      </c>
      <c r="D3849">
        <f t="shared" ca="1" si="190"/>
        <v>7.9684291527287829</v>
      </c>
    </row>
    <row r="3850" spans="1:4" x14ac:dyDescent="0.25">
      <c r="A3850">
        <f t="shared" ca="1" si="189"/>
        <v>5.8523607400907558</v>
      </c>
      <c r="D3850">
        <f t="shared" ca="1" si="190"/>
        <v>-2.8009505209871053</v>
      </c>
    </row>
    <row r="3851" spans="1:4" x14ac:dyDescent="0.25">
      <c r="A3851">
        <f t="shared" ca="1" si="189"/>
        <v>-4.8659741039107516</v>
      </c>
      <c r="D3851">
        <f t="shared" ca="1" si="190"/>
        <v>-3.241948387749209</v>
      </c>
    </row>
    <row r="3852" spans="1:4" x14ac:dyDescent="0.25">
      <c r="A3852">
        <f t="shared" ca="1" si="189"/>
        <v>-5.1779896410595274</v>
      </c>
      <c r="D3852">
        <f t="shared" ca="1" si="190"/>
        <v>17.836995860016639</v>
      </c>
    </row>
    <row r="3853" spans="1:4" x14ac:dyDescent="0.25">
      <c r="A3853">
        <f t="shared" ca="1" si="189"/>
        <v>-20.031762756250135</v>
      </c>
      <c r="D3853">
        <f t="shared" ca="1" si="190"/>
        <v>-11.545746191854562</v>
      </c>
    </row>
    <row r="3854" spans="1:4" x14ac:dyDescent="0.25">
      <c r="A3854">
        <f t="shared" ca="1" si="189"/>
        <v>-18.081004252928572</v>
      </c>
      <c r="D3854">
        <f t="shared" ca="1" si="190"/>
        <v>-2.4910708193344919</v>
      </c>
    </row>
    <row r="3855" spans="1:4" x14ac:dyDescent="0.25">
      <c r="A3855">
        <f t="shared" ca="1" si="189"/>
        <v>9.9592969664597568</v>
      </c>
      <c r="D3855">
        <f t="shared" ca="1" si="190"/>
        <v>-14.840486106002377</v>
      </c>
    </row>
    <row r="3856" spans="1:4" x14ac:dyDescent="0.25">
      <c r="A3856">
        <f t="shared" ca="1" si="189"/>
        <v>5.5418105098953312</v>
      </c>
      <c r="D3856">
        <f t="shared" ca="1" si="190"/>
        <v>0.8335635351013454</v>
      </c>
    </row>
    <row r="3857" spans="1:4" x14ac:dyDescent="0.25">
      <c r="A3857">
        <f t="shared" ca="1" si="189"/>
        <v>-13.04435990953003</v>
      </c>
      <c r="D3857">
        <f t="shared" ca="1" si="190"/>
        <v>20.339663135802748</v>
      </c>
    </row>
    <row r="3858" spans="1:4" x14ac:dyDescent="0.25">
      <c r="A3858">
        <f t="shared" ca="1" si="189"/>
        <v>-1.2865092866141801</v>
      </c>
      <c r="D3858">
        <f t="shared" ca="1" si="190"/>
        <v>15.280268076951884</v>
      </c>
    </row>
    <row r="3859" spans="1:4" x14ac:dyDescent="0.25">
      <c r="A3859">
        <f t="shared" ca="1" si="189"/>
        <v>-16.326052880647751</v>
      </c>
      <c r="D3859">
        <f t="shared" ca="1" si="190"/>
        <v>-10.528306655494934</v>
      </c>
    </row>
    <row r="3860" spans="1:4" x14ac:dyDescent="0.25">
      <c r="A3860">
        <f t="shared" ca="1" si="189"/>
        <v>-7.8436496569266136</v>
      </c>
      <c r="D3860">
        <f t="shared" ca="1" si="190"/>
        <v>18.670681847668803</v>
      </c>
    </row>
    <row r="3861" spans="1:4" x14ac:dyDescent="0.25">
      <c r="A3861">
        <f t="shared" ca="1" si="189"/>
        <v>15.632391009487222</v>
      </c>
      <c r="D3861">
        <f t="shared" ca="1" si="190"/>
        <v>-2.0380154668713928</v>
      </c>
    </row>
    <row r="3862" spans="1:4" x14ac:dyDescent="0.25">
      <c r="A3862">
        <f t="shared" ca="1" si="189"/>
        <v>-12.377791051553396</v>
      </c>
      <c r="D3862">
        <f t="shared" ca="1" si="190"/>
        <v>14.204808265152003</v>
      </c>
    </row>
    <row r="3863" spans="1:4" x14ac:dyDescent="0.25">
      <c r="A3863">
        <f t="shared" ca="1" si="189"/>
        <v>-11.35035802133325</v>
      </c>
      <c r="D3863">
        <f t="shared" ca="1" si="190"/>
        <v>-17.596087253230952</v>
      </c>
    </row>
    <row r="3864" spans="1:4" x14ac:dyDescent="0.25">
      <c r="A3864">
        <f t="shared" ca="1" si="189"/>
        <v>14.914670105901443</v>
      </c>
      <c r="D3864">
        <f t="shared" ca="1" si="190"/>
        <v>1.3025978989501064</v>
      </c>
    </row>
    <row r="3865" spans="1:4" x14ac:dyDescent="0.25">
      <c r="A3865">
        <f t="shared" ca="1" si="189"/>
        <v>-14.826068096913701</v>
      </c>
      <c r="D3865">
        <f t="shared" ca="1" si="190"/>
        <v>8.6928487138459207</v>
      </c>
    </row>
    <row r="3866" spans="1:4" x14ac:dyDescent="0.25">
      <c r="A3866">
        <f t="shared" ref="A3866:A3929" ca="1" si="191">RAND()*(18.25-(-21.07))+(-21.07)</f>
        <v>5.0786425130183517</v>
      </c>
      <c r="D3866">
        <f t="shared" ref="D3866:D3929" ca="1" si="192">(NORMINV(RAND(),0.0571,$B$38))</f>
        <v>2.6583795610057188</v>
      </c>
    </row>
    <row r="3867" spans="1:4" x14ac:dyDescent="0.25">
      <c r="A3867">
        <f t="shared" ca="1" si="191"/>
        <v>-10.002827380568801</v>
      </c>
      <c r="D3867">
        <f t="shared" ca="1" si="192"/>
        <v>-3.6981644011859411</v>
      </c>
    </row>
    <row r="3868" spans="1:4" x14ac:dyDescent="0.25">
      <c r="A3868">
        <f t="shared" ca="1" si="191"/>
        <v>-14.873147907245048</v>
      </c>
      <c r="D3868">
        <f t="shared" ca="1" si="192"/>
        <v>13.025171459283321</v>
      </c>
    </row>
    <row r="3869" spans="1:4" x14ac:dyDescent="0.25">
      <c r="A3869">
        <f t="shared" ca="1" si="191"/>
        <v>4.1042208000295162</v>
      </c>
      <c r="D3869">
        <f t="shared" ca="1" si="192"/>
        <v>-2.0939751651490499</v>
      </c>
    </row>
    <row r="3870" spans="1:4" x14ac:dyDescent="0.25">
      <c r="A3870">
        <f t="shared" ca="1" si="191"/>
        <v>-8.9712303880194124</v>
      </c>
      <c r="D3870">
        <f t="shared" ca="1" si="192"/>
        <v>-1.069870030902162</v>
      </c>
    </row>
    <row r="3871" spans="1:4" x14ac:dyDescent="0.25">
      <c r="A3871">
        <f t="shared" ca="1" si="191"/>
        <v>13.062728658633603</v>
      </c>
      <c r="D3871">
        <f t="shared" ca="1" si="192"/>
        <v>-6.8578661247273969</v>
      </c>
    </row>
    <row r="3872" spans="1:4" x14ac:dyDescent="0.25">
      <c r="A3872">
        <f t="shared" ca="1" si="191"/>
        <v>-4.930697406483521</v>
      </c>
      <c r="D3872">
        <f t="shared" ca="1" si="192"/>
        <v>1.6477711049546138</v>
      </c>
    </row>
    <row r="3873" spans="1:4" x14ac:dyDescent="0.25">
      <c r="A3873">
        <f t="shared" ca="1" si="191"/>
        <v>-5.7670613896506477</v>
      </c>
      <c r="D3873">
        <f t="shared" ca="1" si="192"/>
        <v>2.3773526865509576</v>
      </c>
    </row>
    <row r="3874" spans="1:4" x14ac:dyDescent="0.25">
      <c r="A3874">
        <f t="shared" ca="1" si="191"/>
        <v>0.83180672326029281</v>
      </c>
      <c r="D3874">
        <f t="shared" ca="1" si="192"/>
        <v>12.046894881177703</v>
      </c>
    </row>
    <row r="3875" spans="1:4" x14ac:dyDescent="0.25">
      <c r="A3875">
        <f t="shared" ca="1" si="191"/>
        <v>-8.0444296465397276</v>
      </c>
      <c r="D3875">
        <f t="shared" ca="1" si="192"/>
        <v>13.58224837215786</v>
      </c>
    </row>
    <row r="3876" spans="1:4" x14ac:dyDescent="0.25">
      <c r="A3876">
        <f t="shared" ca="1" si="191"/>
        <v>-14.048246382000483</v>
      </c>
      <c r="D3876">
        <f t="shared" ca="1" si="192"/>
        <v>-26.511197240048435</v>
      </c>
    </row>
    <row r="3877" spans="1:4" x14ac:dyDescent="0.25">
      <c r="A3877">
        <f t="shared" ca="1" si="191"/>
        <v>-15.353314785129502</v>
      </c>
      <c r="D3877">
        <f t="shared" ca="1" si="192"/>
        <v>5.9182498139339019</v>
      </c>
    </row>
    <row r="3878" spans="1:4" x14ac:dyDescent="0.25">
      <c r="A3878">
        <f t="shared" ca="1" si="191"/>
        <v>12.562088469291268</v>
      </c>
      <c r="D3878">
        <f t="shared" ca="1" si="192"/>
        <v>14.745965265084141</v>
      </c>
    </row>
    <row r="3879" spans="1:4" x14ac:dyDescent="0.25">
      <c r="A3879">
        <f t="shared" ca="1" si="191"/>
        <v>-17.511820415957033</v>
      </c>
      <c r="D3879">
        <f t="shared" ca="1" si="192"/>
        <v>-8.4809096546886806</v>
      </c>
    </row>
    <row r="3880" spans="1:4" x14ac:dyDescent="0.25">
      <c r="A3880">
        <f t="shared" ca="1" si="191"/>
        <v>-15.420970577314693</v>
      </c>
      <c r="D3880">
        <f t="shared" ca="1" si="192"/>
        <v>7.3925892431763929</v>
      </c>
    </row>
    <row r="3881" spans="1:4" x14ac:dyDescent="0.25">
      <c r="A3881">
        <f t="shared" ca="1" si="191"/>
        <v>-12.310038705955913</v>
      </c>
      <c r="D3881">
        <f t="shared" ca="1" si="192"/>
        <v>-7.3841475618401242</v>
      </c>
    </row>
    <row r="3882" spans="1:4" x14ac:dyDescent="0.25">
      <c r="A3882">
        <f t="shared" ca="1" si="191"/>
        <v>3.4920874071611046</v>
      </c>
      <c r="D3882">
        <f t="shared" ca="1" si="192"/>
        <v>-3.5871736023266294</v>
      </c>
    </row>
    <row r="3883" spans="1:4" x14ac:dyDescent="0.25">
      <c r="A3883">
        <f t="shared" ca="1" si="191"/>
        <v>-17.039597508377199</v>
      </c>
      <c r="D3883">
        <f t="shared" ca="1" si="192"/>
        <v>7.7315259990466076</v>
      </c>
    </row>
    <row r="3884" spans="1:4" x14ac:dyDescent="0.25">
      <c r="A3884">
        <f t="shared" ca="1" si="191"/>
        <v>-7.4143939125950222</v>
      </c>
      <c r="D3884">
        <f t="shared" ca="1" si="192"/>
        <v>-8.7865896176869356</v>
      </c>
    </row>
    <row r="3885" spans="1:4" x14ac:dyDescent="0.25">
      <c r="A3885">
        <f t="shared" ca="1" si="191"/>
        <v>8.1294752695690669</v>
      </c>
      <c r="D3885">
        <f t="shared" ca="1" si="192"/>
        <v>-6.9453658348797074</v>
      </c>
    </row>
    <row r="3886" spans="1:4" x14ac:dyDescent="0.25">
      <c r="A3886">
        <f t="shared" ca="1" si="191"/>
        <v>8.4286720896285487</v>
      </c>
      <c r="D3886">
        <f t="shared" ca="1" si="192"/>
        <v>-2.6773550122877405</v>
      </c>
    </row>
    <row r="3887" spans="1:4" x14ac:dyDescent="0.25">
      <c r="A3887">
        <f t="shared" ca="1" si="191"/>
        <v>-6.7872583622033744E-2</v>
      </c>
      <c r="D3887">
        <f t="shared" ca="1" si="192"/>
        <v>6.3542210903767256</v>
      </c>
    </row>
    <row r="3888" spans="1:4" x14ac:dyDescent="0.25">
      <c r="A3888">
        <f t="shared" ca="1" si="191"/>
        <v>-11.079535051464553</v>
      </c>
      <c r="D3888">
        <f t="shared" ca="1" si="192"/>
        <v>11.802955503958849</v>
      </c>
    </row>
    <row r="3889" spans="1:4" x14ac:dyDescent="0.25">
      <c r="A3889">
        <f t="shared" ca="1" si="191"/>
        <v>-13.730453158383497</v>
      </c>
      <c r="D3889">
        <f t="shared" ca="1" si="192"/>
        <v>0.40733197474502303</v>
      </c>
    </row>
    <row r="3890" spans="1:4" x14ac:dyDescent="0.25">
      <c r="A3890">
        <f t="shared" ca="1" si="191"/>
        <v>9.4630108165736893</v>
      </c>
      <c r="D3890">
        <f t="shared" ca="1" si="192"/>
        <v>-7.5110551496011659</v>
      </c>
    </row>
    <row r="3891" spans="1:4" x14ac:dyDescent="0.25">
      <c r="A3891">
        <f t="shared" ca="1" si="191"/>
        <v>-7.810409981195594</v>
      </c>
      <c r="D3891">
        <f t="shared" ca="1" si="192"/>
        <v>-0.15935552390413926</v>
      </c>
    </row>
    <row r="3892" spans="1:4" x14ac:dyDescent="0.25">
      <c r="A3892">
        <f t="shared" ca="1" si="191"/>
        <v>11.420084698156955</v>
      </c>
      <c r="D3892">
        <f t="shared" ca="1" si="192"/>
        <v>14.815307417331201</v>
      </c>
    </row>
    <row r="3893" spans="1:4" x14ac:dyDescent="0.25">
      <c r="A3893">
        <f t="shared" ca="1" si="191"/>
        <v>-6.2160703483948172</v>
      </c>
      <c r="D3893">
        <f t="shared" ca="1" si="192"/>
        <v>4.600452542633243</v>
      </c>
    </row>
    <row r="3894" spans="1:4" x14ac:dyDescent="0.25">
      <c r="A3894">
        <f t="shared" ca="1" si="191"/>
        <v>-19.825124532575558</v>
      </c>
      <c r="D3894">
        <f t="shared" ca="1" si="192"/>
        <v>6.3912871187570843</v>
      </c>
    </row>
    <row r="3895" spans="1:4" x14ac:dyDescent="0.25">
      <c r="A3895">
        <f t="shared" ca="1" si="191"/>
        <v>0.3163730075996547</v>
      </c>
      <c r="D3895">
        <f t="shared" ca="1" si="192"/>
        <v>5.734576702613424</v>
      </c>
    </row>
    <row r="3896" spans="1:4" x14ac:dyDescent="0.25">
      <c r="A3896">
        <f t="shared" ca="1" si="191"/>
        <v>-5.2690759719358944</v>
      </c>
      <c r="D3896">
        <f t="shared" ca="1" si="192"/>
        <v>-18.551889225559705</v>
      </c>
    </row>
    <row r="3897" spans="1:4" x14ac:dyDescent="0.25">
      <c r="A3897">
        <f t="shared" ca="1" si="191"/>
        <v>2.9305182243762822</v>
      </c>
      <c r="D3897">
        <f t="shared" ca="1" si="192"/>
        <v>8.7044249069486046</v>
      </c>
    </row>
    <row r="3898" spans="1:4" x14ac:dyDescent="0.25">
      <c r="A3898">
        <f t="shared" ca="1" si="191"/>
        <v>-15.480006341062445</v>
      </c>
      <c r="D3898">
        <f t="shared" ca="1" si="192"/>
        <v>0.31688580164200947</v>
      </c>
    </row>
    <row r="3899" spans="1:4" x14ac:dyDescent="0.25">
      <c r="A3899">
        <f t="shared" ca="1" si="191"/>
        <v>10.216410857704258</v>
      </c>
      <c r="D3899">
        <f t="shared" ca="1" si="192"/>
        <v>12.486029471948713</v>
      </c>
    </row>
    <row r="3900" spans="1:4" x14ac:dyDescent="0.25">
      <c r="A3900">
        <f t="shared" ca="1" si="191"/>
        <v>11.230455020496407</v>
      </c>
      <c r="D3900">
        <f t="shared" ca="1" si="192"/>
        <v>-10.193698449415125</v>
      </c>
    </row>
    <row r="3901" spans="1:4" x14ac:dyDescent="0.25">
      <c r="A3901">
        <f t="shared" ca="1" si="191"/>
        <v>-14.106405238160626</v>
      </c>
      <c r="D3901">
        <f t="shared" ca="1" si="192"/>
        <v>4.4700582889874374</v>
      </c>
    </row>
    <row r="3902" spans="1:4" x14ac:dyDescent="0.25">
      <c r="A3902">
        <f t="shared" ca="1" si="191"/>
        <v>4.567992498584637</v>
      </c>
      <c r="D3902">
        <f t="shared" ca="1" si="192"/>
        <v>-11.716400737993384</v>
      </c>
    </row>
    <row r="3903" spans="1:4" x14ac:dyDescent="0.25">
      <c r="A3903">
        <f t="shared" ca="1" si="191"/>
        <v>-2.0271078807420793</v>
      </c>
      <c r="D3903">
        <f t="shared" ca="1" si="192"/>
        <v>33.798135480538619</v>
      </c>
    </row>
    <row r="3904" spans="1:4" x14ac:dyDescent="0.25">
      <c r="A3904">
        <f t="shared" ca="1" si="191"/>
        <v>0.22270644395618433</v>
      </c>
      <c r="D3904">
        <f t="shared" ca="1" si="192"/>
        <v>12.010008735349327</v>
      </c>
    </row>
    <row r="3905" spans="1:4" x14ac:dyDescent="0.25">
      <c r="A3905">
        <f t="shared" ca="1" si="191"/>
        <v>-16.399004787910869</v>
      </c>
      <c r="D3905">
        <f t="shared" ca="1" si="192"/>
        <v>5.8953593487692686</v>
      </c>
    </row>
    <row r="3906" spans="1:4" x14ac:dyDescent="0.25">
      <c r="A3906">
        <f t="shared" ca="1" si="191"/>
        <v>-13.174912622200402</v>
      </c>
      <c r="D3906">
        <f t="shared" ca="1" si="192"/>
        <v>-2.5252183867819604</v>
      </c>
    </row>
    <row r="3907" spans="1:4" x14ac:dyDescent="0.25">
      <c r="A3907">
        <f t="shared" ca="1" si="191"/>
        <v>-8.5812455369229976</v>
      </c>
      <c r="D3907">
        <f t="shared" ca="1" si="192"/>
        <v>4.8269323773018922</v>
      </c>
    </row>
    <row r="3908" spans="1:4" x14ac:dyDescent="0.25">
      <c r="A3908">
        <f t="shared" ca="1" si="191"/>
        <v>0.5580404514506867</v>
      </c>
      <c r="D3908">
        <f t="shared" ca="1" si="192"/>
        <v>-21.910797231272134</v>
      </c>
    </row>
    <row r="3909" spans="1:4" x14ac:dyDescent="0.25">
      <c r="A3909">
        <f t="shared" ca="1" si="191"/>
        <v>-6.0203006461654152</v>
      </c>
      <c r="D3909">
        <f t="shared" ca="1" si="192"/>
        <v>-0.24829962489772367</v>
      </c>
    </row>
    <row r="3910" spans="1:4" x14ac:dyDescent="0.25">
      <c r="A3910">
        <f t="shared" ca="1" si="191"/>
        <v>0.41247383004913374</v>
      </c>
      <c r="D3910">
        <f t="shared" ca="1" si="192"/>
        <v>-1.247280532706613</v>
      </c>
    </row>
    <row r="3911" spans="1:4" x14ac:dyDescent="0.25">
      <c r="A3911">
        <f t="shared" ca="1" si="191"/>
        <v>-9.5736773874837837</v>
      </c>
      <c r="D3911">
        <f t="shared" ca="1" si="192"/>
        <v>-0.2484096339340307</v>
      </c>
    </row>
    <row r="3912" spans="1:4" x14ac:dyDescent="0.25">
      <c r="A3912">
        <f t="shared" ca="1" si="191"/>
        <v>-9.3407256016755724</v>
      </c>
      <c r="D3912">
        <f t="shared" ca="1" si="192"/>
        <v>4.5256159481814882</v>
      </c>
    </row>
    <row r="3913" spans="1:4" x14ac:dyDescent="0.25">
      <c r="A3913">
        <f t="shared" ca="1" si="191"/>
        <v>2.6362191761300799</v>
      </c>
      <c r="D3913">
        <f t="shared" ca="1" si="192"/>
        <v>14.506399735949621</v>
      </c>
    </row>
    <row r="3914" spans="1:4" x14ac:dyDescent="0.25">
      <c r="A3914">
        <f t="shared" ca="1" si="191"/>
        <v>-3.7949713480170928</v>
      </c>
      <c r="D3914">
        <f t="shared" ca="1" si="192"/>
        <v>-8.923021133571158</v>
      </c>
    </row>
    <row r="3915" spans="1:4" x14ac:dyDescent="0.25">
      <c r="A3915">
        <f t="shared" ca="1" si="191"/>
        <v>18.164366321368171</v>
      </c>
      <c r="D3915">
        <f t="shared" ca="1" si="192"/>
        <v>9.9514291373417549</v>
      </c>
    </row>
    <row r="3916" spans="1:4" x14ac:dyDescent="0.25">
      <c r="A3916">
        <f t="shared" ca="1" si="191"/>
        <v>-18.82111835570004</v>
      </c>
      <c r="D3916">
        <f t="shared" ca="1" si="192"/>
        <v>8.3023395603680505</v>
      </c>
    </row>
    <row r="3917" spans="1:4" x14ac:dyDescent="0.25">
      <c r="A3917">
        <f t="shared" ca="1" si="191"/>
        <v>11.781121842299427</v>
      </c>
      <c r="D3917">
        <f t="shared" ca="1" si="192"/>
        <v>-1.949705940774918</v>
      </c>
    </row>
    <row r="3918" spans="1:4" x14ac:dyDescent="0.25">
      <c r="A3918">
        <f t="shared" ca="1" si="191"/>
        <v>-18.549632781343522</v>
      </c>
      <c r="D3918">
        <f t="shared" ca="1" si="192"/>
        <v>1.8519469977260543</v>
      </c>
    </row>
    <row r="3919" spans="1:4" x14ac:dyDescent="0.25">
      <c r="A3919">
        <f t="shared" ca="1" si="191"/>
        <v>-8.9349937718940424</v>
      </c>
      <c r="D3919">
        <f t="shared" ca="1" si="192"/>
        <v>3.737892945045191</v>
      </c>
    </row>
    <row r="3920" spans="1:4" x14ac:dyDescent="0.25">
      <c r="A3920">
        <f t="shared" ca="1" si="191"/>
        <v>16.800718493762155</v>
      </c>
      <c r="D3920">
        <f t="shared" ca="1" si="192"/>
        <v>-0.68209052122845071</v>
      </c>
    </row>
    <row r="3921" spans="1:4" x14ac:dyDescent="0.25">
      <c r="A3921">
        <f t="shared" ca="1" si="191"/>
        <v>4.6992385645287555</v>
      </c>
      <c r="D3921">
        <f t="shared" ca="1" si="192"/>
        <v>-7.968827734008471</v>
      </c>
    </row>
    <row r="3922" spans="1:4" x14ac:dyDescent="0.25">
      <c r="A3922">
        <f t="shared" ca="1" si="191"/>
        <v>3.621417563332205</v>
      </c>
      <c r="D3922">
        <f t="shared" ca="1" si="192"/>
        <v>28.442228174717673</v>
      </c>
    </row>
    <row r="3923" spans="1:4" x14ac:dyDescent="0.25">
      <c r="A3923">
        <f t="shared" ca="1" si="191"/>
        <v>-12.301607027129066</v>
      </c>
      <c r="D3923">
        <f t="shared" ca="1" si="192"/>
        <v>5.7952901441999671</v>
      </c>
    </row>
    <row r="3924" spans="1:4" x14ac:dyDescent="0.25">
      <c r="A3924">
        <f t="shared" ca="1" si="191"/>
        <v>2.1687802996644869</v>
      </c>
      <c r="D3924">
        <f t="shared" ca="1" si="192"/>
        <v>24.452940155514877</v>
      </c>
    </row>
    <row r="3925" spans="1:4" x14ac:dyDescent="0.25">
      <c r="A3925">
        <f t="shared" ca="1" si="191"/>
        <v>15.228452665908371</v>
      </c>
      <c r="D3925">
        <f t="shared" ca="1" si="192"/>
        <v>10.581159722575737</v>
      </c>
    </row>
    <row r="3926" spans="1:4" x14ac:dyDescent="0.25">
      <c r="A3926">
        <f t="shared" ca="1" si="191"/>
        <v>10.98284232863093</v>
      </c>
      <c r="D3926">
        <f t="shared" ca="1" si="192"/>
        <v>0.73763597563831818</v>
      </c>
    </row>
    <row r="3927" spans="1:4" x14ac:dyDescent="0.25">
      <c r="A3927">
        <f t="shared" ca="1" si="191"/>
        <v>4.7109469566557323</v>
      </c>
      <c r="D3927">
        <f t="shared" ca="1" si="192"/>
        <v>3.6931906626450384</v>
      </c>
    </row>
    <row r="3928" spans="1:4" x14ac:dyDescent="0.25">
      <c r="A3928">
        <f t="shared" ca="1" si="191"/>
        <v>6.2493047292762611</v>
      </c>
      <c r="D3928">
        <f t="shared" ca="1" si="192"/>
        <v>-15.891761183303528</v>
      </c>
    </row>
    <row r="3929" spans="1:4" x14ac:dyDescent="0.25">
      <c r="A3929">
        <f t="shared" ca="1" si="191"/>
        <v>6.1336413766433679</v>
      </c>
      <c r="D3929">
        <f t="shared" ca="1" si="192"/>
        <v>31.806183568695911</v>
      </c>
    </row>
    <row r="3930" spans="1:4" x14ac:dyDescent="0.25">
      <c r="A3930">
        <f t="shared" ref="A3930:A3993" ca="1" si="193">RAND()*(18.25-(-21.07))+(-21.07)</f>
        <v>-2.5453107430100275</v>
      </c>
      <c r="D3930">
        <f t="shared" ref="D3930:D3993" ca="1" si="194">(NORMINV(RAND(),0.0571,$B$38))</f>
        <v>-12.508789609047755</v>
      </c>
    </row>
    <row r="3931" spans="1:4" x14ac:dyDescent="0.25">
      <c r="A3931">
        <f t="shared" ca="1" si="193"/>
        <v>11.14097745083938</v>
      </c>
      <c r="D3931">
        <f t="shared" ca="1" si="194"/>
        <v>15.476890917818601</v>
      </c>
    </row>
    <row r="3932" spans="1:4" x14ac:dyDescent="0.25">
      <c r="A3932">
        <f t="shared" ca="1" si="193"/>
        <v>11.02335378438196</v>
      </c>
      <c r="D3932">
        <f t="shared" ca="1" si="194"/>
        <v>5.5024124292185057</v>
      </c>
    </row>
    <row r="3933" spans="1:4" x14ac:dyDescent="0.25">
      <c r="A3933">
        <f t="shared" ca="1" si="193"/>
        <v>15.941191552275555</v>
      </c>
      <c r="D3933">
        <f t="shared" ca="1" si="194"/>
        <v>4.2567431807817453</v>
      </c>
    </row>
    <row r="3934" spans="1:4" x14ac:dyDescent="0.25">
      <c r="A3934">
        <f t="shared" ca="1" si="193"/>
        <v>-2.5974695863166133</v>
      </c>
      <c r="D3934">
        <f t="shared" ca="1" si="194"/>
        <v>8.851454170329232</v>
      </c>
    </row>
    <row r="3935" spans="1:4" x14ac:dyDescent="0.25">
      <c r="A3935">
        <f t="shared" ca="1" si="193"/>
        <v>8.2928034675962294</v>
      </c>
      <c r="D3935">
        <f t="shared" ca="1" si="194"/>
        <v>-17.156843682551006</v>
      </c>
    </row>
    <row r="3936" spans="1:4" x14ac:dyDescent="0.25">
      <c r="A3936">
        <f t="shared" ca="1" si="193"/>
        <v>-7.9636013305664601</v>
      </c>
      <c r="D3936">
        <f t="shared" ca="1" si="194"/>
        <v>-2.1188103419038926</v>
      </c>
    </row>
    <row r="3937" spans="1:4" x14ac:dyDescent="0.25">
      <c r="A3937">
        <f t="shared" ca="1" si="193"/>
        <v>-19.84411977995142</v>
      </c>
      <c r="D3937">
        <f t="shared" ca="1" si="194"/>
        <v>-5.4679433485715707</v>
      </c>
    </row>
    <row r="3938" spans="1:4" x14ac:dyDescent="0.25">
      <c r="A3938">
        <f t="shared" ca="1" si="193"/>
        <v>-10.130746648135558</v>
      </c>
      <c r="D3938">
        <f t="shared" ca="1" si="194"/>
        <v>1.7776920236416782</v>
      </c>
    </row>
    <row r="3939" spans="1:4" x14ac:dyDescent="0.25">
      <c r="A3939">
        <f t="shared" ca="1" si="193"/>
        <v>-6.256236082413217</v>
      </c>
      <c r="D3939">
        <f t="shared" ca="1" si="194"/>
        <v>-16.254696080952051</v>
      </c>
    </row>
    <row r="3940" spans="1:4" x14ac:dyDescent="0.25">
      <c r="A3940">
        <f t="shared" ca="1" si="193"/>
        <v>-8.217218174790732</v>
      </c>
      <c r="D3940">
        <f t="shared" ca="1" si="194"/>
        <v>-5.0992599016163416</v>
      </c>
    </row>
    <row r="3941" spans="1:4" x14ac:dyDescent="0.25">
      <c r="A3941">
        <f t="shared" ca="1" si="193"/>
        <v>11.191844052096329</v>
      </c>
      <c r="D3941">
        <f t="shared" ca="1" si="194"/>
        <v>9.3012965171101794</v>
      </c>
    </row>
    <row r="3942" spans="1:4" x14ac:dyDescent="0.25">
      <c r="A3942">
        <f t="shared" ca="1" si="193"/>
        <v>8.9634557652558833</v>
      </c>
      <c r="D3942">
        <f t="shared" ca="1" si="194"/>
        <v>-6.5084536428072193</v>
      </c>
    </row>
    <row r="3943" spans="1:4" x14ac:dyDescent="0.25">
      <c r="A3943">
        <f t="shared" ca="1" si="193"/>
        <v>-12.244746937113451</v>
      </c>
      <c r="D3943">
        <f t="shared" ca="1" si="194"/>
        <v>-5.4607021194044627</v>
      </c>
    </row>
    <row r="3944" spans="1:4" x14ac:dyDescent="0.25">
      <c r="A3944">
        <f t="shared" ca="1" si="193"/>
        <v>1.8550064530942016</v>
      </c>
      <c r="D3944">
        <f t="shared" ca="1" si="194"/>
        <v>6.8891364145864138</v>
      </c>
    </row>
    <row r="3945" spans="1:4" x14ac:dyDescent="0.25">
      <c r="A3945">
        <f t="shared" ca="1" si="193"/>
        <v>13.397859260564466</v>
      </c>
      <c r="D3945">
        <f t="shared" ca="1" si="194"/>
        <v>-5.8046020027210812</v>
      </c>
    </row>
    <row r="3946" spans="1:4" x14ac:dyDescent="0.25">
      <c r="A3946">
        <f t="shared" ca="1" si="193"/>
        <v>-19.088041382160135</v>
      </c>
      <c r="D3946">
        <f t="shared" ca="1" si="194"/>
        <v>9.7059024084147865</v>
      </c>
    </row>
    <row r="3947" spans="1:4" x14ac:dyDescent="0.25">
      <c r="A3947">
        <f t="shared" ca="1" si="193"/>
        <v>0.53227398270309578</v>
      </c>
      <c r="D3947">
        <f t="shared" ca="1" si="194"/>
        <v>-0.67604085193941066</v>
      </c>
    </row>
    <row r="3948" spans="1:4" x14ac:dyDescent="0.25">
      <c r="A3948">
        <f t="shared" ca="1" si="193"/>
        <v>0.36477676571044171</v>
      </c>
      <c r="D3948">
        <f t="shared" ca="1" si="194"/>
        <v>-6.4022056043796169</v>
      </c>
    </row>
    <row r="3949" spans="1:4" x14ac:dyDescent="0.25">
      <c r="A3949">
        <f t="shared" ca="1" si="193"/>
        <v>-14.736802203002886</v>
      </c>
      <c r="D3949">
        <f t="shared" ca="1" si="194"/>
        <v>-25.911265916703471</v>
      </c>
    </row>
    <row r="3950" spans="1:4" x14ac:dyDescent="0.25">
      <c r="A3950">
        <f t="shared" ca="1" si="193"/>
        <v>13.678828062753873</v>
      </c>
      <c r="D3950">
        <f t="shared" ca="1" si="194"/>
        <v>-13.57755658301749</v>
      </c>
    </row>
    <row r="3951" spans="1:4" x14ac:dyDescent="0.25">
      <c r="A3951">
        <f t="shared" ca="1" si="193"/>
        <v>-8.1960948037695402</v>
      </c>
      <c r="D3951">
        <f t="shared" ca="1" si="194"/>
        <v>26.05814655144324</v>
      </c>
    </row>
    <row r="3952" spans="1:4" x14ac:dyDescent="0.25">
      <c r="A3952">
        <f t="shared" ca="1" si="193"/>
        <v>17.899965724069766</v>
      </c>
      <c r="D3952">
        <f t="shared" ca="1" si="194"/>
        <v>6.3785959124571781</v>
      </c>
    </row>
    <row r="3953" spans="1:4" x14ac:dyDescent="0.25">
      <c r="A3953">
        <f t="shared" ca="1" si="193"/>
        <v>-5.6626737243724428</v>
      </c>
      <c r="D3953">
        <f t="shared" ca="1" si="194"/>
        <v>-11.068659519942278</v>
      </c>
    </row>
    <row r="3954" spans="1:4" x14ac:dyDescent="0.25">
      <c r="A3954">
        <f t="shared" ca="1" si="193"/>
        <v>17.977255771732992</v>
      </c>
      <c r="D3954">
        <f t="shared" ca="1" si="194"/>
        <v>-3.214659425294641</v>
      </c>
    </row>
    <row r="3955" spans="1:4" x14ac:dyDescent="0.25">
      <c r="A3955">
        <f t="shared" ca="1" si="193"/>
        <v>10.314923116709821</v>
      </c>
      <c r="D3955">
        <f t="shared" ca="1" si="194"/>
        <v>-8.129156423747812</v>
      </c>
    </row>
    <row r="3956" spans="1:4" x14ac:dyDescent="0.25">
      <c r="A3956">
        <f t="shared" ca="1" si="193"/>
        <v>-20.029929043038528</v>
      </c>
      <c r="D3956">
        <f t="shared" ca="1" si="194"/>
        <v>-2.0190300095922677</v>
      </c>
    </row>
    <row r="3957" spans="1:4" x14ac:dyDescent="0.25">
      <c r="A3957">
        <f t="shared" ca="1" si="193"/>
        <v>-7.8300884180134549</v>
      </c>
      <c r="D3957">
        <f t="shared" ca="1" si="194"/>
        <v>0.5590289434487018</v>
      </c>
    </row>
    <row r="3958" spans="1:4" x14ac:dyDescent="0.25">
      <c r="A3958">
        <f t="shared" ca="1" si="193"/>
        <v>15.946934563935557</v>
      </c>
      <c r="D3958">
        <f t="shared" ca="1" si="194"/>
        <v>-0.60106458274423347</v>
      </c>
    </row>
    <row r="3959" spans="1:4" x14ac:dyDescent="0.25">
      <c r="A3959">
        <f t="shared" ca="1" si="193"/>
        <v>-18.439769372964051</v>
      </c>
      <c r="D3959">
        <f t="shared" ca="1" si="194"/>
        <v>-0.71434512703119102</v>
      </c>
    </row>
    <row r="3960" spans="1:4" x14ac:dyDescent="0.25">
      <c r="A3960">
        <f t="shared" ca="1" si="193"/>
        <v>-18.386342119596222</v>
      </c>
      <c r="D3960">
        <f t="shared" ca="1" si="194"/>
        <v>0.72861819953284768</v>
      </c>
    </row>
    <row r="3961" spans="1:4" x14ac:dyDescent="0.25">
      <c r="A3961">
        <f t="shared" ca="1" si="193"/>
        <v>7.9470866655680084</v>
      </c>
      <c r="D3961">
        <f t="shared" ca="1" si="194"/>
        <v>-29.292376409416534</v>
      </c>
    </row>
    <row r="3962" spans="1:4" x14ac:dyDescent="0.25">
      <c r="A3962">
        <f t="shared" ca="1" si="193"/>
        <v>-4.1949345336093913</v>
      </c>
      <c r="D3962">
        <f t="shared" ca="1" si="194"/>
        <v>5.5894810358434794</v>
      </c>
    </row>
    <row r="3963" spans="1:4" x14ac:dyDescent="0.25">
      <c r="A3963">
        <f t="shared" ca="1" si="193"/>
        <v>-14.898391776280416</v>
      </c>
      <c r="D3963">
        <f t="shared" ca="1" si="194"/>
        <v>11.161484583512609</v>
      </c>
    </row>
    <row r="3964" spans="1:4" x14ac:dyDescent="0.25">
      <c r="A3964">
        <f t="shared" ca="1" si="193"/>
        <v>6.3545556615176579</v>
      </c>
      <c r="D3964">
        <f t="shared" ca="1" si="194"/>
        <v>6.5735822684325562</v>
      </c>
    </row>
    <row r="3965" spans="1:4" x14ac:dyDescent="0.25">
      <c r="A3965">
        <f t="shared" ca="1" si="193"/>
        <v>16.545142629199624</v>
      </c>
      <c r="D3965">
        <f t="shared" ca="1" si="194"/>
        <v>1.3394038086739082</v>
      </c>
    </row>
    <row r="3966" spans="1:4" x14ac:dyDescent="0.25">
      <c r="A3966">
        <f t="shared" ca="1" si="193"/>
        <v>9.0099037614710973</v>
      </c>
      <c r="D3966">
        <f t="shared" ca="1" si="194"/>
        <v>-6.6665873425682314</v>
      </c>
    </row>
    <row r="3967" spans="1:4" x14ac:dyDescent="0.25">
      <c r="A3967">
        <f t="shared" ca="1" si="193"/>
        <v>14.626587718290679</v>
      </c>
      <c r="D3967">
        <f t="shared" ca="1" si="194"/>
        <v>-3.5351665977921671</v>
      </c>
    </row>
    <row r="3968" spans="1:4" x14ac:dyDescent="0.25">
      <c r="A3968">
        <f t="shared" ca="1" si="193"/>
        <v>-14.104654893497976</v>
      </c>
      <c r="D3968">
        <f t="shared" ca="1" si="194"/>
        <v>9.675137541192008</v>
      </c>
    </row>
    <row r="3969" spans="1:4" x14ac:dyDescent="0.25">
      <c r="A3969">
        <f t="shared" ca="1" si="193"/>
        <v>-1.4258028385217614</v>
      </c>
      <c r="D3969">
        <f t="shared" ca="1" si="194"/>
        <v>4.6530440631652032</v>
      </c>
    </row>
    <row r="3970" spans="1:4" x14ac:dyDescent="0.25">
      <c r="A3970">
        <f t="shared" ca="1" si="193"/>
        <v>-4.4294085185262517</v>
      </c>
      <c r="D3970">
        <f t="shared" ca="1" si="194"/>
        <v>-8.0308948855505715</v>
      </c>
    </row>
    <row r="3971" spans="1:4" x14ac:dyDescent="0.25">
      <c r="A3971">
        <f t="shared" ca="1" si="193"/>
        <v>6.9543804278589327</v>
      </c>
      <c r="D3971">
        <f t="shared" ca="1" si="194"/>
        <v>-0.47699947833775874</v>
      </c>
    </row>
    <row r="3972" spans="1:4" x14ac:dyDescent="0.25">
      <c r="A3972">
        <f t="shared" ca="1" si="193"/>
        <v>-20.764955174763841</v>
      </c>
      <c r="D3972">
        <f t="shared" ca="1" si="194"/>
        <v>17.337878814715364</v>
      </c>
    </row>
    <row r="3973" spans="1:4" x14ac:dyDescent="0.25">
      <c r="A3973">
        <f t="shared" ca="1" si="193"/>
        <v>16.558935538741025</v>
      </c>
      <c r="D3973">
        <f t="shared" ca="1" si="194"/>
        <v>-2.7595223155573727</v>
      </c>
    </row>
    <row r="3974" spans="1:4" x14ac:dyDescent="0.25">
      <c r="A3974">
        <f t="shared" ca="1" si="193"/>
        <v>14.910869951194385</v>
      </c>
      <c r="D3974">
        <f t="shared" ca="1" si="194"/>
        <v>-0.33837085375576281</v>
      </c>
    </row>
    <row r="3975" spans="1:4" x14ac:dyDescent="0.25">
      <c r="A3975">
        <f t="shared" ca="1" si="193"/>
        <v>-5.2500403004327083</v>
      </c>
      <c r="D3975">
        <f t="shared" ca="1" si="194"/>
        <v>-1.4416521907414235</v>
      </c>
    </row>
    <row r="3976" spans="1:4" x14ac:dyDescent="0.25">
      <c r="A3976">
        <f t="shared" ca="1" si="193"/>
        <v>12.676102698466266</v>
      </c>
      <c r="D3976">
        <f t="shared" ca="1" si="194"/>
        <v>14.458482730935989</v>
      </c>
    </row>
    <row r="3977" spans="1:4" x14ac:dyDescent="0.25">
      <c r="A3977">
        <f t="shared" ca="1" si="193"/>
        <v>-6.3467937128607268</v>
      </c>
      <c r="D3977">
        <f t="shared" ca="1" si="194"/>
        <v>1.7001808295967755</v>
      </c>
    </row>
    <row r="3978" spans="1:4" x14ac:dyDescent="0.25">
      <c r="A3978">
        <f t="shared" ca="1" si="193"/>
        <v>10.516708977554799</v>
      </c>
      <c r="D3978">
        <f t="shared" ca="1" si="194"/>
        <v>11.748799242532344</v>
      </c>
    </row>
    <row r="3979" spans="1:4" x14ac:dyDescent="0.25">
      <c r="A3979">
        <f t="shared" ca="1" si="193"/>
        <v>-5.0733629735472103</v>
      </c>
      <c r="D3979">
        <f t="shared" ca="1" si="194"/>
        <v>-9.0267629207814668</v>
      </c>
    </row>
    <row r="3980" spans="1:4" x14ac:dyDescent="0.25">
      <c r="A3980">
        <f t="shared" ca="1" si="193"/>
        <v>-14.973775992137021</v>
      </c>
      <c r="D3980">
        <f t="shared" ca="1" si="194"/>
        <v>4.9243407352655106</v>
      </c>
    </row>
    <row r="3981" spans="1:4" x14ac:dyDescent="0.25">
      <c r="A3981">
        <f t="shared" ca="1" si="193"/>
        <v>-1.5843427067154359</v>
      </c>
      <c r="D3981">
        <f t="shared" ca="1" si="194"/>
        <v>-6.0691979159142555</v>
      </c>
    </row>
    <row r="3982" spans="1:4" x14ac:dyDescent="0.25">
      <c r="A3982">
        <f t="shared" ca="1" si="193"/>
        <v>-16.056113446968464</v>
      </c>
      <c r="D3982">
        <f t="shared" ca="1" si="194"/>
        <v>24.083228250575445</v>
      </c>
    </row>
    <row r="3983" spans="1:4" x14ac:dyDescent="0.25">
      <c r="A3983">
        <f t="shared" ca="1" si="193"/>
        <v>6.6416097512784873</v>
      </c>
      <c r="D3983">
        <f t="shared" ca="1" si="194"/>
        <v>-4.6773223961974013</v>
      </c>
    </row>
    <row r="3984" spans="1:4" x14ac:dyDescent="0.25">
      <c r="A3984">
        <f t="shared" ca="1" si="193"/>
        <v>10.194036071736207</v>
      </c>
      <c r="D3984">
        <f t="shared" ca="1" si="194"/>
        <v>13.571934982956668</v>
      </c>
    </row>
    <row r="3985" spans="1:4" x14ac:dyDescent="0.25">
      <c r="A3985">
        <f t="shared" ca="1" si="193"/>
        <v>7.1691545491876099</v>
      </c>
      <c r="D3985">
        <f t="shared" ca="1" si="194"/>
        <v>17.128085300019205</v>
      </c>
    </row>
    <row r="3986" spans="1:4" x14ac:dyDescent="0.25">
      <c r="A3986">
        <f t="shared" ca="1" si="193"/>
        <v>12.335815938592887</v>
      </c>
      <c r="D3986">
        <f t="shared" ca="1" si="194"/>
        <v>-19.450541035112835</v>
      </c>
    </row>
    <row r="3987" spans="1:4" x14ac:dyDescent="0.25">
      <c r="A3987">
        <f t="shared" ca="1" si="193"/>
        <v>4.8427517914056288</v>
      </c>
      <c r="D3987">
        <f t="shared" ca="1" si="194"/>
        <v>-5.6943417419372953</v>
      </c>
    </row>
    <row r="3988" spans="1:4" x14ac:dyDescent="0.25">
      <c r="A3988">
        <f t="shared" ca="1" si="193"/>
        <v>8.8342584475904573</v>
      </c>
      <c r="D3988">
        <f t="shared" ca="1" si="194"/>
        <v>3.2885214147132928</v>
      </c>
    </row>
    <row r="3989" spans="1:4" x14ac:dyDescent="0.25">
      <c r="A3989">
        <f t="shared" ca="1" si="193"/>
        <v>-8.0783717130192354</v>
      </c>
      <c r="D3989">
        <f t="shared" ca="1" si="194"/>
        <v>4.8828511857799963</v>
      </c>
    </row>
    <row r="3990" spans="1:4" x14ac:dyDescent="0.25">
      <c r="A3990">
        <f t="shared" ca="1" si="193"/>
        <v>-8.0955106818625655</v>
      </c>
      <c r="D3990">
        <f t="shared" ca="1" si="194"/>
        <v>-9.0424028459011527</v>
      </c>
    </row>
    <row r="3991" spans="1:4" x14ac:dyDescent="0.25">
      <c r="A3991">
        <f t="shared" ca="1" si="193"/>
        <v>-1.4662143619856778</v>
      </c>
      <c r="D3991">
        <f t="shared" ca="1" si="194"/>
        <v>6.3705567203033153</v>
      </c>
    </row>
    <row r="3992" spans="1:4" x14ac:dyDescent="0.25">
      <c r="A3992">
        <f t="shared" ca="1" si="193"/>
        <v>-9.0193963640904098</v>
      </c>
      <c r="D3992">
        <f t="shared" ca="1" si="194"/>
        <v>7.6196943510287269</v>
      </c>
    </row>
    <row r="3993" spans="1:4" x14ac:dyDescent="0.25">
      <c r="A3993">
        <f t="shared" ca="1" si="193"/>
        <v>12.376717209877711</v>
      </c>
      <c r="D3993">
        <f t="shared" ca="1" si="194"/>
        <v>2.0519401331025606</v>
      </c>
    </row>
    <row r="3994" spans="1:4" x14ac:dyDescent="0.25">
      <c r="A3994">
        <f t="shared" ref="A3994:A4057" ca="1" si="195">RAND()*(18.25-(-21.07))+(-21.07)</f>
        <v>-18.01073405494575</v>
      </c>
      <c r="D3994">
        <f t="shared" ref="D3994:D4057" ca="1" si="196">(NORMINV(RAND(),0.0571,$B$38))</f>
        <v>6.1048052848438017</v>
      </c>
    </row>
    <row r="3995" spans="1:4" x14ac:dyDescent="0.25">
      <c r="A3995">
        <f t="shared" ca="1" si="195"/>
        <v>-20.208367271236831</v>
      </c>
      <c r="D3995">
        <f t="shared" ca="1" si="196"/>
        <v>-4.8830837365622335</v>
      </c>
    </row>
    <row r="3996" spans="1:4" x14ac:dyDescent="0.25">
      <c r="A3996">
        <f t="shared" ca="1" si="195"/>
        <v>3.9487779915797567</v>
      </c>
      <c r="D3996">
        <f t="shared" ca="1" si="196"/>
        <v>0.14028786165861207</v>
      </c>
    </row>
    <row r="3997" spans="1:4" x14ac:dyDescent="0.25">
      <c r="A3997">
        <f t="shared" ca="1" si="195"/>
        <v>-1.6530172820410165</v>
      </c>
      <c r="D3997">
        <f t="shared" ca="1" si="196"/>
        <v>-6.6126666984436024</v>
      </c>
    </row>
    <row r="3998" spans="1:4" x14ac:dyDescent="0.25">
      <c r="A3998">
        <f t="shared" ca="1" si="195"/>
        <v>7.4009943203748172</v>
      </c>
      <c r="D3998">
        <f t="shared" ca="1" si="196"/>
        <v>3.9377660011700284</v>
      </c>
    </row>
    <row r="3999" spans="1:4" x14ac:dyDescent="0.25">
      <c r="A3999">
        <f t="shared" ca="1" si="195"/>
        <v>3.818706641034268</v>
      </c>
      <c r="D3999">
        <f t="shared" ca="1" si="196"/>
        <v>-2.8715166567220769</v>
      </c>
    </row>
    <row r="4000" spans="1:4" x14ac:dyDescent="0.25">
      <c r="A4000">
        <f t="shared" ca="1" si="195"/>
        <v>-18.223092580856246</v>
      </c>
      <c r="D4000">
        <f t="shared" ca="1" si="196"/>
        <v>1.051353725086658</v>
      </c>
    </row>
    <row r="4001" spans="1:4" x14ac:dyDescent="0.25">
      <c r="A4001">
        <f t="shared" ca="1" si="195"/>
        <v>14.41305045468755</v>
      </c>
      <c r="D4001">
        <f t="shared" ca="1" si="196"/>
        <v>-11.075572380002328</v>
      </c>
    </row>
    <row r="4002" spans="1:4" x14ac:dyDescent="0.25">
      <c r="A4002">
        <f t="shared" ca="1" si="195"/>
        <v>-2.7070244484169592</v>
      </c>
      <c r="D4002">
        <f t="shared" ca="1" si="196"/>
        <v>1.3297410449111013</v>
      </c>
    </row>
    <row r="4003" spans="1:4" x14ac:dyDescent="0.25">
      <c r="A4003">
        <f t="shared" ca="1" si="195"/>
        <v>7.5408681080272224</v>
      </c>
      <c r="D4003">
        <f t="shared" ca="1" si="196"/>
        <v>9.7425955604067055E-2</v>
      </c>
    </row>
    <row r="4004" spans="1:4" x14ac:dyDescent="0.25">
      <c r="A4004">
        <f t="shared" ca="1" si="195"/>
        <v>6.1526711030578447</v>
      </c>
      <c r="D4004">
        <f t="shared" ca="1" si="196"/>
        <v>5.1725553905112429</v>
      </c>
    </row>
    <row r="4005" spans="1:4" x14ac:dyDescent="0.25">
      <c r="A4005">
        <f t="shared" ca="1" si="195"/>
        <v>16.093496600444674</v>
      </c>
      <c r="D4005">
        <f t="shared" ca="1" si="196"/>
        <v>14.525726189820643</v>
      </c>
    </row>
    <row r="4006" spans="1:4" x14ac:dyDescent="0.25">
      <c r="A4006">
        <f t="shared" ca="1" si="195"/>
        <v>10.57237954370035</v>
      </c>
      <c r="D4006">
        <f t="shared" ca="1" si="196"/>
        <v>-19.939661346779943</v>
      </c>
    </row>
    <row r="4007" spans="1:4" x14ac:dyDescent="0.25">
      <c r="A4007">
        <f t="shared" ca="1" si="195"/>
        <v>-10.943694935062247</v>
      </c>
      <c r="D4007">
        <f t="shared" ca="1" si="196"/>
        <v>-6.6582183861722211</v>
      </c>
    </row>
    <row r="4008" spans="1:4" x14ac:dyDescent="0.25">
      <c r="A4008">
        <f t="shared" ca="1" si="195"/>
        <v>-10.920264193293434</v>
      </c>
      <c r="D4008">
        <f t="shared" ca="1" si="196"/>
        <v>8.4190948865499813</v>
      </c>
    </row>
    <row r="4009" spans="1:4" x14ac:dyDescent="0.25">
      <c r="A4009">
        <f t="shared" ca="1" si="195"/>
        <v>6.5620139820914218</v>
      </c>
      <c r="D4009">
        <f t="shared" ca="1" si="196"/>
        <v>-12.304011613979272</v>
      </c>
    </row>
    <row r="4010" spans="1:4" x14ac:dyDescent="0.25">
      <c r="A4010">
        <f t="shared" ca="1" si="195"/>
        <v>9.1803555108807089</v>
      </c>
      <c r="D4010">
        <f t="shared" ca="1" si="196"/>
        <v>-12.478821134477073</v>
      </c>
    </row>
    <row r="4011" spans="1:4" x14ac:dyDescent="0.25">
      <c r="A4011">
        <f t="shared" ca="1" si="195"/>
        <v>9.0430212101553344</v>
      </c>
      <c r="D4011">
        <f t="shared" ca="1" si="196"/>
        <v>12.361688612352832</v>
      </c>
    </row>
    <row r="4012" spans="1:4" x14ac:dyDescent="0.25">
      <c r="A4012">
        <f t="shared" ca="1" si="195"/>
        <v>-10.483006975957014</v>
      </c>
      <c r="D4012">
        <f t="shared" ca="1" si="196"/>
        <v>11.046109891746887</v>
      </c>
    </row>
    <row r="4013" spans="1:4" x14ac:dyDescent="0.25">
      <c r="A4013">
        <f t="shared" ca="1" si="195"/>
        <v>1.37569773719785</v>
      </c>
      <c r="D4013">
        <f t="shared" ca="1" si="196"/>
        <v>5.1111681453925337</v>
      </c>
    </row>
    <row r="4014" spans="1:4" x14ac:dyDescent="0.25">
      <c r="A4014">
        <f t="shared" ca="1" si="195"/>
        <v>-18.958622317911335</v>
      </c>
      <c r="D4014">
        <f t="shared" ca="1" si="196"/>
        <v>-9.935415924063653</v>
      </c>
    </row>
    <row r="4015" spans="1:4" x14ac:dyDescent="0.25">
      <c r="A4015">
        <f t="shared" ca="1" si="195"/>
        <v>13.606523975642354</v>
      </c>
      <c r="D4015">
        <f t="shared" ca="1" si="196"/>
        <v>1.1503583280060783</v>
      </c>
    </row>
    <row r="4016" spans="1:4" x14ac:dyDescent="0.25">
      <c r="A4016">
        <f t="shared" ca="1" si="195"/>
        <v>0.70718397436896652</v>
      </c>
      <c r="D4016">
        <f t="shared" ca="1" si="196"/>
        <v>-22.038406744884611</v>
      </c>
    </row>
    <row r="4017" spans="1:4" x14ac:dyDescent="0.25">
      <c r="A4017">
        <f t="shared" ca="1" si="195"/>
        <v>14.759881894970171</v>
      </c>
      <c r="D4017">
        <f t="shared" ca="1" si="196"/>
        <v>10.434161021621717</v>
      </c>
    </row>
    <row r="4018" spans="1:4" x14ac:dyDescent="0.25">
      <c r="A4018">
        <f t="shared" ca="1" si="195"/>
        <v>2.9374435429592936</v>
      </c>
      <c r="D4018">
        <f t="shared" ca="1" si="196"/>
        <v>20.471226687827414</v>
      </c>
    </row>
    <row r="4019" spans="1:4" x14ac:dyDescent="0.25">
      <c r="A4019">
        <f t="shared" ca="1" si="195"/>
        <v>-20.566973498138474</v>
      </c>
      <c r="D4019">
        <f t="shared" ca="1" si="196"/>
        <v>4.2933288581946547</v>
      </c>
    </row>
    <row r="4020" spans="1:4" x14ac:dyDescent="0.25">
      <c r="A4020">
        <f t="shared" ca="1" si="195"/>
        <v>6.1227163727604967</v>
      </c>
      <c r="D4020">
        <f t="shared" ca="1" si="196"/>
        <v>14.280102722491977</v>
      </c>
    </row>
    <row r="4021" spans="1:4" x14ac:dyDescent="0.25">
      <c r="A4021">
        <f t="shared" ca="1" si="195"/>
        <v>17.180882191262093</v>
      </c>
      <c r="D4021">
        <f t="shared" ca="1" si="196"/>
        <v>-24.840584002055042</v>
      </c>
    </row>
    <row r="4022" spans="1:4" x14ac:dyDescent="0.25">
      <c r="A4022">
        <f t="shared" ca="1" si="195"/>
        <v>-20.88263023161495</v>
      </c>
      <c r="D4022">
        <f t="shared" ca="1" si="196"/>
        <v>-11.081811703915733</v>
      </c>
    </row>
    <row r="4023" spans="1:4" x14ac:dyDescent="0.25">
      <c r="A4023">
        <f t="shared" ca="1" si="195"/>
        <v>9.6941748521251512</v>
      </c>
      <c r="D4023">
        <f t="shared" ca="1" si="196"/>
        <v>2.0175801510418596</v>
      </c>
    </row>
    <row r="4024" spans="1:4" x14ac:dyDescent="0.25">
      <c r="A4024">
        <f t="shared" ca="1" si="195"/>
        <v>1.5681492674159649</v>
      </c>
      <c r="D4024">
        <f t="shared" ca="1" si="196"/>
        <v>14.579433496379041</v>
      </c>
    </row>
    <row r="4025" spans="1:4" x14ac:dyDescent="0.25">
      <c r="A4025">
        <f t="shared" ca="1" si="195"/>
        <v>16.487273097536125</v>
      </c>
      <c r="D4025">
        <f t="shared" ca="1" si="196"/>
        <v>11.627503176956564</v>
      </c>
    </row>
    <row r="4026" spans="1:4" x14ac:dyDescent="0.25">
      <c r="A4026">
        <f t="shared" ca="1" si="195"/>
        <v>14.451920647931587</v>
      </c>
      <c r="D4026">
        <f t="shared" ca="1" si="196"/>
        <v>4.5285950543633779</v>
      </c>
    </row>
    <row r="4027" spans="1:4" x14ac:dyDescent="0.25">
      <c r="A4027">
        <f t="shared" ca="1" si="195"/>
        <v>12.244883416736926</v>
      </c>
      <c r="D4027">
        <f t="shared" ca="1" si="196"/>
        <v>24.9716654915634</v>
      </c>
    </row>
    <row r="4028" spans="1:4" x14ac:dyDescent="0.25">
      <c r="A4028">
        <f t="shared" ca="1" si="195"/>
        <v>17.203188663851449</v>
      </c>
      <c r="D4028">
        <f t="shared" ca="1" si="196"/>
        <v>-12.148952627527791</v>
      </c>
    </row>
    <row r="4029" spans="1:4" x14ac:dyDescent="0.25">
      <c r="A4029">
        <f t="shared" ca="1" si="195"/>
        <v>-8.7420221864868779</v>
      </c>
      <c r="D4029">
        <f t="shared" ca="1" si="196"/>
        <v>-14.099930002437086</v>
      </c>
    </row>
    <row r="4030" spans="1:4" x14ac:dyDescent="0.25">
      <c r="A4030">
        <f t="shared" ca="1" si="195"/>
        <v>-0.74545567568559079</v>
      </c>
      <c r="D4030">
        <f t="shared" ca="1" si="196"/>
        <v>-8.2838545926757376</v>
      </c>
    </row>
    <row r="4031" spans="1:4" x14ac:dyDescent="0.25">
      <c r="A4031">
        <f t="shared" ca="1" si="195"/>
        <v>7.9715201201269323</v>
      </c>
      <c r="D4031">
        <f t="shared" ca="1" si="196"/>
        <v>-10.053499418155591</v>
      </c>
    </row>
    <row r="4032" spans="1:4" x14ac:dyDescent="0.25">
      <c r="A4032">
        <f t="shared" ca="1" si="195"/>
        <v>15.168947476824179</v>
      </c>
      <c r="D4032">
        <f t="shared" ca="1" si="196"/>
        <v>1.6943762974126928</v>
      </c>
    </row>
    <row r="4033" spans="1:4" x14ac:dyDescent="0.25">
      <c r="A4033">
        <f t="shared" ca="1" si="195"/>
        <v>-0.80283919590242547</v>
      </c>
      <c r="D4033">
        <f t="shared" ca="1" si="196"/>
        <v>2.94691963487631</v>
      </c>
    </row>
    <row r="4034" spans="1:4" x14ac:dyDescent="0.25">
      <c r="A4034">
        <f t="shared" ca="1" si="195"/>
        <v>-20.464667746155357</v>
      </c>
      <c r="D4034">
        <f t="shared" ca="1" si="196"/>
        <v>12.360815928181026</v>
      </c>
    </row>
    <row r="4035" spans="1:4" x14ac:dyDescent="0.25">
      <c r="A4035">
        <f t="shared" ca="1" si="195"/>
        <v>-5.4339417497171318</v>
      </c>
      <c r="D4035">
        <f t="shared" ca="1" si="196"/>
        <v>-10.221266427858771</v>
      </c>
    </row>
    <row r="4036" spans="1:4" x14ac:dyDescent="0.25">
      <c r="A4036">
        <f t="shared" ca="1" si="195"/>
        <v>-12.450942997501143</v>
      </c>
      <c r="D4036">
        <f t="shared" ca="1" si="196"/>
        <v>-17.007325220759977</v>
      </c>
    </row>
    <row r="4037" spans="1:4" x14ac:dyDescent="0.25">
      <c r="A4037">
        <f t="shared" ca="1" si="195"/>
        <v>6.3021783711023573</v>
      </c>
      <c r="D4037">
        <f t="shared" ca="1" si="196"/>
        <v>5.5913680691084355</v>
      </c>
    </row>
    <row r="4038" spans="1:4" x14ac:dyDescent="0.25">
      <c r="A4038">
        <f t="shared" ca="1" si="195"/>
        <v>-9.8689856311047759</v>
      </c>
      <c r="D4038">
        <f t="shared" ca="1" si="196"/>
        <v>18.381314897707579</v>
      </c>
    </row>
    <row r="4039" spans="1:4" x14ac:dyDescent="0.25">
      <c r="A4039">
        <f t="shared" ca="1" si="195"/>
        <v>-0.12884710914048014</v>
      </c>
      <c r="D4039">
        <f t="shared" ca="1" si="196"/>
        <v>-0.53827209758407002</v>
      </c>
    </row>
    <row r="4040" spans="1:4" x14ac:dyDescent="0.25">
      <c r="A4040">
        <f t="shared" ca="1" si="195"/>
        <v>8.3479222115360585</v>
      </c>
      <c r="D4040">
        <f t="shared" ca="1" si="196"/>
        <v>10.537433210627336</v>
      </c>
    </row>
    <row r="4041" spans="1:4" x14ac:dyDescent="0.25">
      <c r="A4041">
        <f t="shared" ca="1" si="195"/>
        <v>8.8972234329421447</v>
      </c>
      <c r="D4041">
        <f t="shared" ca="1" si="196"/>
        <v>-2.4120474684616169</v>
      </c>
    </row>
    <row r="4042" spans="1:4" x14ac:dyDescent="0.25">
      <c r="A4042">
        <f t="shared" ca="1" si="195"/>
        <v>1.8501684382123322</v>
      </c>
      <c r="D4042">
        <f t="shared" ca="1" si="196"/>
        <v>10.162171595974465</v>
      </c>
    </row>
    <row r="4043" spans="1:4" x14ac:dyDescent="0.25">
      <c r="A4043">
        <f t="shared" ca="1" si="195"/>
        <v>-20.968120617069449</v>
      </c>
      <c r="D4043">
        <f t="shared" ca="1" si="196"/>
        <v>-0.68260993863546637</v>
      </c>
    </row>
    <row r="4044" spans="1:4" x14ac:dyDescent="0.25">
      <c r="A4044">
        <f t="shared" ca="1" si="195"/>
        <v>-10.363061645692458</v>
      </c>
      <c r="D4044">
        <f t="shared" ca="1" si="196"/>
        <v>8.8478718376607798E-2</v>
      </c>
    </row>
    <row r="4045" spans="1:4" x14ac:dyDescent="0.25">
      <c r="A4045">
        <f t="shared" ca="1" si="195"/>
        <v>-14.045231388933821</v>
      </c>
      <c r="D4045">
        <f t="shared" ca="1" si="196"/>
        <v>8.8402811987084942</v>
      </c>
    </row>
    <row r="4046" spans="1:4" x14ac:dyDescent="0.25">
      <c r="A4046">
        <f t="shared" ca="1" si="195"/>
        <v>-15.367235616862132</v>
      </c>
      <c r="D4046">
        <f t="shared" ca="1" si="196"/>
        <v>-3.7799965461974074</v>
      </c>
    </row>
    <row r="4047" spans="1:4" x14ac:dyDescent="0.25">
      <c r="A4047">
        <f t="shared" ca="1" si="195"/>
        <v>8.603016704571651</v>
      </c>
      <c r="D4047">
        <f t="shared" ca="1" si="196"/>
        <v>-11.697970405570917</v>
      </c>
    </row>
    <row r="4048" spans="1:4" x14ac:dyDescent="0.25">
      <c r="A4048">
        <f t="shared" ca="1" si="195"/>
        <v>-3.8505581503574291</v>
      </c>
      <c r="D4048">
        <f t="shared" ca="1" si="196"/>
        <v>-4.1700175893146865</v>
      </c>
    </row>
    <row r="4049" spans="1:4" x14ac:dyDescent="0.25">
      <c r="A4049">
        <f t="shared" ca="1" si="195"/>
        <v>-3.4048068951748931</v>
      </c>
      <c r="D4049">
        <f t="shared" ca="1" si="196"/>
        <v>-0.14782249346213799</v>
      </c>
    </row>
    <row r="4050" spans="1:4" x14ac:dyDescent="0.25">
      <c r="A4050">
        <f t="shared" ca="1" si="195"/>
        <v>-7.3083951055322167</v>
      </c>
      <c r="D4050">
        <f t="shared" ca="1" si="196"/>
        <v>15.765476175929958</v>
      </c>
    </row>
    <row r="4051" spans="1:4" x14ac:dyDescent="0.25">
      <c r="A4051">
        <f t="shared" ca="1" si="195"/>
        <v>-17.811275272281325</v>
      </c>
      <c r="D4051">
        <f t="shared" ca="1" si="196"/>
        <v>13.375318509194527</v>
      </c>
    </row>
    <row r="4052" spans="1:4" x14ac:dyDescent="0.25">
      <c r="A4052">
        <f t="shared" ca="1" si="195"/>
        <v>5.1199254976114794</v>
      </c>
      <c r="D4052">
        <f t="shared" ca="1" si="196"/>
        <v>3.1568321291000627</v>
      </c>
    </row>
    <row r="4053" spans="1:4" x14ac:dyDescent="0.25">
      <c r="A4053">
        <f t="shared" ca="1" si="195"/>
        <v>-19.900901812946923</v>
      </c>
      <c r="D4053">
        <f t="shared" ca="1" si="196"/>
        <v>-0.60811549063164783</v>
      </c>
    </row>
    <row r="4054" spans="1:4" x14ac:dyDescent="0.25">
      <c r="A4054">
        <f t="shared" ca="1" si="195"/>
        <v>-11.086892379189273</v>
      </c>
      <c r="D4054">
        <f t="shared" ca="1" si="196"/>
        <v>2.4754916004457201</v>
      </c>
    </row>
    <row r="4055" spans="1:4" x14ac:dyDescent="0.25">
      <c r="A4055">
        <f t="shared" ca="1" si="195"/>
        <v>-20.238995648095557</v>
      </c>
      <c r="D4055">
        <f t="shared" ca="1" si="196"/>
        <v>7.0130414907065131</v>
      </c>
    </row>
    <row r="4056" spans="1:4" x14ac:dyDescent="0.25">
      <c r="A4056">
        <f t="shared" ca="1" si="195"/>
        <v>-2.565355885357846</v>
      </c>
      <c r="D4056">
        <f t="shared" ca="1" si="196"/>
        <v>9.4952484195891245</v>
      </c>
    </row>
    <row r="4057" spans="1:4" x14ac:dyDescent="0.25">
      <c r="A4057">
        <f t="shared" ca="1" si="195"/>
        <v>1.4725352190399157</v>
      </c>
      <c r="D4057">
        <f t="shared" ca="1" si="196"/>
        <v>-13.898308861082988</v>
      </c>
    </row>
    <row r="4058" spans="1:4" x14ac:dyDescent="0.25">
      <c r="A4058">
        <f t="shared" ref="A4058:A4121" ca="1" si="197">RAND()*(18.25-(-21.07))+(-21.07)</f>
        <v>-14.690756056575768</v>
      </c>
      <c r="D4058">
        <f t="shared" ref="D4058:D4121" ca="1" si="198">(NORMINV(RAND(),0.0571,$B$38))</f>
        <v>0.86071644060693464</v>
      </c>
    </row>
    <row r="4059" spans="1:4" x14ac:dyDescent="0.25">
      <c r="A4059">
        <f t="shared" ca="1" si="197"/>
        <v>14.622880947708396</v>
      </c>
      <c r="D4059">
        <f t="shared" ca="1" si="198"/>
        <v>8.9475521469160952</v>
      </c>
    </row>
    <row r="4060" spans="1:4" x14ac:dyDescent="0.25">
      <c r="A4060">
        <f t="shared" ca="1" si="197"/>
        <v>9.1709381386104347</v>
      </c>
      <c r="D4060">
        <f t="shared" ca="1" si="198"/>
        <v>9.9190773270761596</v>
      </c>
    </row>
    <row r="4061" spans="1:4" x14ac:dyDescent="0.25">
      <c r="A4061">
        <f t="shared" ca="1" si="197"/>
        <v>-11.250712295559616</v>
      </c>
      <c r="D4061">
        <f t="shared" ca="1" si="198"/>
        <v>-11.140844595145705</v>
      </c>
    </row>
    <row r="4062" spans="1:4" x14ac:dyDescent="0.25">
      <c r="A4062">
        <f t="shared" ca="1" si="197"/>
        <v>5.0032327782525847</v>
      </c>
      <c r="D4062">
        <f t="shared" ca="1" si="198"/>
        <v>-5.968926104355651</v>
      </c>
    </row>
    <row r="4063" spans="1:4" x14ac:dyDescent="0.25">
      <c r="A4063">
        <f t="shared" ca="1" si="197"/>
        <v>11.855797439813571</v>
      </c>
      <c r="D4063">
        <f t="shared" ca="1" si="198"/>
        <v>10.546643131085345</v>
      </c>
    </row>
    <row r="4064" spans="1:4" x14ac:dyDescent="0.25">
      <c r="A4064">
        <f t="shared" ca="1" si="197"/>
        <v>0.50383151875498555</v>
      </c>
      <c r="D4064">
        <f t="shared" ca="1" si="198"/>
        <v>-1.1465821136900802</v>
      </c>
    </row>
    <row r="4065" spans="1:4" x14ac:dyDescent="0.25">
      <c r="A4065">
        <f t="shared" ca="1" si="197"/>
        <v>-16.075684820417152</v>
      </c>
      <c r="D4065">
        <f t="shared" ca="1" si="198"/>
        <v>3.2026085272071358</v>
      </c>
    </row>
    <row r="4066" spans="1:4" x14ac:dyDescent="0.25">
      <c r="A4066">
        <f t="shared" ca="1" si="197"/>
        <v>6.5545719108144773</v>
      </c>
      <c r="D4066">
        <f t="shared" ca="1" si="198"/>
        <v>3.3552738144541694</v>
      </c>
    </row>
    <row r="4067" spans="1:4" x14ac:dyDescent="0.25">
      <c r="A4067">
        <f t="shared" ca="1" si="197"/>
        <v>-8.9189031260511822</v>
      </c>
      <c r="D4067">
        <f t="shared" ca="1" si="198"/>
        <v>-14.960071717019549</v>
      </c>
    </row>
    <row r="4068" spans="1:4" x14ac:dyDescent="0.25">
      <c r="A4068">
        <f t="shared" ca="1" si="197"/>
        <v>2.757920385120638</v>
      </c>
      <c r="D4068">
        <f t="shared" ca="1" si="198"/>
        <v>13.867897942707186</v>
      </c>
    </row>
    <row r="4069" spans="1:4" x14ac:dyDescent="0.25">
      <c r="A4069">
        <f t="shared" ca="1" si="197"/>
        <v>17.255796992091966</v>
      </c>
      <c r="D4069">
        <f t="shared" ca="1" si="198"/>
        <v>4.6473465255846111</v>
      </c>
    </row>
    <row r="4070" spans="1:4" x14ac:dyDescent="0.25">
      <c r="A4070">
        <f t="shared" ca="1" si="197"/>
        <v>-8.5521346743770685</v>
      </c>
      <c r="D4070">
        <f t="shared" ca="1" si="198"/>
        <v>-4.3282774662120689</v>
      </c>
    </row>
    <row r="4071" spans="1:4" x14ac:dyDescent="0.25">
      <c r="A4071">
        <f t="shared" ca="1" si="197"/>
        <v>17.804561296238269</v>
      </c>
      <c r="D4071">
        <f t="shared" ca="1" si="198"/>
        <v>3.8632937513500187</v>
      </c>
    </row>
    <row r="4072" spans="1:4" x14ac:dyDescent="0.25">
      <c r="A4072">
        <f t="shared" ca="1" si="197"/>
        <v>4.5021960085466439</v>
      </c>
      <c r="D4072">
        <f t="shared" ca="1" si="198"/>
        <v>24.200116313219073</v>
      </c>
    </row>
    <row r="4073" spans="1:4" x14ac:dyDescent="0.25">
      <c r="A4073">
        <f t="shared" ca="1" si="197"/>
        <v>-11.897936646494331</v>
      </c>
      <c r="D4073">
        <f t="shared" ca="1" si="198"/>
        <v>12.058039723679798</v>
      </c>
    </row>
    <row r="4074" spans="1:4" x14ac:dyDescent="0.25">
      <c r="A4074">
        <f t="shared" ca="1" si="197"/>
        <v>3.981246609304808</v>
      </c>
      <c r="D4074">
        <f t="shared" ca="1" si="198"/>
        <v>-17.735200878817405</v>
      </c>
    </row>
    <row r="4075" spans="1:4" x14ac:dyDescent="0.25">
      <c r="A4075">
        <f t="shared" ca="1" si="197"/>
        <v>-8.6223471301998842</v>
      </c>
      <c r="D4075">
        <f t="shared" ca="1" si="198"/>
        <v>-1.0814416490077277</v>
      </c>
    </row>
    <row r="4076" spans="1:4" x14ac:dyDescent="0.25">
      <c r="A4076">
        <f t="shared" ca="1" si="197"/>
        <v>-0.95101217302307006</v>
      </c>
      <c r="D4076">
        <f t="shared" ca="1" si="198"/>
        <v>2.9963343476293813</v>
      </c>
    </row>
    <row r="4077" spans="1:4" x14ac:dyDescent="0.25">
      <c r="A4077">
        <f t="shared" ca="1" si="197"/>
        <v>-20.470002444393728</v>
      </c>
      <c r="D4077">
        <f t="shared" ca="1" si="198"/>
        <v>-8.6895799922759025</v>
      </c>
    </row>
    <row r="4078" spans="1:4" x14ac:dyDescent="0.25">
      <c r="A4078">
        <f t="shared" ca="1" si="197"/>
        <v>6.9100106227959373</v>
      </c>
      <c r="D4078">
        <f t="shared" ca="1" si="198"/>
        <v>-21.231160666577576</v>
      </c>
    </row>
    <row r="4079" spans="1:4" x14ac:dyDescent="0.25">
      <c r="A4079">
        <f t="shared" ca="1" si="197"/>
        <v>-2.7147345887487759</v>
      </c>
      <c r="D4079">
        <f t="shared" ca="1" si="198"/>
        <v>12.089705844183785</v>
      </c>
    </row>
    <row r="4080" spans="1:4" x14ac:dyDescent="0.25">
      <c r="A4080">
        <f t="shared" ca="1" si="197"/>
        <v>8.236554785443051</v>
      </c>
      <c r="D4080">
        <f t="shared" ca="1" si="198"/>
        <v>-15.055466240245485</v>
      </c>
    </row>
    <row r="4081" spans="1:4" x14ac:dyDescent="0.25">
      <c r="A4081">
        <f t="shared" ca="1" si="197"/>
        <v>-17.849291616772771</v>
      </c>
      <c r="D4081">
        <f t="shared" ca="1" si="198"/>
        <v>-16.002693992879646</v>
      </c>
    </row>
    <row r="4082" spans="1:4" x14ac:dyDescent="0.25">
      <c r="A4082">
        <f t="shared" ca="1" si="197"/>
        <v>8.7738112688933185</v>
      </c>
      <c r="D4082">
        <f t="shared" ca="1" si="198"/>
        <v>19.325464583774927</v>
      </c>
    </row>
    <row r="4083" spans="1:4" x14ac:dyDescent="0.25">
      <c r="A4083">
        <f t="shared" ca="1" si="197"/>
        <v>16.819292342356086</v>
      </c>
      <c r="D4083">
        <f t="shared" ca="1" si="198"/>
        <v>-20.831401761208522</v>
      </c>
    </row>
    <row r="4084" spans="1:4" x14ac:dyDescent="0.25">
      <c r="A4084">
        <f t="shared" ca="1" si="197"/>
        <v>-1.8652884596967283</v>
      </c>
      <c r="D4084">
        <f t="shared" ca="1" si="198"/>
        <v>20.098911295919237</v>
      </c>
    </row>
    <row r="4085" spans="1:4" x14ac:dyDescent="0.25">
      <c r="A4085">
        <f t="shared" ca="1" si="197"/>
        <v>10.924330874909757</v>
      </c>
      <c r="D4085">
        <f t="shared" ca="1" si="198"/>
        <v>5.0659087440253296</v>
      </c>
    </row>
    <row r="4086" spans="1:4" x14ac:dyDescent="0.25">
      <c r="A4086">
        <f t="shared" ca="1" si="197"/>
        <v>3.6114184570609886</v>
      </c>
      <c r="D4086">
        <f t="shared" ca="1" si="198"/>
        <v>-1.4906767465617632</v>
      </c>
    </row>
    <row r="4087" spans="1:4" x14ac:dyDescent="0.25">
      <c r="A4087">
        <f t="shared" ca="1" si="197"/>
        <v>-20.054860867653801</v>
      </c>
      <c r="D4087">
        <f t="shared" ca="1" si="198"/>
        <v>14.493220147042781</v>
      </c>
    </row>
    <row r="4088" spans="1:4" x14ac:dyDescent="0.25">
      <c r="A4088">
        <f t="shared" ca="1" si="197"/>
        <v>-12.393637332310009</v>
      </c>
      <c r="D4088">
        <f t="shared" ca="1" si="198"/>
        <v>-15.832100218340564</v>
      </c>
    </row>
    <row r="4089" spans="1:4" x14ac:dyDescent="0.25">
      <c r="A4089">
        <f t="shared" ca="1" si="197"/>
        <v>5.4478439296153098</v>
      </c>
      <c r="D4089">
        <f t="shared" ca="1" si="198"/>
        <v>9.3231217449634336</v>
      </c>
    </row>
    <row r="4090" spans="1:4" x14ac:dyDescent="0.25">
      <c r="A4090">
        <f t="shared" ca="1" si="197"/>
        <v>4.7779191016146143</v>
      </c>
      <c r="D4090">
        <f t="shared" ca="1" si="198"/>
        <v>-16.072682698715116</v>
      </c>
    </row>
    <row r="4091" spans="1:4" x14ac:dyDescent="0.25">
      <c r="A4091">
        <f t="shared" ca="1" si="197"/>
        <v>8.5788978674471785</v>
      </c>
      <c r="D4091">
        <f t="shared" ca="1" si="198"/>
        <v>-0.96209460238333311</v>
      </c>
    </row>
    <row r="4092" spans="1:4" x14ac:dyDescent="0.25">
      <c r="A4092">
        <f t="shared" ca="1" si="197"/>
        <v>12.730856635699091</v>
      </c>
      <c r="D4092">
        <f t="shared" ca="1" si="198"/>
        <v>23.97922929708966</v>
      </c>
    </row>
    <row r="4093" spans="1:4" x14ac:dyDescent="0.25">
      <c r="A4093">
        <f t="shared" ca="1" si="197"/>
        <v>-4.2948384096601231</v>
      </c>
      <c r="D4093">
        <f t="shared" ca="1" si="198"/>
        <v>-6.1256159962292145</v>
      </c>
    </row>
    <row r="4094" spans="1:4" x14ac:dyDescent="0.25">
      <c r="A4094">
        <f t="shared" ca="1" si="197"/>
        <v>3.4869570190273684</v>
      </c>
      <c r="D4094">
        <f t="shared" ca="1" si="198"/>
        <v>-13.076409981069876</v>
      </c>
    </row>
    <row r="4095" spans="1:4" x14ac:dyDescent="0.25">
      <c r="A4095">
        <f t="shared" ca="1" si="197"/>
        <v>1.7945714507165675</v>
      </c>
      <c r="D4095">
        <f t="shared" ca="1" si="198"/>
        <v>1.1833344023682459</v>
      </c>
    </row>
    <row r="4096" spans="1:4" x14ac:dyDescent="0.25">
      <c r="A4096">
        <f t="shared" ca="1" si="197"/>
        <v>1.6453648209134037</v>
      </c>
      <c r="D4096">
        <f t="shared" ca="1" si="198"/>
        <v>-1.3058098133872514E-2</v>
      </c>
    </row>
    <row r="4097" spans="1:4" x14ac:dyDescent="0.25">
      <c r="A4097">
        <f t="shared" ca="1" si="197"/>
        <v>6.3800157286435635</v>
      </c>
      <c r="D4097">
        <f t="shared" ca="1" si="198"/>
        <v>-0.14530178281613026</v>
      </c>
    </row>
    <row r="4098" spans="1:4" x14ac:dyDescent="0.25">
      <c r="A4098">
        <f t="shared" ca="1" si="197"/>
        <v>-5.9881988775304915</v>
      </c>
      <c r="D4098">
        <f t="shared" ca="1" si="198"/>
        <v>3.4229733149654979</v>
      </c>
    </row>
    <row r="4099" spans="1:4" x14ac:dyDescent="0.25">
      <c r="A4099">
        <f t="shared" ca="1" si="197"/>
        <v>8.6390549107458767</v>
      </c>
      <c r="D4099">
        <f t="shared" ca="1" si="198"/>
        <v>0.40931347761981912</v>
      </c>
    </row>
    <row r="4100" spans="1:4" x14ac:dyDescent="0.25">
      <c r="A4100">
        <f t="shared" ca="1" si="197"/>
        <v>-11.79166357065086</v>
      </c>
      <c r="D4100">
        <f t="shared" ca="1" si="198"/>
        <v>-17.085488081997148</v>
      </c>
    </row>
    <row r="4101" spans="1:4" x14ac:dyDescent="0.25">
      <c r="A4101">
        <f t="shared" ca="1" si="197"/>
        <v>9.3911844118629411</v>
      </c>
      <c r="D4101">
        <f t="shared" ca="1" si="198"/>
        <v>3.3880487690417076</v>
      </c>
    </row>
    <row r="4102" spans="1:4" x14ac:dyDescent="0.25">
      <c r="A4102">
        <f t="shared" ca="1" si="197"/>
        <v>8.8764398400717717</v>
      </c>
      <c r="D4102">
        <f t="shared" ca="1" si="198"/>
        <v>5.5304593247378335</v>
      </c>
    </row>
    <row r="4103" spans="1:4" x14ac:dyDescent="0.25">
      <c r="A4103">
        <f t="shared" ca="1" si="197"/>
        <v>-8.0265305400247335</v>
      </c>
      <c r="D4103">
        <f t="shared" ca="1" si="198"/>
        <v>5.2107169675341023</v>
      </c>
    </row>
    <row r="4104" spans="1:4" x14ac:dyDescent="0.25">
      <c r="A4104">
        <f t="shared" ca="1" si="197"/>
        <v>0.70630828182950722</v>
      </c>
      <c r="D4104">
        <f t="shared" ca="1" si="198"/>
        <v>4.1221176577704437</v>
      </c>
    </row>
    <row r="4105" spans="1:4" x14ac:dyDescent="0.25">
      <c r="A4105">
        <f t="shared" ca="1" si="197"/>
        <v>4.3574830889697935</v>
      </c>
      <c r="D4105">
        <f t="shared" ca="1" si="198"/>
        <v>12.639054471311473</v>
      </c>
    </row>
    <row r="4106" spans="1:4" x14ac:dyDescent="0.25">
      <c r="A4106">
        <f t="shared" ca="1" si="197"/>
        <v>-20.451262289374245</v>
      </c>
      <c r="D4106">
        <f t="shared" ca="1" si="198"/>
        <v>25.861249541891596</v>
      </c>
    </row>
    <row r="4107" spans="1:4" x14ac:dyDescent="0.25">
      <c r="A4107">
        <f t="shared" ca="1" si="197"/>
        <v>8.5744593122291732</v>
      </c>
      <c r="D4107">
        <f t="shared" ca="1" si="198"/>
        <v>2.5122626883925201</v>
      </c>
    </row>
    <row r="4108" spans="1:4" x14ac:dyDescent="0.25">
      <c r="A4108">
        <f t="shared" ca="1" si="197"/>
        <v>-8.5731908584145682</v>
      </c>
      <c r="D4108">
        <f t="shared" ca="1" si="198"/>
        <v>-6.7565731526036232E-2</v>
      </c>
    </row>
    <row r="4109" spans="1:4" x14ac:dyDescent="0.25">
      <c r="A4109">
        <f t="shared" ca="1" si="197"/>
        <v>-14.656157243116265</v>
      </c>
      <c r="D4109">
        <f t="shared" ca="1" si="198"/>
        <v>8.3103925580613094</v>
      </c>
    </row>
    <row r="4110" spans="1:4" x14ac:dyDescent="0.25">
      <c r="A4110">
        <f t="shared" ca="1" si="197"/>
        <v>3.9941840268828273</v>
      </c>
      <c r="D4110">
        <f t="shared" ca="1" si="198"/>
        <v>11.099499484976105</v>
      </c>
    </row>
    <row r="4111" spans="1:4" x14ac:dyDescent="0.25">
      <c r="A4111">
        <f t="shared" ca="1" si="197"/>
        <v>10.962020683848827</v>
      </c>
      <c r="D4111">
        <f t="shared" ca="1" si="198"/>
        <v>8.8397462734811381</v>
      </c>
    </row>
    <row r="4112" spans="1:4" x14ac:dyDescent="0.25">
      <c r="A4112">
        <f t="shared" ca="1" si="197"/>
        <v>11.842616261641695</v>
      </c>
      <c r="D4112">
        <f t="shared" ca="1" si="198"/>
        <v>5.4770300065385245</v>
      </c>
    </row>
    <row r="4113" spans="1:4" x14ac:dyDescent="0.25">
      <c r="A4113">
        <f t="shared" ca="1" si="197"/>
        <v>-12.775994565221144</v>
      </c>
      <c r="D4113">
        <f t="shared" ca="1" si="198"/>
        <v>-13.201324773229253</v>
      </c>
    </row>
    <row r="4114" spans="1:4" x14ac:dyDescent="0.25">
      <c r="A4114">
        <f t="shared" ca="1" si="197"/>
        <v>15.403712553720247</v>
      </c>
      <c r="D4114">
        <f t="shared" ca="1" si="198"/>
        <v>10.144817572890132</v>
      </c>
    </row>
    <row r="4115" spans="1:4" x14ac:dyDescent="0.25">
      <c r="A4115">
        <f t="shared" ca="1" si="197"/>
        <v>3.2999458912118946</v>
      </c>
      <c r="D4115">
        <f t="shared" ca="1" si="198"/>
        <v>4.7098874846613086</v>
      </c>
    </row>
    <row r="4116" spans="1:4" x14ac:dyDescent="0.25">
      <c r="A4116">
        <f t="shared" ca="1" si="197"/>
        <v>-14.082964849960629</v>
      </c>
      <c r="D4116">
        <f t="shared" ca="1" si="198"/>
        <v>-1.5163157985942661</v>
      </c>
    </row>
    <row r="4117" spans="1:4" x14ac:dyDescent="0.25">
      <c r="A4117">
        <f t="shared" ca="1" si="197"/>
        <v>-9.4526980760574801</v>
      </c>
      <c r="D4117">
        <f t="shared" ca="1" si="198"/>
        <v>4.8665098407065983</v>
      </c>
    </row>
    <row r="4118" spans="1:4" x14ac:dyDescent="0.25">
      <c r="A4118">
        <f t="shared" ca="1" si="197"/>
        <v>12.860128926086212</v>
      </c>
      <c r="D4118">
        <f t="shared" ca="1" si="198"/>
        <v>-24.946117155755896</v>
      </c>
    </row>
    <row r="4119" spans="1:4" x14ac:dyDescent="0.25">
      <c r="A4119">
        <f t="shared" ca="1" si="197"/>
        <v>5.6543870426221048</v>
      </c>
      <c r="D4119">
        <f t="shared" ca="1" si="198"/>
        <v>-14.003160347572196</v>
      </c>
    </row>
    <row r="4120" spans="1:4" x14ac:dyDescent="0.25">
      <c r="A4120">
        <f t="shared" ca="1" si="197"/>
        <v>16.870142321112276</v>
      </c>
      <c r="D4120">
        <f t="shared" ca="1" si="198"/>
        <v>0.11295839866461721</v>
      </c>
    </row>
    <row r="4121" spans="1:4" x14ac:dyDescent="0.25">
      <c r="A4121">
        <f t="shared" ca="1" si="197"/>
        <v>-13.740923553907974</v>
      </c>
      <c r="D4121">
        <f t="shared" ca="1" si="198"/>
        <v>-8.5473594973562914</v>
      </c>
    </row>
    <row r="4122" spans="1:4" x14ac:dyDescent="0.25">
      <c r="A4122">
        <f t="shared" ref="A4122:A4185" ca="1" si="199">RAND()*(18.25-(-21.07))+(-21.07)</f>
        <v>-18.21778017581865</v>
      </c>
      <c r="D4122">
        <f t="shared" ref="D4122:D4185" ca="1" si="200">(NORMINV(RAND(),0.0571,$B$38))</f>
        <v>14.293859358071645</v>
      </c>
    </row>
    <row r="4123" spans="1:4" x14ac:dyDescent="0.25">
      <c r="A4123">
        <f t="shared" ca="1" si="199"/>
        <v>-4.9105095556337375</v>
      </c>
      <c r="D4123">
        <f t="shared" ca="1" si="200"/>
        <v>-7.1104875357540047</v>
      </c>
    </row>
    <row r="4124" spans="1:4" x14ac:dyDescent="0.25">
      <c r="A4124">
        <f t="shared" ca="1" si="199"/>
        <v>11.977746458151081</v>
      </c>
      <c r="D4124">
        <f t="shared" ca="1" si="200"/>
        <v>3.8509602790531523</v>
      </c>
    </row>
    <row r="4125" spans="1:4" x14ac:dyDescent="0.25">
      <c r="A4125">
        <f t="shared" ca="1" si="199"/>
        <v>16.466925553765932</v>
      </c>
      <c r="D4125">
        <f t="shared" ca="1" si="200"/>
        <v>5.1327897577477817</v>
      </c>
    </row>
    <row r="4126" spans="1:4" x14ac:dyDescent="0.25">
      <c r="A4126">
        <f t="shared" ca="1" si="199"/>
        <v>-13.797154389348135</v>
      </c>
      <c r="D4126">
        <f t="shared" ca="1" si="200"/>
        <v>14.541468061768885</v>
      </c>
    </row>
    <row r="4127" spans="1:4" x14ac:dyDescent="0.25">
      <c r="A4127">
        <f t="shared" ca="1" si="199"/>
        <v>-19.165319907262294</v>
      </c>
      <c r="D4127">
        <f t="shared" ca="1" si="200"/>
        <v>-16.394166084528052</v>
      </c>
    </row>
    <row r="4128" spans="1:4" x14ac:dyDescent="0.25">
      <c r="A4128">
        <f t="shared" ca="1" si="199"/>
        <v>-13.553164952612297</v>
      </c>
      <c r="D4128">
        <f t="shared" ca="1" si="200"/>
        <v>7.3899590055314262</v>
      </c>
    </row>
    <row r="4129" spans="1:4" x14ac:dyDescent="0.25">
      <c r="A4129">
        <f t="shared" ca="1" si="199"/>
        <v>7.4352172948293642</v>
      </c>
      <c r="D4129">
        <f t="shared" ca="1" si="200"/>
        <v>-23.386066299252462</v>
      </c>
    </row>
    <row r="4130" spans="1:4" x14ac:dyDescent="0.25">
      <c r="A4130">
        <f t="shared" ca="1" si="199"/>
        <v>-13.962300069560538</v>
      </c>
      <c r="D4130">
        <f t="shared" ca="1" si="200"/>
        <v>5.7935018920627801</v>
      </c>
    </row>
    <row r="4131" spans="1:4" x14ac:dyDescent="0.25">
      <c r="A4131">
        <f t="shared" ca="1" si="199"/>
        <v>-0.84377969634552841</v>
      </c>
      <c r="D4131">
        <f t="shared" ca="1" si="200"/>
        <v>-9.693403279099691E-3</v>
      </c>
    </row>
    <row r="4132" spans="1:4" x14ac:dyDescent="0.25">
      <c r="A4132">
        <f t="shared" ca="1" si="199"/>
        <v>-13.443573386130833</v>
      </c>
      <c r="D4132">
        <f t="shared" ca="1" si="200"/>
        <v>15.70849809349647</v>
      </c>
    </row>
    <row r="4133" spans="1:4" x14ac:dyDescent="0.25">
      <c r="A4133">
        <f t="shared" ca="1" si="199"/>
        <v>0.25282505612436523</v>
      </c>
      <c r="D4133">
        <f t="shared" ca="1" si="200"/>
        <v>6.519925048925022</v>
      </c>
    </row>
    <row r="4134" spans="1:4" x14ac:dyDescent="0.25">
      <c r="A4134">
        <f t="shared" ca="1" si="199"/>
        <v>4.5132649031584151</v>
      </c>
      <c r="D4134">
        <f t="shared" ca="1" si="200"/>
        <v>-15.049728333078608</v>
      </c>
    </row>
    <row r="4135" spans="1:4" x14ac:dyDescent="0.25">
      <c r="A4135">
        <f t="shared" ca="1" si="199"/>
        <v>-18.282702871719973</v>
      </c>
      <c r="D4135">
        <f t="shared" ca="1" si="200"/>
        <v>7.7343116616207102</v>
      </c>
    </row>
    <row r="4136" spans="1:4" x14ac:dyDescent="0.25">
      <c r="A4136">
        <f t="shared" ca="1" si="199"/>
        <v>6.1026664078866446</v>
      </c>
      <c r="D4136">
        <f t="shared" ca="1" si="200"/>
        <v>9.5123110055050013</v>
      </c>
    </row>
    <row r="4137" spans="1:4" x14ac:dyDescent="0.25">
      <c r="A4137">
        <f t="shared" ca="1" si="199"/>
        <v>3.1652519058653965</v>
      </c>
      <c r="D4137">
        <f t="shared" ca="1" si="200"/>
        <v>-3.9936674066861721</v>
      </c>
    </row>
    <row r="4138" spans="1:4" x14ac:dyDescent="0.25">
      <c r="A4138">
        <f t="shared" ca="1" si="199"/>
        <v>16.751354619475663</v>
      </c>
      <c r="D4138">
        <f t="shared" ca="1" si="200"/>
        <v>5.6111683520014841</v>
      </c>
    </row>
    <row r="4139" spans="1:4" x14ac:dyDescent="0.25">
      <c r="A4139">
        <f t="shared" ca="1" si="199"/>
        <v>-17.371078330466837</v>
      </c>
      <c r="D4139">
        <f t="shared" ca="1" si="200"/>
        <v>-14.436604020514038</v>
      </c>
    </row>
    <row r="4140" spans="1:4" x14ac:dyDescent="0.25">
      <c r="A4140">
        <f t="shared" ca="1" si="199"/>
        <v>17.763857970999538</v>
      </c>
      <c r="D4140">
        <f t="shared" ca="1" si="200"/>
        <v>1.3848452448410229</v>
      </c>
    </row>
    <row r="4141" spans="1:4" x14ac:dyDescent="0.25">
      <c r="A4141">
        <f t="shared" ca="1" si="199"/>
        <v>17.667434085650733</v>
      </c>
      <c r="D4141">
        <f t="shared" ca="1" si="200"/>
        <v>1.2202039904368349</v>
      </c>
    </row>
    <row r="4142" spans="1:4" x14ac:dyDescent="0.25">
      <c r="A4142">
        <f t="shared" ca="1" si="199"/>
        <v>-0.54999494485875289</v>
      </c>
      <c r="D4142">
        <f t="shared" ca="1" si="200"/>
        <v>14.219347585460184</v>
      </c>
    </row>
    <row r="4143" spans="1:4" x14ac:dyDescent="0.25">
      <c r="A4143">
        <f t="shared" ca="1" si="199"/>
        <v>5.55971683050468</v>
      </c>
      <c r="D4143">
        <f t="shared" ca="1" si="200"/>
        <v>11.379466590618936</v>
      </c>
    </row>
    <row r="4144" spans="1:4" x14ac:dyDescent="0.25">
      <c r="A4144">
        <f t="shared" ca="1" si="199"/>
        <v>-16.934732742073194</v>
      </c>
      <c r="D4144">
        <f t="shared" ca="1" si="200"/>
        <v>17.289180430941951</v>
      </c>
    </row>
    <row r="4145" spans="1:4" x14ac:dyDescent="0.25">
      <c r="A4145">
        <f t="shared" ca="1" si="199"/>
        <v>-14.829943705324368</v>
      </c>
      <c r="D4145">
        <f t="shared" ca="1" si="200"/>
        <v>2.8334014048771801</v>
      </c>
    </row>
    <row r="4146" spans="1:4" x14ac:dyDescent="0.25">
      <c r="A4146">
        <f t="shared" ca="1" si="199"/>
        <v>12.752138935063478</v>
      </c>
      <c r="D4146">
        <f t="shared" ca="1" si="200"/>
        <v>9.1821637872738329</v>
      </c>
    </row>
    <row r="4147" spans="1:4" x14ac:dyDescent="0.25">
      <c r="A4147">
        <f t="shared" ca="1" si="199"/>
        <v>-8.3297297820105829</v>
      </c>
      <c r="D4147">
        <f t="shared" ca="1" si="200"/>
        <v>-4.2138320849286686</v>
      </c>
    </row>
    <row r="4148" spans="1:4" x14ac:dyDescent="0.25">
      <c r="A4148">
        <f t="shared" ca="1" si="199"/>
        <v>-3.9700702448349148</v>
      </c>
      <c r="D4148">
        <f t="shared" ca="1" si="200"/>
        <v>4.3685508512261757</v>
      </c>
    </row>
    <row r="4149" spans="1:4" x14ac:dyDescent="0.25">
      <c r="A4149">
        <f t="shared" ca="1" si="199"/>
        <v>-12.234720336017199</v>
      </c>
      <c r="D4149">
        <f t="shared" ca="1" si="200"/>
        <v>-18.399953118345984</v>
      </c>
    </row>
    <row r="4150" spans="1:4" x14ac:dyDescent="0.25">
      <c r="A4150">
        <f t="shared" ca="1" si="199"/>
        <v>11.680184047785232</v>
      </c>
      <c r="D4150">
        <f t="shared" ca="1" si="200"/>
        <v>-22.016406174666763</v>
      </c>
    </row>
    <row r="4151" spans="1:4" x14ac:dyDescent="0.25">
      <c r="A4151">
        <f t="shared" ca="1" si="199"/>
        <v>11.519877321080422</v>
      </c>
      <c r="D4151">
        <f t="shared" ca="1" si="200"/>
        <v>-3.9227694427591278</v>
      </c>
    </row>
    <row r="4152" spans="1:4" x14ac:dyDescent="0.25">
      <c r="A4152">
        <f t="shared" ca="1" si="199"/>
        <v>-8.0588861938143523</v>
      </c>
      <c r="D4152">
        <f t="shared" ca="1" si="200"/>
        <v>-11.869776353969229</v>
      </c>
    </row>
    <row r="4153" spans="1:4" x14ac:dyDescent="0.25">
      <c r="A4153">
        <f t="shared" ca="1" si="199"/>
        <v>0.77559917082484375</v>
      </c>
      <c r="D4153">
        <f t="shared" ca="1" si="200"/>
        <v>-14.362362244166974</v>
      </c>
    </row>
    <row r="4154" spans="1:4" x14ac:dyDescent="0.25">
      <c r="A4154">
        <f t="shared" ca="1" si="199"/>
        <v>-5.8056933726082942</v>
      </c>
      <c r="D4154">
        <f t="shared" ca="1" si="200"/>
        <v>-12.201266021899585</v>
      </c>
    </row>
    <row r="4155" spans="1:4" x14ac:dyDescent="0.25">
      <c r="A4155">
        <f t="shared" ca="1" si="199"/>
        <v>8.8398678053293516</v>
      </c>
      <c r="D4155">
        <f t="shared" ca="1" si="200"/>
        <v>12.99405370007497</v>
      </c>
    </row>
    <row r="4156" spans="1:4" x14ac:dyDescent="0.25">
      <c r="A4156">
        <f t="shared" ca="1" si="199"/>
        <v>9.7138186564678364</v>
      </c>
      <c r="D4156">
        <f t="shared" ca="1" si="200"/>
        <v>5.9762627019031953</v>
      </c>
    </row>
    <row r="4157" spans="1:4" x14ac:dyDescent="0.25">
      <c r="A4157">
        <f t="shared" ca="1" si="199"/>
        <v>17.913549041023437</v>
      </c>
      <c r="D4157">
        <f t="shared" ca="1" si="200"/>
        <v>4.5593271567248044</v>
      </c>
    </row>
    <row r="4158" spans="1:4" x14ac:dyDescent="0.25">
      <c r="A4158">
        <f t="shared" ca="1" si="199"/>
        <v>-5.9333214183217784</v>
      </c>
      <c r="D4158">
        <f t="shared" ca="1" si="200"/>
        <v>10.898536377096983</v>
      </c>
    </row>
    <row r="4159" spans="1:4" x14ac:dyDescent="0.25">
      <c r="A4159">
        <f t="shared" ca="1" si="199"/>
        <v>0.25763102255136872</v>
      </c>
      <c r="D4159">
        <f t="shared" ca="1" si="200"/>
        <v>12.531729236357883</v>
      </c>
    </row>
    <row r="4160" spans="1:4" x14ac:dyDescent="0.25">
      <c r="A4160">
        <f t="shared" ca="1" si="199"/>
        <v>14.516424746682404</v>
      </c>
      <c r="D4160">
        <f t="shared" ca="1" si="200"/>
        <v>9.566521719696615</v>
      </c>
    </row>
    <row r="4161" spans="1:4" x14ac:dyDescent="0.25">
      <c r="A4161">
        <f t="shared" ca="1" si="199"/>
        <v>-2.3379814942627313</v>
      </c>
      <c r="D4161">
        <f t="shared" ca="1" si="200"/>
        <v>-5.1657115441713426</v>
      </c>
    </row>
    <row r="4162" spans="1:4" x14ac:dyDescent="0.25">
      <c r="A4162">
        <f t="shared" ca="1" si="199"/>
        <v>6.2089146903048551</v>
      </c>
      <c r="D4162">
        <f t="shared" ca="1" si="200"/>
        <v>-2.2360621723401271</v>
      </c>
    </row>
    <row r="4163" spans="1:4" x14ac:dyDescent="0.25">
      <c r="A4163">
        <f t="shared" ca="1" si="199"/>
        <v>9.1311101479953543</v>
      </c>
      <c r="D4163">
        <f t="shared" ca="1" si="200"/>
        <v>-7.8997521157650006</v>
      </c>
    </row>
    <row r="4164" spans="1:4" x14ac:dyDescent="0.25">
      <c r="A4164">
        <f t="shared" ca="1" si="199"/>
        <v>14.373490234614877</v>
      </c>
      <c r="D4164">
        <f t="shared" ca="1" si="200"/>
        <v>2.4557049746239503</v>
      </c>
    </row>
    <row r="4165" spans="1:4" x14ac:dyDescent="0.25">
      <c r="A4165">
        <f t="shared" ca="1" si="199"/>
        <v>-11.524387872736851</v>
      </c>
      <c r="D4165">
        <f t="shared" ca="1" si="200"/>
        <v>4.2001753868698115</v>
      </c>
    </row>
    <row r="4166" spans="1:4" x14ac:dyDescent="0.25">
      <c r="A4166">
        <f t="shared" ca="1" si="199"/>
        <v>-19.477090864353364</v>
      </c>
      <c r="D4166">
        <f t="shared" ca="1" si="200"/>
        <v>15.259721058440524</v>
      </c>
    </row>
    <row r="4167" spans="1:4" x14ac:dyDescent="0.25">
      <c r="A4167">
        <f t="shared" ca="1" si="199"/>
        <v>7.5960596572174097</v>
      </c>
      <c r="D4167">
        <f t="shared" ca="1" si="200"/>
        <v>-19.462919871777284</v>
      </c>
    </row>
    <row r="4168" spans="1:4" x14ac:dyDescent="0.25">
      <c r="A4168">
        <f t="shared" ca="1" si="199"/>
        <v>17.735368184989312</v>
      </c>
      <c r="D4168">
        <f t="shared" ca="1" si="200"/>
        <v>-15.740272328518206</v>
      </c>
    </row>
    <row r="4169" spans="1:4" x14ac:dyDescent="0.25">
      <c r="A4169">
        <f t="shared" ca="1" si="199"/>
        <v>-7.0704351977968116</v>
      </c>
      <c r="D4169">
        <f t="shared" ca="1" si="200"/>
        <v>-25.113178995856952</v>
      </c>
    </row>
    <row r="4170" spans="1:4" x14ac:dyDescent="0.25">
      <c r="A4170">
        <f t="shared" ca="1" si="199"/>
        <v>13.807689094916896</v>
      </c>
      <c r="D4170">
        <f t="shared" ca="1" si="200"/>
        <v>-10.135176094723317</v>
      </c>
    </row>
    <row r="4171" spans="1:4" x14ac:dyDescent="0.25">
      <c r="A4171">
        <f t="shared" ca="1" si="199"/>
        <v>-17.859698394290525</v>
      </c>
      <c r="D4171">
        <f t="shared" ca="1" si="200"/>
        <v>19.676608149326594</v>
      </c>
    </row>
    <row r="4172" spans="1:4" x14ac:dyDescent="0.25">
      <c r="A4172">
        <f t="shared" ca="1" si="199"/>
        <v>-20.774482976653019</v>
      </c>
      <c r="D4172">
        <f t="shared" ca="1" si="200"/>
        <v>5.6527116849806482</v>
      </c>
    </row>
    <row r="4173" spans="1:4" x14ac:dyDescent="0.25">
      <c r="A4173">
        <f t="shared" ca="1" si="199"/>
        <v>5.0433589015260303</v>
      </c>
      <c r="D4173">
        <f t="shared" ca="1" si="200"/>
        <v>-9.6795720201456117</v>
      </c>
    </row>
    <row r="4174" spans="1:4" x14ac:dyDescent="0.25">
      <c r="A4174">
        <f t="shared" ca="1" si="199"/>
        <v>-2.5968429974485758</v>
      </c>
      <c r="D4174">
        <f t="shared" ca="1" si="200"/>
        <v>8.6150947696315523</v>
      </c>
    </row>
    <row r="4175" spans="1:4" x14ac:dyDescent="0.25">
      <c r="A4175">
        <f t="shared" ca="1" si="199"/>
        <v>-7.565714798653941</v>
      </c>
      <c r="D4175">
        <f t="shared" ca="1" si="200"/>
        <v>12.613348546623195</v>
      </c>
    </row>
    <row r="4176" spans="1:4" x14ac:dyDescent="0.25">
      <c r="A4176">
        <f t="shared" ca="1" si="199"/>
        <v>12.228282655901566</v>
      </c>
      <c r="D4176">
        <f t="shared" ca="1" si="200"/>
        <v>2.804503835093699</v>
      </c>
    </row>
    <row r="4177" spans="1:4" x14ac:dyDescent="0.25">
      <c r="A4177">
        <f t="shared" ca="1" si="199"/>
        <v>1.9423724137487</v>
      </c>
      <c r="D4177">
        <f t="shared" ca="1" si="200"/>
        <v>0.85207004871447445</v>
      </c>
    </row>
    <row r="4178" spans="1:4" x14ac:dyDescent="0.25">
      <c r="A4178">
        <f t="shared" ca="1" si="199"/>
        <v>-0.60952432760120701</v>
      </c>
      <c r="D4178">
        <f t="shared" ca="1" si="200"/>
        <v>10.01566649925911</v>
      </c>
    </row>
    <row r="4179" spans="1:4" x14ac:dyDescent="0.25">
      <c r="A4179">
        <f t="shared" ca="1" si="199"/>
        <v>5.3416307944949786</v>
      </c>
      <c r="D4179">
        <f t="shared" ca="1" si="200"/>
        <v>-6.5116861546254547</v>
      </c>
    </row>
    <row r="4180" spans="1:4" x14ac:dyDescent="0.25">
      <c r="A4180">
        <f t="shared" ca="1" si="199"/>
        <v>-17.349477715571751</v>
      </c>
      <c r="D4180">
        <f t="shared" ca="1" si="200"/>
        <v>-8.2302932897922929</v>
      </c>
    </row>
    <row r="4181" spans="1:4" x14ac:dyDescent="0.25">
      <c r="A4181">
        <f t="shared" ca="1" si="199"/>
        <v>-10.178494648020713</v>
      </c>
      <c r="D4181">
        <f t="shared" ca="1" si="200"/>
        <v>10.314007482003886</v>
      </c>
    </row>
    <row r="4182" spans="1:4" x14ac:dyDescent="0.25">
      <c r="A4182">
        <f t="shared" ca="1" si="199"/>
        <v>-16.942898208020598</v>
      </c>
      <c r="D4182">
        <f t="shared" ca="1" si="200"/>
        <v>-4.5313042917707387</v>
      </c>
    </row>
    <row r="4183" spans="1:4" x14ac:dyDescent="0.25">
      <c r="A4183">
        <f t="shared" ca="1" si="199"/>
        <v>13.065483691359965</v>
      </c>
      <c r="D4183">
        <f t="shared" ca="1" si="200"/>
        <v>20.510964255530165</v>
      </c>
    </row>
    <row r="4184" spans="1:4" x14ac:dyDescent="0.25">
      <c r="A4184">
        <f t="shared" ca="1" si="199"/>
        <v>6.1583430323073323</v>
      </c>
      <c r="D4184">
        <f t="shared" ca="1" si="200"/>
        <v>-5.080473611476652</v>
      </c>
    </row>
    <row r="4185" spans="1:4" x14ac:dyDescent="0.25">
      <c r="A4185">
        <f t="shared" ca="1" si="199"/>
        <v>13.997085931651611</v>
      </c>
      <c r="D4185">
        <f t="shared" ca="1" si="200"/>
        <v>8.6231231067969958</v>
      </c>
    </row>
    <row r="4186" spans="1:4" x14ac:dyDescent="0.25">
      <c r="A4186">
        <f t="shared" ref="A4186:A4249" ca="1" si="201">RAND()*(18.25-(-21.07))+(-21.07)</f>
        <v>-13.727997024358512</v>
      </c>
      <c r="D4186">
        <f t="shared" ref="D4186:D4249" ca="1" si="202">(NORMINV(RAND(),0.0571,$B$38))</f>
        <v>2.3238470915667193</v>
      </c>
    </row>
    <row r="4187" spans="1:4" x14ac:dyDescent="0.25">
      <c r="A4187">
        <f t="shared" ca="1" si="201"/>
        <v>16.739930802254349</v>
      </c>
      <c r="D4187">
        <f t="shared" ca="1" si="202"/>
        <v>9.1783587271976543</v>
      </c>
    </row>
    <row r="4188" spans="1:4" x14ac:dyDescent="0.25">
      <c r="A4188">
        <f t="shared" ca="1" si="201"/>
        <v>-18.275544761155508</v>
      </c>
      <c r="D4188">
        <f t="shared" ca="1" si="202"/>
        <v>2.6538425318384222</v>
      </c>
    </row>
    <row r="4189" spans="1:4" x14ac:dyDescent="0.25">
      <c r="A4189">
        <f t="shared" ca="1" si="201"/>
        <v>-12.813636612108706</v>
      </c>
      <c r="D4189">
        <f t="shared" ca="1" si="202"/>
        <v>-1.0921251128169081</v>
      </c>
    </row>
    <row r="4190" spans="1:4" x14ac:dyDescent="0.25">
      <c r="A4190">
        <f t="shared" ca="1" si="201"/>
        <v>-9.4529212206747069</v>
      </c>
      <c r="D4190">
        <f t="shared" ca="1" si="202"/>
        <v>8.6348505887428448</v>
      </c>
    </row>
    <row r="4191" spans="1:4" x14ac:dyDescent="0.25">
      <c r="A4191">
        <f t="shared" ca="1" si="201"/>
        <v>-12.420949522978525</v>
      </c>
      <c r="D4191">
        <f t="shared" ca="1" si="202"/>
        <v>10.622504494541168</v>
      </c>
    </row>
    <row r="4192" spans="1:4" x14ac:dyDescent="0.25">
      <c r="A4192">
        <f t="shared" ca="1" si="201"/>
        <v>14.151433199047311</v>
      </c>
      <c r="D4192">
        <f t="shared" ca="1" si="202"/>
        <v>2.8384741593362777</v>
      </c>
    </row>
    <row r="4193" spans="1:4" x14ac:dyDescent="0.25">
      <c r="A4193">
        <f t="shared" ca="1" si="201"/>
        <v>-18.42826398383022</v>
      </c>
      <c r="D4193">
        <f t="shared" ca="1" si="202"/>
        <v>-19.086271432563866</v>
      </c>
    </row>
    <row r="4194" spans="1:4" x14ac:dyDescent="0.25">
      <c r="A4194">
        <f t="shared" ca="1" si="201"/>
        <v>3.3914488900578554</v>
      </c>
      <c r="D4194">
        <f t="shared" ca="1" si="202"/>
        <v>13.44415951873523</v>
      </c>
    </row>
    <row r="4195" spans="1:4" x14ac:dyDescent="0.25">
      <c r="A4195">
        <f t="shared" ca="1" si="201"/>
        <v>6.2869462480576566</v>
      </c>
      <c r="D4195">
        <f t="shared" ca="1" si="202"/>
        <v>-14.042345857570517</v>
      </c>
    </row>
    <row r="4196" spans="1:4" x14ac:dyDescent="0.25">
      <c r="A4196">
        <f t="shared" ca="1" si="201"/>
        <v>-16.020765025407968</v>
      </c>
      <c r="D4196">
        <f t="shared" ca="1" si="202"/>
        <v>8.4084808009674248</v>
      </c>
    </row>
    <row r="4197" spans="1:4" x14ac:dyDescent="0.25">
      <c r="A4197">
        <f t="shared" ca="1" si="201"/>
        <v>12.597724226408971</v>
      </c>
      <c r="D4197">
        <f t="shared" ca="1" si="202"/>
        <v>-5.578206148647034</v>
      </c>
    </row>
    <row r="4198" spans="1:4" x14ac:dyDescent="0.25">
      <c r="A4198">
        <f t="shared" ca="1" si="201"/>
        <v>2.9539278926509773</v>
      </c>
      <c r="D4198">
        <f t="shared" ca="1" si="202"/>
        <v>-6.818364108855266</v>
      </c>
    </row>
    <row r="4199" spans="1:4" x14ac:dyDescent="0.25">
      <c r="A4199">
        <f t="shared" ca="1" si="201"/>
        <v>18.200149390443599</v>
      </c>
      <c r="D4199">
        <f t="shared" ca="1" si="202"/>
        <v>6.1455902590661351</v>
      </c>
    </row>
    <row r="4200" spans="1:4" x14ac:dyDescent="0.25">
      <c r="A4200">
        <f t="shared" ca="1" si="201"/>
        <v>-6.2620812305554452</v>
      </c>
      <c r="D4200">
        <f t="shared" ca="1" si="202"/>
        <v>2.5428560393840991</v>
      </c>
    </row>
    <row r="4201" spans="1:4" x14ac:dyDescent="0.25">
      <c r="A4201">
        <f t="shared" ca="1" si="201"/>
        <v>-7.4665696319023134</v>
      </c>
      <c r="D4201">
        <f t="shared" ca="1" si="202"/>
        <v>20.110273831290456</v>
      </c>
    </row>
    <row r="4202" spans="1:4" x14ac:dyDescent="0.25">
      <c r="A4202">
        <f t="shared" ca="1" si="201"/>
        <v>1.4788382191532925</v>
      </c>
      <c r="D4202">
        <f t="shared" ca="1" si="202"/>
        <v>-8.0129579824806214</v>
      </c>
    </row>
    <row r="4203" spans="1:4" x14ac:dyDescent="0.25">
      <c r="A4203">
        <f t="shared" ca="1" si="201"/>
        <v>17.735711420040836</v>
      </c>
      <c r="D4203">
        <f t="shared" ca="1" si="202"/>
        <v>-9.5030646168060038</v>
      </c>
    </row>
    <row r="4204" spans="1:4" x14ac:dyDescent="0.25">
      <c r="A4204">
        <f t="shared" ca="1" si="201"/>
        <v>5.672803444360575</v>
      </c>
      <c r="D4204">
        <f t="shared" ca="1" si="202"/>
        <v>10.47733136201361</v>
      </c>
    </row>
    <row r="4205" spans="1:4" x14ac:dyDescent="0.25">
      <c r="A4205">
        <f t="shared" ca="1" si="201"/>
        <v>10.628826236251058</v>
      </c>
      <c r="D4205">
        <f t="shared" ca="1" si="202"/>
        <v>10.054018185917204</v>
      </c>
    </row>
    <row r="4206" spans="1:4" x14ac:dyDescent="0.25">
      <c r="A4206">
        <f t="shared" ca="1" si="201"/>
        <v>9.2226010139664467</v>
      </c>
      <c r="D4206">
        <f t="shared" ca="1" si="202"/>
        <v>4.4604405706406469</v>
      </c>
    </row>
    <row r="4207" spans="1:4" x14ac:dyDescent="0.25">
      <c r="A4207">
        <f t="shared" ca="1" si="201"/>
        <v>11.882377624146763</v>
      </c>
      <c r="D4207">
        <f t="shared" ca="1" si="202"/>
        <v>17.086323892621952</v>
      </c>
    </row>
    <row r="4208" spans="1:4" x14ac:dyDescent="0.25">
      <c r="A4208">
        <f t="shared" ca="1" si="201"/>
        <v>17.195320097612075</v>
      </c>
      <c r="D4208">
        <f t="shared" ca="1" si="202"/>
        <v>7.6654833529121467</v>
      </c>
    </row>
    <row r="4209" spans="1:4" x14ac:dyDescent="0.25">
      <c r="A4209">
        <f t="shared" ca="1" si="201"/>
        <v>-0.34217254879347436</v>
      </c>
      <c r="D4209">
        <f t="shared" ca="1" si="202"/>
        <v>-2.9632832073500697</v>
      </c>
    </row>
    <row r="4210" spans="1:4" x14ac:dyDescent="0.25">
      <c r="A4210">
        <f t="shared" ca="1" si="201"/>
        <v>-5.6594460523995682</v>
      </c>
      <c r="D4210">
        <f t="shared" ca="1" si="202"/>
        <v>-21.36345029811682</v>
      </c>
    </row>
    <row r="4211" spans="1:4" x14ac:dyDescent="0.25">
      <c r="A4211">
        <f t="shared" ca="1" si="201"/>
        <v>-3.6722749889230997</v>
      </c>
      <c r="D4211">
        <f t="shared" ca="1" si="202"/>
        <v>10.296530780931203</v>
      </c>
    </row>
    <row r="4212" spans="1:4" x14ac:dyDescent="0.25">
      <c r="A4212">
        <f t="shared" ca="1" si="201"/>
        <v>7.1459745789069657</v>
      </c>
      <c r="D4212">
        <f t="shared" ca="1" si="202"/>
        <v>15.081009638664973</v>
      </c>
    </row>
    <row r="4213" spans="1:4" x14ac:dyDescent="0.25">
      <c r="A4213">
        <f t="shared" ca="1" si="201"/>
        <v>8.8093731653906708</v>
      </c>
      <c r="D4213">
        <f t="shared" ca="1" si="202"/>
        <v>11.939905307265159</v>
      </c>
    </row>
    <row r="4214" spans="1:4" x14ac:dyDescent="0.25">
      <c r="A4214">
        <f t="shared" ca="1" si="201"/>
        <v>-20.487036730150663</v>
      </c>
      <c r="D4214">
        <f t="shared" ca="1" si="202"/>
        <v>-6.6337383614188417</v>
      </c>
    </row>
    <row r="4215" spans="1:4" x14ac:dyDescent="0.25">
      <c r="A4215">
        <f t="shared" ca="1" si="201"/>
        <v>16.547617077865063</v>
      </c>
      <c r="D4215">
        <f t="shared" ca="1" si="202"/>
        <v>-7.2724066213369438</v>
      </c>
    </row>
    <row r="4216" spans="1:4" x14ac:dyDescent="0.25">
      <c r="A4216">
        <f t="shared" ca="1" si="201"/>
        <v>14.625366146925991</v>
      </c>
      <c r="D4216">
        <f t="shared" ca="1" si="202"/>
        <v>-2.1538021639846181</v>
      </c>
    </row>
    <row r="4217" spans="1:4" x14ac:dyDescent="0.25">
      <c r="A4217">
        <f t="shared" ca="1" si="201"/>
        <v>-4.303693378567381</v>
      </c>
      <c r="D4217">
        <f t="shared" ca="1" si="202"/>
        <v>11.230568770537845</v>
      </c>
    </row>
    <row r="4218" spans="1:4" x14ac:dyDescent="0.25">
      <c r="A4218">
        <f t="shared" ca="1" si="201"/>
        <v>14.329535309654673</v>
      </c>
      <c r="D4218">
        <f t="shared" ca="1" si="202"/>
        <v>1.4122028394579831</v>
      </c>
    </row>
    <row r="4219" spans="1:4" x14ac:dyDescent="0.25">
      <c r="A4219">
        <f t="shared" ca="1" si="201"/>
        <v>-5.3081015509773177</v>
      </c>
      <c r="D4219">
        <f t="shared" ca="1" si="202"/>
        <v>-9.03289582622795</v>
      </c>
    </row>
    <row r="4220" spans="1:4" x14ac:dyDescent="0.25">
      <c r="A4220">
        <f t="shared" ca="1" si="201"/>
        <v>11.728987920519302</v>
      </c>
      <c r="D4220">
        <f t="shared" ca="1" si="202"/>
        <v>7.6328596931959689</v>
      </c>
    </row>
    <row r="4221" spans="1:4" x14ac:dyDescent="0.25">
      <c r="A4221">
        <f t="shared" ca="1" si="201"/>
        <v>11.592036227960499</v>
      </c>
      <c r="D4221">
        <f t="shared" ca="1" si="202"/>
        <v>15.453289091311493</v>
      </c>
    </row>
    <row r="4222" spans="1:4" x14ac:dyDescent="0.25">
      <c r="A4222">
        <f t="shared" ca="1" si="201"/>
        <v>-12.839229961210469</v>
      </c>
      <c r="D4222">
        <f t="shared" ca="1" si="202"/>
        <v>10.596523480371273</v>
      </c>
    </row>
    <row r="4223" spans="1:4" x14ac:dyDescent="0.25">
      <c r="A4223">
        <f t="shared" ca="1" si="201"/>
        <v>0.82440675101458183</v>
      </c>
      <c r="D4223">
        <f t="shared" ca="1" si="202"/>
        <v>-2.4931813554297162</v>
      </c>
    </row>
    <row r="4224" spans="1:4" x14ac:dyDescent="0.25">
      <c r="A4224">
        <f t="shared" ca="1" si="201"/>
        <v>1.4200995492993229</v>
      </c>
      <c r="D4224">
        <f t="shared" ca="1" si="202"/>
        <v>-2.4233975082360351</v>
      </c>
    </row>
    <row r="4225" spans="1:4" x14ac:dyDescent="0.25">
      <c r="A4225">
        <f t="shared" ca="1" si="201"/>
        <v>-9.7459407392300701</v>
      </c>
      <c r="D4225">
        <f t="shared" ca="1" si="202"/>
        <v>-2.9889248145022402</v>
      </c>
    </row>
    <row r="4226" spans="1:4" x14ac:dyDescent="0.25">
      <c r="A4226">
        <f t="shared" ca="1" si="201"/>
        <v>17.679399270657299</v>
      </c>
      <c r="D4226">
        <f t="shared" ca="1" si="202"/>
        <v>-0.82637633367526764</v>
      </c>
    </row>
    <row r="4227" spans="1:4" x14ac:dyDescent="0.25">
      <c r="A4227">
        <f t="shared" ca="1" si="201"/>
        <v>-17.165981085753312</v>
      </c>
      <c r="D4227">
        <f t="shared" ca="1" si="202"/>
        <v>13.877615827555733</v>
      </c>
    </row>
    <row r="4228" spans="1:4" x14ac:dyDescent="0.25">
      <c r="A4228">
        <f t="shared" ca="1" si="201"/>
        <v>8.3718441172655034</v>
      </c>
      <c r="D4228">
        <f t="shared" ca="1" si="202"/>
        <v>-23.399302996280632</v>
      </c>
    </row>
    <row r="4229" spans="1:4" x14ac:dyDescent="0.25">
      <c r="A4229">
        <f t="shared" ca="1" si="201"/>
        <v>9.9138516212961569</v>
      </c>
      <c r="D4229">
        <f t="shared" ca="1" si="202"/>
        <v>-13.497683337368152</v>
      </c>
    </row>
    <row r="4230" spans="1:4" x14ac:dyDescent="0.25">
      <c r="A4230">
        <f t="shared" ca="1" si="201"/>
        <v>5.9465242216801855</v>
      </c>
      <c r="D4230">
        <f t="shared" ca="1" si="202"/>
        <v>-7.276321631871137</v>
      </c>
    </row>
    <row r="4231" spans="1:4" x14ac:dyDescent="0.25">
      <c r="A4231">
        <f t="shared" ca="1" si="201"/>
        <v>-1.3432238752406676</v>
      </c>
      <c r="D4231">
        <f t="shared" ca="1" si="202"/>
        <v>-2.0540096395012504</v>
      </c>
    </row>
    <row r="4232" spans="1:4" x14ac:dyDescent="0.25">
      <c r="A4232">
        <f t="shared" ca="1" si="201"/>
        <v>-0.43131149254258361</v>
      </c>
      <c r="D4232">
        <f t="shared" ca="1" si="202"/>
        <v>-2.6676488857634166</v>
      </c>
    </row>
    <row r="4233" spans="1:4" x14ac:dyDescent="0.25">
      <c r="A4233">
        <f t="shared" ca="1" si="201"/>
        <v>9.9276729420782956</v>
      </c>
      <c r="D4233">
        <f t="shared" ca="1" si="202"/>
        <v>5.5317864234727923</v>
      </c>
    </row>
    <row r="4234" spans="1:4" x14ac:dyDescent="0.25">
      <c r="A4234">
        <f t="shared" ca="1" si="201"/>
        <v>-18.775324655399498</v>
      </c>
      <c r="D4234">
        <f t="shared" ca="1" si="202"/>
        <v>-8.5424844095606005</v>
      </c>
    </row>
    <row r="4235" spans="1:4" x14ac:dyDescent="0.25">
      <c r="A4235">
        <f t="shared" ca="1" si="201"/>
        <v>-4.3519667329826852</v>
      </c>
      <c r="D4235">
        <f t="shared" ca="1" si="202"/>
        <v>-7.8950091776304578</v>
      </c>
    </row>
    <row r="4236" spans="1:4" x14ac:dyDescent="0.25">
      <c r="A4236">
        <f t="shared" ca="1" si="201"/>
        <v>-0.91729427546504283</v>
      </c>
      <c r="D4236">
        <f t="shared" ca="1" si="202"/>
        <v>0.72616290837660824</v>
      </c>
    </row>
    <row r="4237" spans="1:4" x14ac:dyDescent="0.25">
      <c r="A4237">
        <f t="shared" ca="1" si="201"/>
        <v>8.2972554914527734</v>
      </c>
      <c r="D4237">
        <f t="shared" ca="1" si="202"/>
        <v>-1.1781644573387773</v>
      </c>
    </row>
    <row r="4238" spans="1:4" x14ac:dyDescent="0.25">
      <c r="A4238">
        <f t="shared" ca="1" si="201"/>
        <v>-8.9124520340226248</v>
      </c>
      <c r="D4238">
        <f t="shared" ca="1" si="202"/>
        <v>4.9607514596495106</v>
      </c>
    </row>
    <row r="4239" spans="1:4" x14ac:dyDescent="0.25">
      <c r="A4239">
        <f t="shared" ca="1" si="201"/>
        <v>7.3891648429188486</v>
      </c>
      <c r="D4239">
        <f t="shared" ca="1" si="202"/>
        <v>-8.6390829867003713</v>
      </c>
    </row>
    <row r="4240" spans="1:4" x14ac:dyDescent="0.25">
      <c r="A4240">
        <f t="shared" ca="1" si="201"/>
        <v>-13.704008201230392</v>
      </c>
      <c r="D4240">
        <f t="shared" ca="1" si="202"/>
        <v>-13.833457160129539</v>
      </c>
    </row>
    <row r="4241" spans="1:4" x14ac:dyDescent="0.25">
      <c r="A4241">
        <f t="shared" ca="1" si="201"/>
        <v>-0.95408810088497376</v>
      </c>
      <c r="D4241">
        <f t="shared" ca="1" si="202"/>
        <v>0.87068868180042214</v>
      </c>
    </row>
    <row r="4242" spans="1:4" x14ac:dyDescent="0.25">
      <c r="A4242">
        <f t="shared" ca="1" si="201"/>
        <v>-3.7818047647567283</v>
      </c>
      <c r="D4242">
        <f t="shared" ca="1" si="202"/>
        <v>-16.311504245712037</v>
      </c>
    </row>
    <row r="4243" spans="1:4" x14ac:dyDescent="0.25">
      <c r="A4243">
        <f t="shared" ca="1" si="201"/>
        <v>17.105547366919524</v>
      </c>
      <c r="D4243">
        <f t="shared" ca="1" si="202"/>
        <v>14.936494350353193</v>
      </c>
    </row>
    <row r="4244" spans="1:4" x14ac:dyDescent="0.25">
      <c r="A4244">
        <f t="shared" ca="1" si="201"/>
        <v>3.1131997044876449</v>
      </c>
      <c r="D4244">
        <f t="shared" ca="1" si="202"/>
        <v>-4.6393931931513785</v>
      </c>
    </row>
    <row r="4245" spans="1:4" x14ac:dyDescent="0.25">
      <c r="A4245">
        <f t="shared" ca="1" si="201"/>
        <v>15.776129267558758</v>
      </c>
      <c r="D4245">
        <f t="shared" ca="1" si="202"/>
        <v>12.083713056173664</v>
      </c>
    </row>
    <row r="4246" spans="1:4" x14ac:dyDescent="0.25">
      <c r="A4246">
        <f t="shared" ca="1" si="201"/>
        <v>9.2082994321007234</v>
      </c>
      <c r="D4246">
        <f t="shared" ca="1" si="202"/>
        <v>-23.366900614566251</v>
      </c>
    </row>
    <row r="4247" spans="1:4" x14ac:dyDescent="0.25">
      <c r="A4247">
        <f t="shared" ca="1" si="201"/>
        <v>-19.610801052260449</v>
      </c>
      <c r="D4247">
        <f t="shared" ca="1" si="202"/>
        <v>5.0375350773024685</v>
      </c>
    </row>
    <row r="4248" spans="1:4" x14ac:dyDescent="0.25">
      <c r="A4248">
        <f t="shared" ca="1" si="201"/>
        <v>-4.9074186137342259</v>
      </c>
      <c r="D4248">
        <f t="shared" ca="1" si="202"/>
        <v>-7.3413038479648751</v>
      </c>
    </row>
    <row r="4249" spans="1:4" x14ac:dyDescent="0.25">
      <c r="A4249">
        <f t="shared" ca="1" si="201"/>
        <v>-12.711656101979235</v>
      </c>
      <c r="D4249">
        <f t="shared" ca="1" si="202"/>
        <v>15.754560449024384</v>
      </c>
    </row>
    <row r="4250" spans="1:4" x14ac:dyDescent="0.25">
      <c r="A4250">
        <f t="shared" ref="A4250:A4313" ca="1" si="203">RAND()*(18.25-(-21.07))+(-21.07)</f>
        <v>6.444471290086625</v>
      </c>
      <c r="D4250">
        <f t="shared" ref="D4250:D4313" ca="1" si="204">(NORMINV(RAND(),0.0571,$B$38))</f>
        <v>5.6073615565435873</v>
      </c>
    </row>
    <row r="4251" spans="1:4" x14ac:dyDescent="0.25">
      <c r="A4251">
        <f t="shared" ca="1" si="203"/>
        <v>6.0281450911879304</v>
      </c>
      <c r="D4251">
        <f t="shared" ca="1" si="204"/>
        <v>-10.888425297775777</v>
      </c>
    </row>
    <row r="4252" spans="1:4" x14ac:dyDescent="0.25">
      <c r="A4252">
        <f t="shared" ca="1" si="203"/>
        <v>4.2190349169180372</v>
      </c>
      <c r="D4252">
        <f t="shared" ca="1" si="204"/>
        <v>-5.775554464856099</v>
      </c>
    </row>
    <row r="4253" spans="1:4" x14ac:dyDescent="0.25">
      <c r="A4253">
        <f t="shared" ca="1" si="203"/>
        <v>-4.2270825884280718</v>
      </c>
      <c r="D4253">
        <f t="shared" ca="1" si="204"/>
        <v>15.199121533514322</v>
      </c>
    </row>
    <row r="4254" spans="1:4" x14ac:dyDescent="0.25">
      <c r="A4254">
        <f t="shared" ca="1" si="203"/>
        <v>-19.32572975880808</v>
      </c>
      <c r="D4254">
        <f t="shared" ca="1" si="204"/>
        <v>-7.0152849861610056</v>
      </c>
    </row>
    <row r="4255" spans="1:4" x14ac:dyDescent="0.25">
      <c r="A4255">
        <f t="shared" ca="1" si="203"/>
        <v>-10.879569486308117</v>
      </c>
      <c r="D4255">
        <f t="shared" ca="1" si="204"/>
        <v>-3.2523177817996203</v>
      </c>
    </row>
    <row r="4256" spans="1:4" x14ac:dyDescent="0.25">
      <c r="A4256">
        <f t="shared" ca="1" si="203"/>
        <v>15.364122226014793</v>
      </c>
      <c r="D4256">
        <f t="shared" ca="1" si="204"/>
        <v>-8.7898643368857616</v>
      </c>
    </row>
    <row r="4257" spans="1:4" x14ac:dyDescent="0.25">
      <c r="A4257">
        <f t="shared" ca="1" si="203"/>
        <v>13.867906600142462</v>
      </c>
      <c r="D4257">
        <f t="shared" ca="1" si="204"/>
        <v>22.889054852557273</v>
      </c>
    </row>
    <row r="4258" spans="1:4" x14ac:dyDescent="0.25">
      <c r="A4258">
        <f t="shared" ca="1" si="203"/>
        <v>-11.570906964492583</v>
      </c>
      <c r="D4258">
        <f t="shared" ca="1" si="204"/>
        <v>14.134970048787293</v>
      </c>
    </row>
    <row r="4259" spans="1:4" x14ac:dyDescent="0.25">
      <c r="A4259">
        <f t="shared" ca="1" si="203"/>
        <v>-11.01398743129462</v>
      </c>
      <c r="D4259">
        <f t="shared" ca="1" si="204"/>
        <v>-6.3675598792598995</v>
      </c>
    </row>
    <row r="4260" spans="1:4" x14ac:dyDescent="0.25">
      <c r="A4260">
        <f t="shared" ca="1" si="203"/>
        <v>-18.465645516335016</v>
      </c>
      <c r="D4260">
        <f t="shared" ca="1" si="204"/>
        <v>3.716762856216</v>
      </c>
    </row>
    <row r="4261" spans="1:4" x14ac:dyDescent="0.25">
      <c r="A4261">
        <f t="shared" ca="1" si="203"/>
        <v>-3.5919139633661565</v>
      </c>
      <c r="D4261">
        <f t="shared" ca="1" si="204"/>
        <v>4.4207894396863319</v>
      </c>
    </row>
    <row r="4262" spans="1:4" x14ac:dyDescent="0.25">
      <c r="A4262">
        <f t="shared" ca="1" si="203"/>
        <v>-13.370974089804605</v>
      </c>
      <c r="D4262">
        <f t="shared" ca="1" si="204"/>
        <v>-1.654426616666552</v>
      </c>
    </row>
    <row r="4263" spans="1:4" x14ac:dyDescent="0.25">
      <c r="A4263">
        <f t="shared" ca="1" si="203"/>
        <v>0.42896106020167579</v>
      </c>
      <c r="D4263">
        <f t="shared" ca="1" si="204"/>
        <v>-5.5260479997350025</v>
      </c>
    </row>
    <row r="4264" spans="1:4" x14ac:dyDescent="0.25">
      <c r="A4264">
        <f t="shared" ca="1" si="203"/>
        <v>2.880092659427266</v>
      </c>
      <c r="D4264">
        <f t="shared" ca="1" si="204"/>
        <v>-11.469230291192765</v>
      </c>
    </row>
    <row r="4265" spans="1:4" x14ac:dyDescent="0.25">
      <c r="A4265">
        <f t="shared" ca="1" si="203"/>
        <v>-1.7426484637379858</v>
      </c>
      <c r="D4265">
        <f t="shared" ca="1" si="204"/>
        <v>-5.5712696011615943</v>
      </c>
    </row>
    <row r="4266" spans="1:4" x14ac:dyDescent="0.25">
      <c r="A4266">
        <f t="shared" ca="1" si="203"/>
        <v>13.073418223238654</v>
      </c>
      <c r="D4266">
        <f t="shared" ca="1" si="204"/>
        <v>-15.290252102352564</v>
      </c>
    </row>
    <row r="4267" spans="1:4" x14ac:dyDescent="0.25">
      <c r="A4267">
        <f t="shared" ca="1" si="203"/>
        <v>11.777949306182848</v>
      </c>
      <c r="D4267">
        <f t="shared" ca="1" si="204"/>
        <v>5.9885893680054272</v>
      </c>
    </row>
    <row r="4268" spans="1:4" x14ac:dyDescent="0.25">
      <c r="A4268">
        <f t="shared" ca="1" si="203"/>
        <v>-13.015457476935786</v>
      </c>
      <c r="D4268">
        <f t="shared" ca="1" si="204"/>
        <v>5.5298938116769891</v>
      </c>
    </row>
    <row r="4269" spans="1:4" x14ac:dyDescent="0.25">
      <c r="A4269">
        <f t="shared" ca="1" si="203"/>
        <v>-0.80584117204906036</v>
      </c>
      <c r="D4269">
        <f t="shared" ca="1" si="204"/>
        <v>6.9248847651038758</v>
      </c>
    </row>
    <row r="4270" spans="1:4" x14ac:dyDescent="0.25">
      <c r="A4270">
        <f t="shared" ca="1" si="203"/>
        <v>-5.8614049699669781</v>
      </c>
      <c r="D4270">
        <f t="shared" ca="1" si="204"/>
        <v>7.4896024331671605</v>
      </c>
    </row>
    <row r="4271" spans="1:4" x14ac:dyDescent="0.25">
      <c r="A4271">
        <f t="shared" ca="1" si="203"/>
        <v>16.460798121588816</v>
      </c>
      <c r="D4271">
        <f t="shared" ca="1" si="204"/>
        <v>-7.4773658679397021</v>
      </c>
    </row>
    <row r="4272" spans="1:4" x14ac:dyDescent="0.25">
      <c r="A4272">
        <f t="shared" ca="1" si="203"/>
        <v>14.381437809375917</v>
      </c>
      <c r="D4272">
        <f t="shared" ca="1" si="204"/>
        <v>6.3302196302609079</v>
      </c>
    </row>
    <row r="4273" spans="1:4" x14ac:dyDescent="0.25">
      <c r="A4273">
        <f t="shared" ca="1" si="203"/>
        <v>-14.899455892182596</v>
      </c>
      <c r="D4273">
        <f t="shared" ca="1" si="204"/>
        <v>7.2749516558786471</v>
      </c>
    </row>
    <row r="4274" spans="1:4" x14ac:dyDescent="0.25">
      <c r="A4274">
        <f t="shared" ca="1" si="203"/>
        <v>5.8028824149773932</v>
      </c>
      <c r="D4274">
        <f t="shared" ca="1" si="204"/>
        <v>-9.3699404707274905</v>
      </c>
    </row>
    <row r="4275" spans="1:4" x14ac:dyDescent="0.25">
      <c r="A4275">
        <f t="shared" ca="1" si="203"/>
        <v>13.384363988197265</v>
      </c>
      <c r="D4275">
        <f t="shared" ca="1" si="204"/>
        <v>2.9423026011337448</v>
      </c>
    </row>
    <row r="4276" spans="1:4" x14ac:dyDescent="0.25">
      <c r="A4276">
        <f t="shared" ca="1" si="203"/>
        <v>12.128362448143875</v>
      </c>
      <c r="D4276">
        <f t="shared" ca="1" si="204"/>
        <v>21.264407285644715</v>
      </c>
    </row>
    <row r="4277" spans="1:4" x14ac:dyDescent="0.25">
      <c r="A4277">
        <f t="shared" ca="1" si="203"/>
        <v>17.547356651982021</v>
      </c>
      <c r="D4277">
        <f t="shared" ca="1" si="204"/>
        <v>4.4374663499352405</v>
      </c>
    </row>
    <row r="4278" spans="1:4" x14ac:dyDescent="0.25">
      <c r="A4278">
        <f t="shared" ca="1" si="203"/>
        <v>-13.291523764799683</v>
      </c>
      <c r="D4278">
        <f t="shared" ca="1" si="204"/>
        <v>-1.9941298743556326</v>
      </c>
    </row>
    <row r="4279" spans="1:4" x14ac:dyDescent="0.25">
      <c r="A4279">
        <f t="shared" ca="1" si="203"/>
        <v>-16.852500193662539</v>
      </c>
      <c r="D4279">
        <f t="shared" ca="1" si="204"/>
        <v>5.3029130138983041</v>
      </c>
    </row>
    <row r="4280" spans="1:4" x14ac:dyDescent="0.25">
      <c r="A4280">
        <f t="shared" ca="1" si="203"/>
        <v>7.1050175260627242</v>
      </c>
      <c r="D4280">
        <f t="shared" ca="1" si="204"/>
        <v>-2.9285374511493139</v>
      </c>
    </row>
    <row r="4281" spans="1:4" x14ac:dyDescent="0.25">
      <c r="A4281">
        <f t="shared" ca="1" si="203"/>
        <v>-18.88203609277172</v>
      </c>
      <c r="D4281">
        <f t="shared" ca="1" si="204"/>
        <v>-12.105003482188593</v>
      </c>
    </row>
    <row r="4282" spans="1:4" x14ac:dyDescent="0.25">
      <c r="A4282">
        <f t="shared" ca="1" si="203"/>
        <v>17.780744239641777</v>
      </c>
      <c r="D4282">
        <f t="shared" ca="1" si="204"/>
        <v>-10.981627749900849</v>
      </c>
    </row>
    <row r="4283" spans="1:4" x14ac:dyDescent="0.25">
      <c r="A4283">
        <f t="shared" ca="1" si="203"/>
        <v>-2.3213870937093262</v>
      </c>
      <c r="D4283">
        <f t="shared" ca="1" si="204"/>
        <v>-4.4915877619993765</v>
      </c>
    </row>
    <row r="4284" spans="1:4" x14ac:dyDescent="0.25">
      <c r="A4284">
        <f t="shared" ca="1" si="203"/>
        <v>-20.501367436384164</v>
      </c>
      <c r="D4284">
        <f t="shared" ca="1" si="204"/>
        <v>3.2614791783682762</v>
      </c>
    </row>
    <row r="4285" spans="1:4" x14ac:dyDescent="0.25">
      <c r="A4285">
        <f t="shared" ca="1" si="203"/>
        <v>12.398986527366461</v>
      </c>
      <c r="D4285">
        <f t="shared" ca="1" si="204"/>
        <v>-11.621579127560969</v>
      </c>
    </row>
    <row r="4286" spans="1:4" x14ac:dyDescent="0.25">
      <c r="A4286">
        <f t="shared" ca="1" si="203"/>
        <v>2.3741692104412699</v>
      </c>
      <c r="D4286">
        <f t="shared" ca="1" si="204"/>
        <v>-1.8495214215846236</v>
      </c>
    </row>
    <row r="4287" spans="1:4" x14ac:dyDescent="0.25">
      <c r="A4287">
        <f t="shared" ca="1" si="203"/>
        <v>-5.129429647197604</v>
      </c>
      <c r="D4287">
        <f t="shared" ca="1" si="204"/>
        <v>3.702455479419354</v>
      </c>
    </row>
    <row r="4288" spans="1:4" x14ac:dyDescent="0.25">
      <c r="A4288">
        <f t="shared" ca="1" si="203"/>
        <v>12.65179109668734</v>
      </c>
      <c r="D4288">
        <f t="shared" ca="1" si="204"/>
        <v>4.1346237155758612</v>
      </c>
    </row>
    <row r="4289" spans="1:4" x14ac:dyDescent="0.25">
      <c r="A4289">
        <f t="shared" ca="1" si="203"/>
        <v>16.539216168703923</v>
      </c>
      <c r="D4289">
        <f t="shared" ca="1" si="204"/>
        <v>-15.395310918248544</v>
      </c>
    </row>
    <row r="4290" spans="1:4" x14ac:dyDescent="0.25">
      <c r="A4290">
        <f t="shared" ca="1" si="203"/>
        <v>-1.7291141593081676</v>
      </c>
      <c r="D4290">
        <f t="shared" ca="1" si="204"/>
        <v>-29.740309833885131</v>
      </c>
    </row>
    <row r="4291" spans="1:4" x14ac:dyDescent="0.25">
      <c r="A4291">
        <f t="shared" ca="1" si="203"/>
        <v>-5.7348994906360531</v>
      </c>
      <c r="D4291">
        <f t="shared" ca="1" si="204"/>
        <v>6.1094189753282127</v>
      </c>
    </row>
    <row r="4292" spans="1:4" x14ac:dyDescent="0.25">
      <c r="A4292">
        <f t="shared" ca="1" si="203"/>
        <v>18.214194909382265</v>
      </c>
      <c r="D4292">
        <f t="shared" ca="1" si="204"/>
        <v>-10.940151689300349</v>
      </c>
    </row>
    <row r="4293" spans="1:4" x14ac:dyDescent="0.25">
      <c r="A4293">
        <f t="shared" ca="1" si="203"/>
        <v>5.269623525911765</v>
      </c>
      <c r="D4293">
        <f t="shared" ca="1" si="204"/>
        <v>-3.4244333106585074</v>
      </c>
    </row>
    <row r="4294" spans="1:4" x14ac:dyDescent="0.25">
      <c r="A4294">
        <f t="shared" ca="1" si="203"/>
        <v>7.9201737776246901</v>
      </c>
      <c r="D4294">
        <f t="shared" ca="1" si="204"/>
        <v>-16.195526072802696</v>
      </c>
    </row>
    <row r="4295" spans="1:4" x14ac:dyDescent="0.25">
      <c r="A4295">
        <f t="shared" ca="1" si="203"/>
        <v>-16.140372104901385</v>
      </c>
      <c r="D4295">
        <f t="shared" ca="1" si="204"/>
        <v>7.8671896357985629</v>
      </c>
    </row>
    <row r="4296" spans="1:4" x14ac:dyDescent="0.25">
      <c r="A4296">
        <f t="shared" ca="1" si="203"/>
        <v>16.137236511681124</v>
      </c>
      <c r="D4296">
        <f t="shared" ca="1" si="204"/>
        <v>31.544982855984202</v>
      </c>
    </row>
    <row r="4297" spans="1:4" x14ac:dyDescent="0.25">
      <c r="A4297">
        <f t="shared" ca="1" si="203"/>
        <v>7.1139888523433186</v>
      </c>
      <c r="D4297">
        <f t="shared" ca="1" si="204"/>
        <v>6.903064965915485</v>
      </c>
    </row>
    <row r="4298" spans="1:4" x14ac:dyDescent="0.25">
      <c r="A4298">
        <f t="shared" ca="1" si="203"/>
        <v>-18.479489345893846</v>
      </c>
      <c r="D4298">
        <f t="shared" ca="1" si="204"/>
        <v>7.228067876325091</v>
      </c>
    </row>
    <row r="4299" spans="1:4" x14ac:dyDescent="0.25">
      <c r="A4299">
        <f t="shared" ca="1" si="203"/>
        <v>16.198111456752834</v>
      </c>
      <c r="D4299">
        <f t="shared" ca="1" si="204"/>
        <v>-4.3691076190669902</v>
      </c>
    </row>
    <row r="4300" spans="1:4" x14ac:dyDescent="0.25">
      <c r="A4300">
        <f t="shared" ca="1" si="203"/>
        <v>-14.733443153962497</v>
      </c>
      <c r="D4300">
        <f t="shared" ca="1" si="204"/>
        <v>-0.5665209910997</v>
      </c>
    </row>
    <row r="4301" spans="1:4" x14ac:dyDescent="0.25">
      <c r="A4301">
        <f t="shared" ca="1" si="203"/>
        <v>-4.340827997719682</v>
      </c>
      <c r="D4301">
        <f t="shared" ca="1" si="204"/>
        <v>-1.1098139488759957</v>
      </c>
    </row>
    <row r="4302" spans="1:4" x14ac:dyDescent="0.25">
      <c r="A4302">
        <f t="shared" ca="1" si="203"/>
        <v>1.7586221306775371</v>
      </c>
      <c r="D4302">
        <f t="shared" ca="1" si="204"/>
        <v>2.199347890776949</v>
      </c>
    </row>
    <row r="4303" spans="1:4" x14ac:dyDescent="0.25">
      <c r="A4303">
        <f t="shared" ca="1" si="203"/>
        <v>-14.035805704728173</v>
      </c>
      <c r="D4303">
        <f t="shared" ca="1" si="204"/>
        <v>-8.6203997863718165</v>
      </c>
    </row>
    <row r="4304" spans="1:4" x14ac:dyDescent="0.25">
      <c r="A4304">
        <f t="shared" ca="1" si="203"/>
        <v>-4.9065205323222898</v>
      </c>
      <c r="D4304">
        <f t="shared" ca="1" si="204"/>
        <v>5.9014255081586082</v>
      </c>
    </row>
    <row r="4305" spans="1:4" x14ac:dyDescent="0.25">
      <c r="A4305">
        <f t="shared" ca="1" si="203"/>
        <v>14.912536373420664</v>
      </c>
      <c r="D4305">
        <f t="shared" ca="1" si="204"/>
        <v>-11.205582663446437</v>
      </c>
    </row>
    <row r="4306" spans="1:4" x14ac:dyDescent="0.25">
      <c r="A4306">
        <f t="shared" ca="1" si="203"/>
        <v>0.41260955339061312</v>
      </c>
      <c r="D4306">
        <f t="shared" ca="1" si="204"/>
        <v>-11.782096265409812</v>
      </c>
    </row>
    <row r="4307" spans="1:4" x14ac:dyDescent="0.25">
      <c r="A4307">
        <f t="shared" ca="1" si="203"/>
        <v>-14.536877295818911</v>
      </c>
      <c r="D4307">
        <f t="shared" ca="1" si="204"/>
        <v>-21.305373283014838</v>
      </c>
    </row>
    <row r="4308" spans="1:4" x14ac:dyDescent="0.25">
      <c r="A4308">
        <f t="shared" ca="1" si="203"/>
        <v>-3.2952744877303424</v>
      </c>
      <c r="D4308">
        <f t="shared" ca="1" si="204"/>
        <v>6.5806315415759817</v>
      </c>
    </row>
    <row r="4309" spans="1:4" x14ac:dyDescent="0.25">
      <c r="A4309">
        <f t="shared" ca="1" si="203"/>
        <v>-9.6661164944405833</v>
      </c>
      <c r="D4309">
        <f t="shared" ca="1" si="204"/>
        <v>1.9001904535739056</v>
      </c>
    </row>
    <row r="4310" spans="1:4" x14ac:dyDescent="0.25">
      <c r="A4310">
        <f t="shared" ca="1" si="203"/>
        <v>-0.17414359426972936</v>
      </c>
      <c r="D4310">
        <f t="shared" ca="1" si="204"/>
        <v>11.81266650085686</v>
      </c>
    </row>
    <row r="4311" spans="1:4" x14ac:dyDescent="0.25">
      <c r="A4311">
        <f t="shared" ca="1" si="203"/>
        <v>-2.7576323252208788</v>
      </c>
      <c r="D4311">
        <f t="shared" ca="1" si="204"/>
        <v>-14.156498554717182</v>
      </c>
    </row>
    <row r="4312" spans="1:4" x14ac:dyDescent="0.25">
      <c r="A4312">
        <f t="shared" ca="1" si="203"/>
        <v>-17.745658413799944</v>
      </c>
      <c r="D4312">
        <f t="shared" ca="1" si="204"/>
        <v>-6.9226648532057791</v>
      </c>
    </row>
    <row r="4313" spans="1:4" x14ac:dyDescent="0.25">
      <c r="A4313">
        <f t="shared" ca="1" si="203"/>
        <v>-8.5595273209788783</v>
      </c>
      <c r="D4313">
        <f t="shared" ca="1" si="204"/>
        <v>4.6618605340942523</v>
      </c>
    </row>
    <row r="4314" spans="1:4" x14ac:dyDescent="0.25">
      <c r="A4314">
        <f t="shared" ref="A4314:A4377" ca="1" si="205">RAND()*(18.25-(-21.07))+(-21.07)</f>
        <v>-17.076417283757785</v>
      </c>
      <c r="D4314">
        <f t="shared" ref="D4314:D4377" ca="1" si="206">(NORMINV(RAND(),0.0571,$B$38))</f>
        <v>0.80695645279575412</v>
      </c>
    </row>
    <row r="4315" spans="1:4" x14ac:dyDescent="0.25">
      <c r="A4315">
        <f t="shared" ca="1" si="205"/>
        <v>-10.133205377009697</v>
      </c>
      <c r="D4315">
        <f t="shared" ca="1" si="206"/>
        <v>4.8212661841085716</v>
      </c>
    </row>
    <row r="4316" spans="1:4" x14ac:dyDescent="0.25">
      <c r="A4316">
        <f t="shared" ca="1" si="205"/>
        <v>-0.52472855557983422</v>
      </c>
      <c r="D4316">
        <f t="shared" ca="1" si="206"/>
        <v>25.876103220945403</v>
      </c>
    </row>
    <row r="4317" spans="1:4" x14ac:dyDescent="0.25">
      <c r="A4317">
        <f t="shared" ca="1" si="205"/>
        <v>16.244918516776941</v>
      </c>
      <c r="D4317">
        <f t="shared" ca="1" si="206"/>
        <v>-6.277320562185146</v>
      </c>
    </row>
    <row r="4318" spans="1:4" x14ac:dyDescent="0.25">
      <c r="A4318">
        <f t="shared" ca="1" si="205"/>
        <v>-5.8095663159788238</v>
      </c>
      <c r="D4318">
        <f t="shared" ca="1" si="206"/>
        <v>-3.6139283933152027</v>
      </c>
    </row>
    <row r="4319" spans="1:4" x14ac:dyDescent="0.25">
      <c r="A4319">
        <f t="shared" ca="1" si="205"/>
        <v>-4.0862897113826797</v>
      </c>
      <c r="D4319">
        <f t="shared" ca="1" si="206"/>
        <v>-3.0011525876701732</v>
      </c>
    </row>
    <row r="4320" spans="1:4" x14ac:dyDescent="0.25">
      <c r="A4320">
        <f t="shared" ca="1" si="205"/>
        <v>-11.615435566231064</v>
      </c>
      <c r="D4320">
        <f t="shared" ca="1" si="206"/>
        <v>1.2097227458141122</v>
      </c>
    </row>
    <row r="4321" spans="1:4" x14ac:dyDescent="0.25">
      <c r="A4321">
        <f t="shared" ca="1" si="205"/>
        <v>2.7921805766290433</v>
      </c>
      <c r="D4321">
        <f t="shared" ca="1" si="206"/>
        <v>5.3084868854268432</v>
      </c>
    </row>
    <row r="4322" spans="1:4" x14ac:dyDescent="0.25">
      <c r="A4322">
        <f t="shared" ca="1" si="205"/>
        <v>-10.363021966330678</v>
      </c>
      <c r="D4322">
        <f t="shared" ca="1" si="206"/>
        <v>-6.8165172069936073</v>
      </c>
    </row>
    <row r="4323" spans="1:4" x14ac:dyDescent="0.25">
      <c r="A4323">
        <f t="shared" ca="1" si="205"/>
        <v>4.4619698736079059</v>
      </c>
      <c r="D4323">
        <f t="shared" ca="1" si="206"/>
        <v>-7.7474780779149404</v>
      </c>
    </row>
    <row r="4324" spans="1:4" x14ac:dyDescent="0.25">
      <c r="A4324">
        <f t="shared" ca="1" si="205"/>
        <v>6.801909536938112</v>
      </c>
      <c r="D4324">
        <f t="shared" ca="1" si="206"/>
        <v>-16.919193051748159</v>
      </c>
    </row>
    <row r="4325" spans="1:4" x14ac:dyDescent="0.25">
      <c r="A4325">
        <f t="shared" ca="1" si="205"/>
        <v>-14.292352777983933</v>
      </c>
      <c r="D4325">
        <f t="shared" ca="1" si="206"/>
        <v>-11.489995320947846</v>
      </c>
    </row>
    <row r="4326" spans="1:4" x14ac:dyDescent="0.25">
      <c r="A4326">
        <f t="shared" ca="1" si="205"/>
        <v>12.035745679850166</v>
      </c>
      <c r="D4326">
        <f t="shared" ca="1" si="206"/>
        <v>7.3673813555015428</v>
      </c>
    </row>
    <row r="4327" spans="1:4" x14ac:dyDescent="0.25">
      <c r="A4327">
        <f t="shared" ca="1" si="205"/>
        <v>10.063471109364755</v>
      </c>
      <c r="D4327">
        <f t="shared" ca="1" si="206"/>
        <v>-8.9288653382877676</v>
      </c>
    </row>
    <row r="4328" spans="1:4" x14ac:dyDescent="0.25">
      <c r="A4328">
        <f t="shared" ca="1" si="205"/>
        <v>-20.290994682767611</v>
      </c>
      <c r="D4328">
        <f t="shared" ca="1" si="206"/>
        <v>-2.7622424292856222</v>
      </c>
    </row>
    <row r="4329" spans="1:4" x14ac:dyDescent="0.25">
      <c r="A4329">
        <f t="shared" ca="1" si="205"/>
        <v>-11.194953638438582</v>
      </c>
      <c r="D4329">
        <f t="shared" ca="1" si="206"/>
        <v>1.743761301509096</v>
      </c>
    </row>
    <row r="4330" spans="1:4" x14ac:dyDescent="0.25">
      <c r="A4330">
        <f t="shared" ca="1" si="205"/>
        <v>-16.716913211067514</v>
      </c>
      <c r="D4330">
        <f t="shared" ca="1" si="206"/>
        <v>21.215043732355191</v>
      </c>
    </row>
    <row r="4331" spans="1:4" x14ac:dyDescent="0.25">
      <c r="A4331">
        <f t="shared" ca="1" si="205"/>
        <v>11.704323873354177</v>
      </c>
      <c r="D4331">
        <f t="shared" ca="1" si="206"/>
        <v>9.9801377289039088</v>
      </c>
    </row>
    <row r="4332" spans="1:4" x14ac:dyDescent="0.25">
      <c r="A4332">
        <f t="shared" ca="1" si="205"/>
        <v>-1.9625736127573212</v>
      </c>
      <c r="D4332">
        <f t="shared" ca="1" si="206"/>
        <v>-14.317792726116346</v>
      </c>
    </row>
    <row r="4333" spans="1:4" x14ac:dyDescent="0.25">
      <c r="A4333">
        <f t="shared" ca="1" si="205"/>
        <v>5.692681438028945</v>
      </c>
      <c r="D4333">
        <f t="shared" ca="1" si="206"/>
        <v>28.193991866834576</v>
      </c>
    </row>
    <row r="4334" spans="1:4" x14ac:dyDescent="0.25">
      <c r="A4334">
        <f t="shared" ca="1" si="205"/>
        <v>-13.220098403097879</v>
      </c>
      <c r="D4334">
        <f t="shared" ca="1" si="206"/>
        <v>4.2216332747492533</v>
      </c>
    </row>
    <row r="4335" spans="1:4" x14ac:dyDescent="0.25">
      <c r="A4335">
        <f t="shared" ca="1" si="205"/>
        <v>-7.75300141524826</v>
      </c>
      <c r="D4335">
        <f t="shared" ca="1" si="206"/>
        <v>-4.0058542610718657</v>
      </c>
    </row>
    <row r="4336" spans="1:4" x14ac:dyDescent="0.25">
      <c r="A4336">
        <f t="shared" ca="1" si="205"/>
        <v>-13.6385612648529</v>
      </c>
      <c r="D4336">
        <f t="shared" ca="1" si="206"/>
        <v>7.2059898696317823</v>
      </c>
    </row>
    <row r="4337" spans="1:4" x14ac:dyDescent="0.25">
      <c r="A4337">
        <f t="shared" ca="1" si="205"/>
        <v>11.049754490522616</v>
      </c>
      <c r="D4337">
        <f t="shared" ca="1" si="206"/>
        <v>-20.530848740885894</v>
      </c>
    </row>
    <row r="4338" spans="1:4" x14ac:dyDescent="0.25">
      <c r="A4338">
        <f t="shared" ca="1" si="205"/>
        <v>8.373019836383687</v>
      </c>
      <c r="D4338">
        <f t="shared" ca="1" si="206"/>
        <v>-6.9972001817252538</v>
      </c>
    </row>
    <row r="4339" spans="1:4" x14ac:dyDescent="0.25">
      <c r="A4339">
        <f t="shared" ca="1" si="205"/>
        <v>13.930927619945479</v>
      </c>
      <c r="D4339">
        <f t="shared" ca="1" si="206"/>
        <v>-2.6690692460253502</v>
      </c>
    </row>
    <row r="4340" spans="1:4" x14ac:dyDescent="0.25">
      <c r="A4340">
        <f t="shared" ca="1" si="205"/>
        <v>7.5191290718222561</v>
      </c>
      <c r="D4340">
        <f t="shared" ca="1" si="206"/>
        <v>7.6460515599056729</v>
      </c>
    </row>
    <row r="4341" spans="1:4" x14ac:dyDescent="0.25">
      <c r="A4341">
        <f t="shared" ca="1" si="205"/>
        <v>-2.0911769270023406</v>
      </c>
      <c r="D4341">
        <f t="shared" ca="1" si="206"/>
        <v>-14.759906121891261</v>
      </c>
    </row>
    <row r="4342" spans="1:4" x14ac:dyDescent="0.25">
      <c r="A4342">
        <f t="shared" ca="1" si="205"/>
        <v>-20.764094923887654</v>
      </c>
      <c r="D4342">
        <f t="shared" ca="1" si="206"/>
        <v>2.8937846206490665</v>
      </c>
    </row>
    <row r="4343" spans="1:4" x14ac:dyDescent="0.25">
      <c r="A4343">
        <f t="shared" ca="1" si="205"/>
        <v>-4.2193456491316788</v>
      </c>
      <c r="D4343">
        <f t="shared" ca="1" si="206"/>
        <v>-5.2591605700790325</v>
      </c>
    </row>
    <row r="4344" spans="1:4" x14ac:dyDescent="0.25">
      <c r="A4344">
        <f t="shared" ca="1" si="205"/>
        <v>11.605361077392764</v>
      </c>
      <c r="D4344">
        <f t="shared" ca="1" si="206"/>
        <v>0.10158007231438246</v>
      </c>
    </row>
    <row r="4345" spans="1:4" x14ac:dyDescent="0.25">
      <c r="A4345">
        <f t="shared" ca="1" si="205"/>
        <v>9.8504687674342541</v>
      </c>
      <c r="D4345">
        <f t="shared" ca="1" si="206"/>
        <v>7.0543963473844755</v>
      </c>
    </row>
    <row r="4346" spans="1:4" x14ac:dyDescent="0.25">
      <c r="A4346">
        <f t="shared" ca="1" si="205"/>
        <v>-16.827418101251993</v>
      </c>
      <c r="D4346">
        <f t="shared" ca="1" si="206"/>
        <v>-2.9507293691840899</v>
      </c>
    </row>
    <row r="4347" spans="1:4" x14ac:dyDescent="0.25">
      <c r="A4347">
        <f t="shared" ca="1" si="205"/>
        <v>9.3631539298807915</v>
      </c>
      <c r="D4347">
        <f t="shared" ca="1" si="206"/>
        <v>0.23823034025537915</v>
      </c>
    </row>
    <row r="4348" spans="1:4" x14ac:dyDescent="0.25">
      <c r="A4348">
        <f t="shared" ca="1" si="205"/>
        <v>-13.027939211900936</v>
      </c>
      <c r="D4348">
        <f t="shared" ca="1" si="206"/>
        <v>5.3163792791343711</v>
      </c>
    </row>
    <row r="4349" spans="1:4" x14ac:dyDescent="0.25">
      <c r="A4349">
        <f t="shared" ca="1" si="205"/>
        <v>-2.9094928405034572</v>
      </c>
      <c r="D4349">
        <f t="shared" ca="1" si="206"/>
        <v>6.7065677054948729</v>
      </c>
    </row>
    <row r="4350" spans="1:4" x14ac:dyDescent="0.25">
      <c r="A4350">
        <f t="shared" ca="1" si="205"/>
        <v>-19.941925230387824</v>
      </c>
      <c r="D4350">
        <f t="shared" ca="1" si="206"/>
        <v>-4.8855280049779815</v>
      </c>
    </row>
    <row r="4351" spans="1:4" x14ac:dyDescent="0.25">
      <c r="A4351">
        <f t="shared" ca="1" si="205"/>
        <v>-13.328086327236937</v>
      </c>
      <c r="D4351">
        <f t="shared" ca="1" si="206"/>
        <v>6.7712596797953779</v>
      </c>
    </row>
    <row r="4352" spans="1:4" x14ac:dyDescent="0.25">
      <c r="A4352">
        <f t="shared" ca="1" si="205"/>
        <v>17.995653863948391</v>
      </c>
      <c r="D4352">
        <f t="shared" ca="1" si="206"/>
        <v>15.95155291990015</v>
      </c>
    </row>
    <row r="4353" spans="1:4" x14ac:dyDescent="0.25">
      <c r="A4353">
        <f t="shared" ca="1" si="205"/>
        <v>-10.502721623386677</v>
      </c>
      <c r="D4353">
        <f t="shared" ca="1" si="206"/>
        <v>5.012172404201217</v>
      </c>
    </row>
    <row r="4354" spans="1:4" x14ac:dyDescent="0.25">
      <c r="A4354">
        <f t="shared" ca="1" si="205"/>
        <v>-4.7482053180569324</v>
      </c>
      <c r="D4354">
        <f t="shared" ca="1" si="206"/>
        <v>-6.1369318062903941</v>
      </c>
    </row>
    <row r="4355" spans="1:4" x14ac:dyDescent="0.25">
      <c r="A4355">
        <f t="shared" ca="1" si="205"/>
        <v>7.0721030042757462</v>
      </c>
      <c r="D4355">
        <f t="shared" ca="1" si="206"/>
        <v>12.138523168144005</v>
      </c>
    </row>
    <row r="4356" spans="1:4" x14ac:dyDescent="0.25">
      <c r="A4356">
        <f t="shared" ca="1" si="205"/>
        <v>11.761696132676342</v>
      </c>
      <c r="D4356">
        <f t="shared" ca="1" si="206"/>
        <v>13.427011677258943</v>
      </c>
    </row>
    <row r="4357" spans="1:4" x14ac:dyDescent="0.25">
      <c r="A4357">
        <f t="shared" ca="1" si="205"/>
        <v>-16.869549438744937</v>
      </c>
      <c r="D4357">
        <f t="shared" ca="1" si="206"/>
        <v>-8.0327487673548799</v>
      </c>
    </row>
    <row r="4358" spans="1:4" x14ac:dyDescent="0.25">
      <c r="A4358">
        <f t="shared" ca="1" si="205"/>
        <v>-17.922035756273864</v>
      </c>
      <c r="D4358">
        <f t="shared" ca="1" si="206"/>
        <v>-15.867289021291036</v>
      </c>
    </row>
    <row r="4359" spans="1:4" x14ac:dyDescent="0.25">
      <c r="A4359">
        <f t="shared" ca="1" si="205"/>
        <v>5.7651243127667691</v>
      </c>
      <c r="D4359">
        <f t="shared" ca="1" si="206"/>
        <v>-6.3677742824142074</v>
      </c>
    </row>
    <row r="4360" spans="1:4" x14ac:dyDescent="0.25">
      <c r="A4360">
        <f t="shared" ca="1" si="205"/>
        <v>12.997662772250351</v>
      </c>
      <c r="D4360">
        <f t="shared" ca="1" si="206"/>
        <v>11.835400982538353</v>
      </c>
    </row>
    <row r="4361" spans="1:4" x14ac:dyDescent="0.25">
      <c r="A4361">
        <f t="shared" ca="1" si="205"/>
        <v>1.7594487867735111</v>
      </c>
      <c r="D4361">
        <f t="shared" ca="1" si="206"/>
        <v>8.703949248201079</v>
      </c>
    </row>
    <row r="4362" spans="1:4" x14ac:dyDescent="0.25">
      <c r="A4362">
        <f t="shared" ca="1" si="205"/>
        <v>8.8215020101444779</v>
      </c>
      <c r="D4362">
        <f t="shared" ca="1" si="206"/>
        <v>8.2741641352512989</v>
      </c>
    </row>
    <row r="4363" spans="1:4" x14ac:dyDescent="0.25">
      <c r="A4363">
        <f t="shared" ca="1" si="205"/>
        <v>1.8095650877037777</v>
      </c>
      <c r="D4363">
        <f t="shared" ca="1" si="206"/>
        <v>0.7562967046432455</v>
      </c>
    </row>
    <row r="4364" spans="1:4" x14ac:dyDescent="0.25">
      <c r="A4364">
        <f t="shared" ca="1" si="205"/>
        <v>-16.500868100889779</v>
      </c>
      <c r="D4364">
        <f t="shared" ca="1" si="206"/>
        <v>-11.516804433469398</v>
      </c>
    </row>
    <row r="4365" spans="1:4" x14ac:dyDescent="0.25">
      <c r="A4365">
        <f t="shared" ca="1" si="205"/>
        <v>-15.090657624921057</v>
      </c>
      <c r="D4365">
        <f t="shared" ca="1" si="206"/>
        <v>6.3424977000305907</v>
      </c>
    </row>
    <row r="4366" spans="1:4" x14ac:dyDescent="0.25">
      <c r="A4366">
        <f t="shared" ca="1" si="205"/>
        <v>3.7466941348478251</v>
      </c>
      <c r="D4366">
        <f t="shared" ca="1" si="206"/>
        <v>-9.5084836882882051</v>
      </c>
    </row>
    <row r="4367" spans="1:4" x14ac:dyDescent="0.25">
      <c r="A4367">
        <f t="shared" ca="1" si="205"/>
        <v>-14.445437333478004</v>
      </c>
      <c r="D4367">
        <f t="shared" ca="1" si="206"/>
        <v>-15.006798948872136</v>
      </c>
    </row>
    <row r="4368" spans="1:4" x14ac:dyDescent="0.25">
      <c r="A4368">
        <f t="shared" ca="1" si="205"/>
        <v>-18.050618051954928</v>
      </c>
      <c r="D4368">
        <f t="shared" ca="1" si="206"/>
        <v>7.9384091593229957</v>
      </c>
    </row>
    <row r="4369" spans="1:4" x14ac:dyDescent="0.25">
      <c r="A4369">
        <f t="shared" ca="1" si="205"/>
        <v>12.129084670210283</v>
      </c>
      <c r="D4369">
        <f t="shared" ca="1" si="206"/>
        <v>12.10756980354266</v>
      </c>
    </row>
    <row r="4370" spans="1:4" x14ac:dyDescent="0.25">
      <c r="A4370">
        <f t="shared" ca="1" si="205"/>
        <v>10.872144229391846</v>
      </c>
      <c r="D4370">
        <f t="shared" ca="1" si="206"/>
        <v>1.4878004492900712</v>
      </c>
    </row>
    <row r="4371" spans="1:4" x14ac:dyDescent="0.25">
      <c r="A4371">
        <f t="shared" ca="1" si="205"/>
        <v>10.293994024681371</v>
      </c>
      <c r="D4371">
        <f t="shared" ca="1" si="206"/>
        <v>-8.1519458500417432</v>
      </c>
    </row>
    <row r="4372" spans="1:4" x14ac:dyDescent="0.25">
      <c r="A4372">
        <f t="shared" ca="1" si="205"/>
        <v>4.9034109022972281</v>
      </c>
      <c r="D4372">
        <f t="shared" ca="1" si="206"/>
        <v>17.692027779267459</v>
      </c>
    </row>
    <row r="4373" spans="1:4" x14ac:dyDescent="0.25">
      <c r="A4373">
        <f t="shared" ca="1" si="205"/>
        <v>-14.314619306119324</v>
      </c>
      <c r="D4373">
        <f t="shared" ca="1" si="206"/>
        <v>-5.0485339664873008</v>
      </c>
    </row>
    <row r="4374" spans="1:4" x14ac:dyDescent="0.25">
      <c r="A4374">
        <f t="shared" ca="1" si="205"/>
        <v>18.122410951271981</v>
      </c>
      <c r="D4374">
        <f t="shared" ca="1" si="206"/>
        <v>-6.8187515286384173</v>
      </c>
    </row>
    <row r="4375" spans="1:4" x14ac:dyDescent="0.25">
      <c r="A4375">
        <f t="shared" ca="1" si="205"/>
        <v>-9.890130048604485</v>
      </c>
      <c r="D4375">
        <f t="shared" ca="1" si="206"/>
        <v>-16.177016997934714</v>
      </c>
    </row>
    <row r="4376" spans="1:4" x14ac:dyDescent="0.25">
      <c r="A4376">
        <f t="shared" ca="1" si="205"/>
        <v>-5.5660013907795758</v>
      </c>
      <c r="D4376">
        <f t="shared" ca="1" si="206"/>
        <v>-5.6741213872364042</v>
      </c>
    </row>
    <row r="4377" spans="1:4" x14ac:dyDescent="0.25">
      <c r="A4377">
        <f t="shared" ca="1" si="205"/>
        <v>11.381372841658042</v>
      </c>
      <c r="D4377">
        <f t="shared" ca="1" si="206"/>
        <v>-11.465730931839595</v>
      </c>
    </row>
    <row r="4378" spans="1:4" x14ac:dyDescent="0.25">
      <c r="A4378">
        <f t="shared" ref="A4378:A4441" ca="1" si="207">RAND()*(18.25-(-21.07))+(-21.07)</f>
        <v>-14.996665324069527</v>
      </c>
      <c r="D4378">
        <f t="shared" ref="D4378:D4441" ca="1" si="208">(NORMINV(RAND(),0.0571,$B$38))</f>
        <v>-3.2334085145631404</v>
      </c>
    </row>
    <row r="4379" spans="1:4" x14ac:dyDescent="0.25">
      <c r="A4379">
        <f t="shared" ca="1" si="207"/>
        <v>14.085346249428831</v>
      </c>
      <c r="D4379">
        <f t="shared" ca="1" si="208"/>
        <v>2.0046935297772994</v>
      </c>
    </row>
    <row r="4380" spans="1:4" x14ac:dyDescent="0.25">
      <c r="A4380">
        <f t="shared" ca="1" si="207"/>
        <v>-0.98296647365969392</v>
      </c>
      <c r="D4380">
        <f t="shared" ca="1" si="208"/>
        <v>-12.807942003194903</v>
      </c>
    </row>
    <row r="4381" spans="1:4" x14ac:dyDescent="0.25">
      <c r="A4381">
        <f t="shared" ca="1" si="207"/>
        <v>11.503856466513525</v>
      </c>
      <c r="D4381">
        <f t="shared" ca="1" si="208"/>
        <v>15.073102299769783</v>
      </c>
    </row>
    <row r="4382" spans="1:4" x14ac:dyDescent="0.25">
      <c r="A4382">
        <f t="shared" ca="1" si="207"/>
        <v>-4.4997167824450806</v>
      </c>
      <c r="D4382">
        <f t="shared" ca="1" si="208"/>
        <v>12.382573924665767</v>
      </c>
    </row>
    <row r="4383" spans="1:4" x14ac:dyDescent="0.25">
      <c r="A4383">
        <f t="shared" ca="1" si="207"/>
        <v>1.1655264052228205</v>
      </c>
      <c r="D4383">
        <f t="shared" ca="1" si="208"/>
        <v>-3.5555194145109357</v>
      </c>
    </row>
    <row r="4384" spans="1:4" x14ac:dyDescent="0.25">
      <c r="A4384">
        <f t="shared" ca="1" si="207"/>
        <v>-20.298664283025488</v>
      </c>
      <c r="D4384">
        <f t="shared" ca="1" si="208"/>
        <v>4.9771500974386571</v>
      </c>
    </row>
    <row r="4385" spans="1:4" x14ac:dyDescent="0.25">
      <c r="A4385">
        <f t="shared" ca="1" si="207"/>
        <v>18.098220049727509</v>
      </c>
      <c r="D4385">
        <f t="shared" ca="1" si="208"/>
        <v>-13.126101786007382</v>
      </c>
    </row>
    <row r="4386" spans="1:4" x14ac:dyDescent="0.25">
      <c r="A4386">
        <f t="shared" ca="1" si="207"/>
        <v>0.86615352144711721</v>
      </c>
      <c r="D4386">
        <f t="shared" ca="1" si="208"/>
        <v>12.448149429708003</v>
      </c>
    </row>
    <row r="4387" spans="1:4" x14ac:dyDescent="0.25">
      <c r="A4387">
        <f t="shared" ca="1" si="207"/>
        <v>-8.2509711843347375</v>
      </c>
      <c r="D4387">
        <f t="shared" ca="1" si="208"/>
        <v>-6.2223779463883506</v>
      </c>
    </row>
    <row r="4388" spans="1:4" x14ac:dyDescent="0.25">
      <c r="A4388">
        <f t="shared" ca="1" si="207"/>
        <v>-13.028427041131287</v>
      </c>
      <c r="D4388">
        <f t="shared" ca="1" si="208"/>
        <v>-0.9961011458953134</v>
      </c>
    </row>
    <row r="4389" spans="1:4" x14ac:dyDescent="0.25">
      <c r="A4389">
        <f t="shared" ca="1" si="207"/>
        <v>16.38672118657005</v>
      </c>
      <c r="D4389">
        <f t="shared" ca="1" si="208"/>
        <v>16.757021105836699</v>
      </c>
    </row>
    <row r="4390" spans="1:4" x14ac:dyDescent="0.25">
      <c r="A4390">
        <f t="shared" ca="1" si="207"/>
        <v>-14.328587632558044</v>
      </c>
      <c r="D4390">
        <f t="shared" ca="1" si="208"/>
        <v>-1.4172614635979728</v>
      </c>
    </row>
    <row r="4391" spans="1:4" x14ac:dyDescent="0.25">
      <c r="A4391">
        <f t="shared" ca="1" si="207"/>
        <v>-15.60009391811413</v>
      </c>
      <c r="D4391">
        <f t="shared" ca="1" si="208"/>
        <v>3.1168325455907517</v>
      </c>
    </row>
    <row r="4392" spans="1:4" x14ac:dyDescent="0.25">
      <c r="A4392">
        <f t="shared" ca="1" si="207"/>
        <v>-9.1101351445650742</v>
      </c>
      <c r="D4392">
        <f t="shared" ca="1" si="208"/>
        <v>14.171875758582312</v>
      </c>
    </row>
    <row r="4393" spans="1:4" x14ac:dyDescent="0.25">
      <c r="A4393">
        <f t="shared" ca="1" si="207"/>
        <v>16.287667960650012</v>
      </c>
      <c r="D4393">
        <f t="shared" ca="1" si="208"/>
        <v>-12.222066468956246</v>
      </c>
    </row>
    <row r="4394" spans="1:4" x14ac:dyDescent="0.25">
      <c r="A4394">
        <f t="shared" ca="1" si="207"/>
        <v>-13.926539689193611</v>
      </c>
      <c r="D4394">
        <f t="shared" ca="1" si="208"/>
        <v>-28.279188673139792</v>
      </c>
    </row>
    <row r="4395" spans="1:4" x14ac:dyDescent="0.25">
      <c r="A4395">
        <f t="shared" ca="1" si="207"/>
        <v>-2.5154445618130765</v>
      </c>
      <c r="D4395">
        <f t="shared" ca="1" si="208"/>
        <v>17.38067291412278</v>
      </c>
    </row>
    <row r="4396" spans="1:4" x14ac:dyDescent="0.25">
      <c r="A4396">
        <f t="shared" ca="1" si="207"/>
        <v>-12.195144387599886</v>
      </c>
      <c r="D4396">
        <f t="shared" ca="1" si="208"/>
        <v>6.593787839206442</v>
      </c>
    </row>
    <row r="4397" spans="1:4" x14ac:dyDescent="0.25">
      <c r="A4397">
        <f t="shared" ca="1" si="207"/>
        <v>-8.7663395459707107</v>
      </c>
      <c r="D4397">
        <f t="shared" ca="1" si="208"/>
        <v>-8.9658203854495895</v>
      </c>
    </row>
    <row r="4398" spans="1:4" x14ac:dyDescent="0.25">
      <c r="A4398">
        <f t="shared" ca="1" si="207"/>
        <v>3.4931794732405272</v>
      </c>
      <c r="D4398">
        <f t="shared" ca="1" si="208"/>
        <v>-8.7728076255240275</v>
      </c>
    </row>
    <row r="4399" spans="1:4" x14ac:dyDescent="0.25">
      <c r="A4399">
        <f t="shared" ca="1" si="207"/>
        <v>-9.3893937494720596</v>
      </c>
      <c r="D4399">
        <f t="shared" ca="1" si="208"/>
        <v>8.1764011163401413</v>
      </c>
    </row>
    <row r="4400" spans="1:4" x14ac:dyDescent="0.25">
      <c r="A4400">
        <f t="shared" ca="1" si="207"/>
        <v>-13.036092382485775</v>
      </c>
      <c r="D4400">
        <f t="shared" ca="1" si="208"/>
        <v>-13.641868468129372</v>
      </c>
    </row>
    <row r="4401" spans="1:4" x14ac:dyDescent="0.25">
      <c r="A4401">
        <f t="shared" ca="1" si="207"/>
        <v>0.19430328620021342</v>
      </c>
      <c r="D4401">
        <f t="shared" ca="1" si="208"/>
        <v>6.336726694693092</v>
      </c>
    </row>
    <row r="4402" spans="1:4" x14ac:dyDescent="0.25">
      <c r="A4402">
        <f t="shared" ca="1" si="207"/>
        <v>17.503039298427183</v>
      </c>
      <c r="D4402">
        <f t="shared" ca="1" si="208"/>
        <v>3.8929100946651554</v>
      </c>
    </row>
    <row r="4403" spans="1:4" x14ac:dyDescent="0.25">
      <c r="A4403">
        <f t="shared" ca="1" si="207"/>
        <v>-17.849651639161618</v>
      </c>
      <c r="D4403">
        <f t="shared" ca="1" si="208"/>
        <v>2.0632590381802531</v>
      </c>
    </row>
    <row r="4404" spans="1:4" x14ac:dyDescent="0.25">
      <c r="A4404">
        <f t="shared" ca="1" si="207"/>
        <v>9.5940906093885729</v>
      </c>
      <c r="D4404">
        <f t="shared" ca="1" si="208"/>
        <v>-8.2939525695556178</v>
      </c>
    </row>
    <row r="4405" spans="1:4" x14ac:dyDescent="0.25">
      <c r="A4405">
        <f t="shared" ca="1" si="207"/>
        <v>17.67434997279625</v>
      </c>
      <c r="D4405">
        <f t="shared" ca="1" si="208"/>
        <v>-15.075674083485826</v>
      </c>
    </row>
    <row r="4406" spans="1:4" x14ac:dyDescent="0.25">
      <c r="A4406">
        <f t="shared" ca="1" si="207"/>
        <v>5.6147204532136463</v>
      </c>
      <c r="D4406">
        <f t="shared" ca="1" si="208"/>
        <v>-10.793432866800998</v>
      </c>
    </row>
    <row r="4407" spans="1:4" x14ac:dyDescent="0.25">
      <c r="A4407">
        <f t="shared" ca="1" si="207"/>
        <v>-12.594423609145631</v>
      </c>
      <c r="D4407">
        <f t="shared" ca="1" si="208"/>
        <v>21.770433187323469</v>
      </c>
    </row>
    <row r="4408" spans="1:4" x14ac:dyDescent="0.25">
      <c r="A4408">
        <f t="shared" ca="1" si="207"/>
        <v>10.384152430836181</v>
      </c>
      <c r="D4408">
        <f t="shared" ca="1" si="208"/>
        <v>-0.19059068549725217</v>
      </c>
    </row>
    <row r="4409" spans="1:4" x14ac:dyDescent="0.25">
      <c r="A4409">
        <f t="shared" ca="1" si="207"/>
        <v>-1.9974126875466638</v>
      </c>
      <c r="D4409">
        <f t="shared" ca="1" si="208"/>
        <v>11.40858897092407</v>
      </c>
    </row>
    <row r="4410" spans="1:4" x14ac:dyDescent="0.25">
      <c r="A4410">
        <f t="shared" ca="1" si="207"/>
        <v>-17.770496911002269</v>
      </c>
      <c r="D4410">
        <f t="shared" ca="1" si="208"/>
        <v>-11.81724570517129</v>
      </c>
    </row>
    <row r="4411" spans="1:4" x14ac:dyDescent="0.25">
      <c r="A4411">
        <f t="shared" ca="1" si="207"/>
        <v>-12.814735302298228</v>
      </c>
      <c r="D4411">
        <f t="shared" ca="1" si="208"/>
        <v>-4.0619841269231172</v>
      </c>
    </row>
    <row r="4412" spans="1:4" x14ac:dyDescent="0.25">
      <c r="A4412">
        <f t="shared" ca="1" si="207"/>
        <v>-6.3961186747237662</v>
      </c>
      <c r="D4412">
        <f t="shared" ca="1" si="208"/>
        <v>7.263089903884679</v>
      </c>
    </row>
    <row r="4413" spans="1:4" x14ac:dyDescent="0.25">
      <c r="A4413">
        <f t="shared" ca="1" si="207"/>
        <v>-11.32164357507213</v>
      </c>
      <c r="D4413">
        <f t="shared" ca="1" si="208"/>
        <v>-18.17534179942793</v>
      </c>
    </row>
    <row r="4414" spans="1:4" x14ac:dyDescent="0.25">
      <c r="A4414">
        <f t="shared" ca="1" si="207"/>
        <v>15.92975589597301</v>
      </c>
      <c r="D4414">
        <f t="shared" ca="1" si="208"/>
        <v>5.0076854691767068</v>
      </c>
    </row>
    <row r="4415" spans="1:4" x14ac:dyDescent="0.25">
      <c r="A4415">
        <f t="shared" ca="1" si="207"/>
        <v>9.3235337148944986</v>
      </c>
      <c r="D4415">
        <f t="shared" ca="1" si="208"/>
        <v>4.2701735263082519</v>
      </c>
    </row>
    <row r="4416" spans="1:4" x14ac:dyDescent="0.25">
      <c r="A4416">
        <f t="shared" ca="1" si="207"/>
        <v>16.254669834822103</v>
      </c>
      <c r="D4416">
        <f t="shared" ca="1" si="208"/>
        <v>9.9057742128096766</v>
      </c>
    </row>
    <row r="4417" spans="1:4" x14ac:dyDescent="0.25">
      <c r="A4417">
        <f t="shared" ca="1" si="207"/>
        <v>-13.293778746112567</v>
      </c>
      <c r="D4417">
        <f t="shared" ca="1" si="208"/>
        <v>-2.7605573666963337</v>
      </c>
    </row>
    <row r="4418" spans="1:4" x14ac:dyDescent="0.25">
      <c r="A4418">
        <f t="shared" ca="1" si="207"/>
        <v>-19.860396687184476</v>
      </c>
      <c r="D4418">
        <f t="shared" ca="1" si="208"/>
        <v>14.115141894250163</v>
      </c>
    </row>
    <row r="4419" spans="1:4" x14ac:dyDescent="0.25">
      <c r="A4419">
        <f t="shared" ca="1" si="207"/>
        <v>12.327754495233535</v>
      </c>
      <c r="D4419">
        <f t="shared" ca="1" si="208"/>
        <v>9.5236200353701399</v>
      </c>
    </row>
    <row r="4420" spans="1:4" x14ac:dyDescent="0.25">
      <c r="A4420">
        <f t="shared" ca="1" si="207"/>
        <v>0.20440360922177092</v>
      </c>
      <c r="D4420">
        <f t="shared" ca="1" si="208"/>
        <v>-4.2649325767185546</v>
      </c>
    </row>
    <row r="4421" spans="1:4" x14ac:dyDescent="0.25">
      <c r="A4421">
        <f t="shared" ca="1" si="207"/>
        <v>-14.113674001191049</v>
      </c>
      <c r="D4421">
        <f t="shared" ca="1" si="208"/>
        <v>-14.335008022884603</v>
      </c>
    </row>
    <row r="4422" spans="1:4" x14ac:dyDescent="0.25">
      <c r="A4422">
        <f t="shared" ca="1" si="207"/>
        <v>-4.4707294885527311</v>
      </c>
      <c r="D4422">
        <f t="shared" ca="1" si="208"/>
        <v>-1.8995691487965214</v>
      </c>
    </row>
    <row r="4423" spans="1:4" x14ac:dyDescent="0.25">
      <c r="A4423">
        <f t="shared" ca="1" si="207"/>
        <v>-10.647377160307283</v>
      </c>
      <c r="D4423">
        <f t="shared" ca="1" si="208"/>
        <v>4.1809150542373725</v>
      </c>
    </row>
    <row r="4424" spans="1:4" x14ac:dyDescent="0.25">
      <c r="A4424">
        <f t="shared" ca="1" si="207"/>
        <v>4.2119357009725995</v>
      </c>
      <c r="D4424">
        <f t="shared" ca="1" si="208"/>
        <v>-15.035382712503045</v>
      </c>
    </row>
    <row r="4425" spans="1:4" x14ac:dyDescent="0.25">
      <c r="A4425">
        <f t="shared" ca="1" si="207"/>
        <v>-19.040494026107684</v>
      </c>
      <c r="D4425">
        <f t="shared" ca="1" si="208"/>
        <v>10.354341406203465</v>
      </c>
    </row>
    <row r="4426" spans="1:4" x14ac:dyDescent="0.25">
      <c r="A4426">
        <f t="shared" ca="1" si="207"/>
        <v>8.4561287539895034</v>
      </c>
      <c r="D4426">
        <f t="shared" ca="1" si="208"/>
        <v>13.142125355559534</v>
      </c>
    </row>
    <row r="4427" spans="1:4" x14ac:dyDescent="0.25">
      <c r="A4427">
        <f t="shared" ca="1" si="207"/>
        <v>-7.6188258365458825</v>
      </c>
      <c r="D4427">
        <f t="shared" ca="1" si="208"/>
        <v>14.510147624181496</v>
      </c>
    </row>
    <row r="4428" spans="1:4" x14ac:dyDescent="0.25">
      <c r="A4428">
        <f t="shared" ca="1" si="207"/>
        <v>11.927568048989052</v>
      </c>
      <c r="D4428">
        <f t="shared" ca="1" si="208"/>
        <v>-4.6373801489135458</v>
      </c>
    </row>
    <row r="4429" spans="1:4" x14ac:dyDescent="0.25">
      <c r="A4429">
        <f t="shared" ca="1" si="207"/>
        <v>-6.9105461556547674</v>
      </c>
      <c r="D4429">
        <f t="shared" ca="1" si="208"/>
        <v>4.4447536607897291</v>
      </c>
    </row>
    <row r="4430" spans="1:4" x14ac:dyDescent="0.25">
      <c r="A4430">
        <f t="shared" ca="1" si="207"/>
        <v>-6.198823891460675</v>
      </c>
      <c r="D4430">
        <f t="shared" ca="1" si="208"/>
        <v>4.9845524091355227</v>
      </c>
    </row>
    <row r="4431" spans="1:4" x14ac:dyDescent="0.25">
      <c r="A4431">
        <f t="shared" ca="1" si="207"/>
        <v>-13.32528776706633</v>
      </c>
      <c r="D4431">
        <f t="shared" ca="1" si="208"/>
        <v>1.2194953943554514</v>
      </c>
    </row>
    <row r="4432" spans="1:4" x14ac:dyDescent="0.25">
      <c r="A4432">
        <f t="shared" ca="1" si="207"/>
        <v>-17.742331265183687</v>
      </c>
      <c r="D4432">
        <f t="shared" ca="1" si="208"/>
        <v>6.182326650412965</v>
      </c>
    </row>
    <row r="4433" spans="1:4" x14ac:dyDescent="0.25">
      <c r="A4433">
        <f t="shared" ca="1" si="207"/>
        <v>-2.9165060869492798</v>
      </c>
      <c r="D4433">
        <f t="shared" ca="1" si="208"/>
        <v>7.0348314195538526</v>
      </c>
    </row>
    <row r="4434" spans="1:4" x14ac:dyDescent="0.25">
      <c r="A4434">
        <f t="shared" ca="1" si="207"/>
        <v>-20.537713070043843</v>
      </c>
      <c r="D4434">
        <f t="shared" ca="1" si="208"/>
        <v>3.3262645845230114</v>
      </c>
    </row>
    <row r="4435" spans="1:4" x14ac:dyDescent="0.25">
      <c r="A4435">
        <f t="shared" ca="1" si="207"/>
        <v>-0.81635392316824351</v>
      </c>
      <c r="D4435">
        <f t="shared" ca="1" si="208"/>
        <v>-4.4127971133343724</v>
      </c>
    </row>
    <row r="4436" spans="1:4" x14ac:dyDescent="0.25">
      <c r="A4436">
        <f t="shared" ca="1" si="207"/>
        <v>15.950176631290773</v>
      </c>
      <c r="D4436">
        <f t="shared" ca="1" si="208"/>
        <v>9.8045076238354447</v>
      </c>
    </row>
    <row r="4437" spans="1:4" x14ac:dyDescent="0.25">
      <c r="A4437">
        <f t="shared" ca="1" si="207"/>
        <v>-4.8077712972007802</v>
      </c>
      <c r="D4437">
        <f t="shared" ca="1" si="208"/>
        <v>-3.3105606036495074</v>
      </c>
    </row>
    <row r="4438" spans="1:4" x14ac:dyDescent="0.25">
      <c r="A4438">
        <f t="shared" ca="1" si="207"/>
        <v>-9.0846406602422825</v>
      </c>
      <c r="D4438">
        <f t="shared" ca="1" si="208"/>
        <v>0.18530122605227095</v>
      </c>
    </row>
    <row r="4439" spans="1:4" x14ac:dyDescent="0.25">
      <c r="A4439">
        <f t="shared" ca="1" si="207"/>
        <v>5.7119520033196309</v>
      </c>
      <c r="D4439">
        <f t="shared" ca="1" si="208"/>
        <v>-15.620722444684425</v>
      </c>
    </row>
    <row r="4440" spans="1:4" x14ac:dyDescent="0.25">
      <c r="A4440">
        <f t="shared" ca="1" si="207"/>
        <v>16.286198105874689</v>
      </c>
      <c r="D4440">
        <f t="shared" ca="1" si="208"/>
        <v>21.181700493277507</v>
      </c>
    </row>
    <row r="4441" spans="1:4" x14ac:dyDescent="0.25">
      <c r="A4441">
        <f t="shared" ca="1" si="207"/>
        <v>-7.3247374254284754</v>
      </c>
      <c r="D4441">
        <f t="shared" ca="1" si="208"/>
        <v>-20.209689825182277</v>
      </c>
    </row>
    <row r="4442" spans="1:4" x14ac:dyDescent="0.25">
      <c r="A4442">
        <f t="shared" ref="A4442:A4505" ca="1" si="209">RAND()*(18.25-(-21.07))+(-21.07)</f>
        <v>-13.762427229703553</v>
      </c>
      <c r="D4442">
        <f t="shared" ref="D4442:D4505" ca="1" si="210">(NORMINV(RAND(),0.0571,$B$38))</f>
        <v>-15.903208439491548</v>
      </c>
    </row>
    <row r="4443" spans="1:4" x14ac:dyDescent="0.25">
      <c r="A4443">
        <f t="shared" ca="1" si="209"/>
        <v>-19.552034984478944</v>
      </c>
      <c r="D4443">
        <f t="shared" ca="1" si="210"/>
        <v>8.6757445172228262</v>
      </c>
    </row>
    <row r="4444" spans="1:4" x14ac:dyDescent="0.25">
      <c r="A4444">
        <f t="shared" ca="1" si="209"/>
        <v>-2.5788704537527067</v>
      </c>
      <c r="D4444">
        <f t="shared" ca="1" si="210"/>
        <v>13.30484395518825</v>
      </c>
    </row>
    <row r="4445" spans="1:4" x14ac:dyDescent="0.25">
      <c r="A4445">
        <f t="shared" ca="1" si="209"/>
        <v>9.8787512156056714</v>
      </c>
      <c r="D4445">
        <f t="shared" ca="1" si="210"/>
        <v>0.1467015020506808</v>
      </c>
    </row>
    <row r="4446" spans="1:4" x14ac:dyDescent="0.25">
      <c r="A4446">
        <f t="shared" ca="1" si="209"/>
        <v>-13.645462557771157</v>
      </c>
      <c r="D4446">
        <f t="shared" ca="1" si="210"/>
        <v>19.225483410424314</v>
      </c>
    </row>
    <row r="4447" spans="1:4" x14ac:dyDescent="0.25">
      <c r="A4447">
        <f t="shared" ca="1" si="209"/>
        <v>-0.70282061720967448</v>
      </c>
      <c r="D4447">
        <f t="shared" ca="1" si="210"/>
        <v>2.8724655835210875</v>
      </c>
    </row>
    <row r="4448" spans="1:4" x14ac:dyDescent="0.25">
      <c r="A4448">
        <f t="shared" ca="1" si="209"/>
        <v>10.08907431367448</v>
      </c>
      <c r="D4448">
        <f t="shared" ca="1" si="210"/>
        <v>2.1521696145446501</v>
      </c>
    </row>
    <row r="4449" spans="1:4" x14ac:dyDescent="0.25">
      <c r="A4449">
        <f t="shared" ca="1" si="209"/>
        <v>13.805963611460811</v>
      </c>
      <c r="D4449">
        <f t="shared" ca="1" si="210"/>
        <v>-0.36786929284569808</v>
      </c>
    </row>
    <row r="4450" spans="1:4" x14ac:dyDescent="0.25">
      <c r="A4450">
        <f t="shared" ca="1" si="209"/>
        <v>4.737170179268702</v>
      </c>
      <c r="D4450">
        <f t="shared" ca="1" si="210"/>
        <v>3.7009087268529419</v>
      </c>
    </row>
    <row r="4451" spans="1:4" x14ac:dyDescent="0.25">
      <c r="A4451">
        <f t="shared" ca="1" si="209"/>
        <v>-10.223145798063527</v>
      </c>
      <c r="D4451">
        <f t="shared" ca="1" si="210"/>
        <v>-9.0788225949863648</v>
      </c>
    </row>
    <row r="4452" spans="1:4" x14ac:dyDescent="0.25">
      <c r="A4452">
        <f t="shared" ca="1" si="209"/>
        <v>14.6562783139196</v>
      </c>
      <c r="D4452">
        <f t="shared" ca="1" si="210"/>
        <v>-9.500131861285535</v>
      </c>
    </row>
    <row r="4453" spans="1:4" x14ac:dyDescent="0.25">
      <c r="A4453">
        <f t="shared" ca="1" si="209"/>
        <v>-1.7381222920524024</v>
      </c>
      <c r="D4453">
        <f t="shared" ca="1" si="210"/>
        <v>-19.05389198030003</v>
      </c>
    </row>
    <row r="4454" spans="1:4" x14ac:dyDescent="0.25">
      <c r="A4454">
        <f t="shared" ca="1" si="209"/>
        <v>-18.848731800469224</v>
      </c>
      <c r="D4454">
        <f t="shared" ca="1" si="210"/>
        <v>3.7241850913582697</v>
      </c>
    </row>
    <row r="4455" spans="1:4" x14ac:dyDescent="0.25">
      <c r="A4455">
        <f t="shared" ca="1" si="209"/>
        <v>-14.583306151471891</v>
      </c>
      <c r="D4455">
        <f t="shared" ca="1" si="210"/>
        <v>-3.4017502723193673</v>
      </c>
    </row>
    <row r="4456" spans="1:4" x14ac:dyDescent="0.25">
      <c r="A4456">
        <f t="shared" ca="1" si="209"/>
        <v>-14.714253163054993</v>
      </c>
      <c r="D4456">
        <f t="shared" ca="1" si="210"/>
        <v>9.969068811047137</v>
      </c>
    </row>
    <row r="4457" spans="1:4" x14ac:dyDescent="0.25">
      <c r="A4457">
        <f t="shared" ca="1" si="209"/>
        <v>-10.412531191906838</v>
      </c>
      <c r="D4457">
        <f t="shared" ca="1" si="210"/>
        <v>-8.0510587533564788</v>
      </c>
    </row>
    <row r="4458" spans="1:4" x14ac:dyDescent="0.25">
      <c r="A4458">
        <f t="shared" ca="1" si="209"/>
        <v>17.624597054878947</v>
      </c>
      <c r="D4458">
        <f t="shared" ca="1" si="210"/>
        <v>-23.984977716381117</v>
      </c>
    </row>
    <row r="4459" spans="1:4" x14ac:dyDescent="0.25">
      <c r="A4459">
        <f t="shared" ca="1" si="209"/>
        <v>-4.7192644124935974</v>
      </c>
      <c r="D4459">
        <f t="shared" ca="1" si="210"/>
        <v>-14.065504164868139</v>
      </c>
    </row>
    <row r="4460" spans="1:4" x14ac:dyDescent="0.25">
      <c r="A4460">
        <f t="shared" ca="1" si="209"/>
        <v>7.8695415268011821</v>
      </c>
      <c r="D4460">
        <f t="shared" ca="1" si="210"/>
        <v>-5.6466042811825803</v>
      </c>
    </row>
    <row r="4461" spans="1:4" x14ac:dyDescent="0.25">
      <c r="A4461">
        <f t="shared" ca="1" si="209"/>
        <v>-12.883281094991135</v>
      </c>
      <c r="D4461">
        <f t="shared" ca="1" si="210"/>
        <v>22.121249952647897</v>
      </c>
    </row>
    <row r="4462" spans="1:4" x14ac:dyDescent="0.25">
      <c r="A4462">
        <f t="shared" ca="1" si="209"/>
        <v>7.9214527614075436</v>
      </c>
      <c r="D4462">
        <f t="shared" ca="1" si="210"/>
        <v>14.572046771229274</v>
      </c>
    </row>
    <row r="4463" spans="1:4" x14ac:dyDescent="0.25">
      <c r="A4463">
        <f t="shared" ca="1" si="209"/>
        <v>-8.7226187315130552</v>
      </c>
      <c r="D4463">
        <f t="shared" ca="1" si="210"/>
        <v>-21.555523949365995</v>
      </c>
    </row>
    <row r="4464" spans="1:4" x14ac:dyDescent="0.25">
      <c r="A4464">
        <f t="shared" ca="1" si="209"/>
        <v>-1.2097699282634871</v>
      </c>
      <c r="D4464">
        <f t="shared" ca="1" si="210"/>
        <v>-10.300754438241203</v>
      </c>
    </row>
    <row r="4465" spans="1:4" x14ac:dyDescent="0.25">
      <c r="A4465">
        <f t="shared" ca="1" si="209"/>
        <v>-5.0611685193349878</v>
      </c>
      <c r="D4465">
        <f t="shared" ca="1" si="210"/>
        <v>14.160242980633555</v>
      </c>
    </row>
    <row r="4466" spans="1:4" x14ac:dyDescent="0.25">
      <c r="A4466">
        <f t="shared" ca="1" si="209"/>
        <v>-12.05964984374822</v>
      </c>
      <c r="D4466">
        <f t="shared" ca="1" si="210"/>
        <v>7.3573697977006471</v>
      </c>
    </row>
    <row r="4467" spans="1:4" x14ac:dyDescent="0.25">
      <c r="A4467">
        <f t="shared" ca="1" si="209"/>
        <v>-14.955058146645639</v>
      </c>
      <c r="D4467">
        <f t="shared" ca="1" si="210"/>
        <v>12.681343313263353</v>
      </c>
    </row>
    <row r="4468" spans="1:4" x14ac:dyDescent="0.25">
      <c r="A4468">
        <f t="shared" ca="1" si="209"/>
        <v>-17.659970379894411</v>
      </c>
      <c r="D4468">
        <f t="shared" ca="1" si="210"/>
        <v>12.467512836850732</v>
      </c>
    </row>
    <row r="4469" spans="1:4" x14ac:dyDescent="0.25">
      <c r="A4469">
        <f t="shared" ca="1" si="209"/>
        <v>16.465090541918102</v>
      </c>
      <c r="D4469">
        <f t="shared" ca="1" si="210"/>
        <v>13.242272639083195</v>
      </c>
    </row>
    <row r="4470" spans="1:4" x14ac:dyDescent="0.25">
      <c r="A4470">
        <f t="shared" ca="1" si="209"/>
        <v>-18.514076744891721</v>
      </c>
      <c r="D4470">
        <f t="shared" ca="1" si="210"/>
        <v>2.4994223513240561</v>
      </c>
    </row>
    <row r="4471" spans="1:4" x14ac:dyDescent="0.25">
      <c r="A4471">
        <f t="shared" ca="1" si="209"/>
        <v>-8.4196395907839516</v>
      </c>
      <c r="D4471">
        <f t="shared" ca="1" si="210"/>
        <v>-10.992264944606649</v>
      </c>
    </row>
    <row r="4472" spans="1:4" x14ac:dyDescent="0.25">
      <c r="A4472">
        <f t="shared" ca="1" si="209"/>
        <v>8.3516379547565727</v>
      </c>
      <c r="D4472">
        <f t="shared" ca="1" si="210"/>
        <v>-2.0669130920230834</v>
      </c>
    </row>
    <row r="4473" spans="1:4" x14ac:dyDescent="0.25">
      <c r="A4473">
        <f t="shared" ca="1" si="209"/>
        <v>-16.242134318481789</v>
      </c>
      <c r="D4473">
        <f t="shared" ca="1" si="210"/>
        <v>9.8674950282575278</v>
      </c>
    </row>
    <row r="4474" spans="1:4" x14ac:dyDescent="0.25">
      <c r="A4474">
        <f t="shared" ca="1" si="209"/>
        <v>1.1366314672226139</v>
      </c>
      <c r="D4474">
        <f t="shared" ca="1" si="210"/>
        <v>-4.9136112592299046</v>
      </c>
    </row>
    <row r="4475" spans="1:4" x14ac:dyDescent="0.25">
      <c r="A4475">
        <f t="shared" ca="1" si="209"/>
        <v>13.153515053961542</v>
      </c>
      <c r="D4475">
        <f t="shared" ca="1" si="210"/>
        <v>-5.7031537196619091</v>
      </c>
    </row>
    <row r="4476" spans="1:4" x14ac:dyDescent="0.25">
      <c r="A4476">
        <f t="shared" ca="1" si="209"/>
        <v>-4.8309566619181297</v>
      </c>
      <c r="D4476">
        <f t="shared" ca="1" si="210"/>
        <v>0.79769657477647404</v>
      </c>
    </row>
    <row r="4477" spans="1:4" x14ac:dyDescent="0.25">
      <c r="A4477">
        <f t="shared" ca="1" si="209"/>
        <v>13.093611952591203</v>
      </c>
      <c r="D4477">
        <f t="shared" ca="1" si="210"/>
        <v>11.113556230601658</v>
      </c>
    </row>
    <row r="4478" spans="1:4" x14ac:dyDescent="0.25">
      <c r="A4478">
        <f t="shared" ca="1" si="209"/>
        <v>13.259247894357514</v>
      </c>
      <c r="D4478">
        <f t="shared" ca="1" si="210"/>
        <v>-14.398945023011901</v>
      </c>
    </row>
    <row r="4479" spans="1:4" x14ac:dyDescent="0.25">
      <c r="A4479">
        <f t="shared" ca="1" si="209"/>
        <v>-11.605040352166602</v>
      </c>
      <c r="D4479">
        <f t="shared" ca="1" si="210"/>
        <v>11.440126197691391</v>
      </c>
    </row>
    <row r="4480" spans="1:4" x14ac:dyDescent="0.25">
      <c r="A4480">
        <f t="shared" ca="1" si="209"/>
        <v>3.6891316051965894</v>
      </c>
      <c r="D4480">
        <f t="shared" ca="1" si="210"/>
        <v>-4.2841930454873092</v>
      </c>
    </row>
    <row r="4481" spans="1:4" x14ac:dyDescent="0.25">
      <c r="A4481">
        <f t="shared" ca="1" si="209"/>
        <v>-15.726074268923959</v>
      </c>
      <c r="D4481">
        <f t="shared" ca="1" si="210"/>
        <v>-7.6406280480463478</v>
      </c>
    </row>
    <row r="4482" spans="1:4" x14ac:dyDescent="0.25">
      <c r="A4482">
        <f t="shared" ca="1" si="209"/>
        <v>5.1583106297134051</v>
      </c>
      <c r="D4482">
        <f t="shared" ca="1" si="210"/>
        <v>-2.572522046013634</v>
      </c>
    </row>
    <row r="4483" spans="1:4" x14ac:dyDescent="0.25">
      <c r="A4483">
        <f t="shared" ca="1" si="209"/>
        <v>-11.442553104561284</v>
      </c>
      <c r="D4483">
        <f t="shared" ca="1" si="210"/>
        <v>10.810514976490692</v>
      </c>
    </row>
    <row r="4484" spans="1:4" x14ac:dyDescent="0.25">
      <c r="A4484">
        <f t="shared" ca="1" si="209"/>
        <v>-14.746452816841938</v>
      </c>
      <c r="D4484">
        <f t="shared" ca="1" si="210"/>
        <v>10.25704988379837</v>
      </c>
    </row>
    <row r="4485" spans="1:4" x14ac:dyDescent="0.25">
      <c r="A4485">
        <f t="shared" ca="1" si="209"/>
        <v>-13.711433314631313</v>
      </c>
      <c r="D4485">
        <f t="shared" ca="1" si="210"/>
        <v>-12.18817930033739</v>
      </c>
    </row>
    <row r="4486" spans="1:4" x14ac:dyDescent="0.25">
      <c r="A4486">
        <f t="shared" ca="1" si="209"/>
        <v>12.69514163085546</v>
      </c>
      <c r="D4486">
        <f t="shared" ca="1" si="210"/>
        <v>13.507652311547758</v>
      </c>
    </row>
    <row r="4487" spans="1:4" x14ac:dyDescent="0.25">
      <c r="A4487">
        <f t="shared" ca="1" si="209"/>
        <v>-1.2066322685929478</v>
      </c>
      <c r="D4487">
        <f t="shared" ca="1" si="210"/>
        <v>-17.481062315335507</v>
      </c>
    </row>
    <row r="4488" spans="1:4" x14ac:dyDescent="0.25">
      <c r="A4488">
        <f t="shared" ca="1" si="209"/>
        <v>-10.130691922446269</v>
      </c>
      <c r="D4488">
        <f t="shared" ca="1" si="210"/>
        <v>-22.7947717759466</v>
      </c>
    </row>
    <row r="4489" spans="1:4" x14ac:dyDescent="0.25">
      <c r="A4489">
        <f t="shared" ca="1" si="209"/>
        <v>-3.7826048619817847</v>
      </c>
      <c r="D4489">
        <f t="shared" ca="1" si="210"/>
        <v>21.017649819352432</v>
      </c>
    </row>
    <row r="4490" spans="1:4" x14ac:dyDescent="0.25">
      <c r="A4490">
        <f t="shared" ca="1" si="209"/>
        <v>17.156029721102755</v>
      </c>
      <c r="D4490">
        <f t="shared" ca="1" si="210"/>
        <v>12.762650615608765</v>
      </c>
    </row>
    <row r="4491" spans="1:4" x14ac:dyDescent="0.25">
      <c r="A4491">
        <f t="shared" ca="1" si="209"/>
        <v>-2.7693779112996388</v>
      </c>
      <c r="D4491">
        <f t="shared" ca="1" si="210"/>
        <v>-23.344825064231316</v>
      </c>
    </row>
    <row r="4492" spans="1:4" x14ac:dyDescent="0.25">
      <c r="A4492">
        <f t="shared" ca="1" si="209"/>
        <v>13.45263240115203</v>
      </c>
      <c r="D4492">
        <f t="shared" ca="1" si="210"/>
        <v>-4.9276465394239075</v>
      </c>
    </row>
    <row r="4493" spans="1:4" x14ac:dyDescent="0.25">
      <c r="A4493">
        <f t="shared" ca="1" si="209"/>
        <v>-11.540143215111662</v>
      </c>
      <c r="D4493">
        <f t="shared" ca="1" si="210"/>
        <v>-21.160342592672979</v>
      </c>
    </row>
    <row r="4494" spans="1:4" x14ac:dyDescent="0.25">
      <c r="A4494">
        <f t="shared" ca="1" si="209"/>
        <v>-0.63221923090218723</v>
      </c>
      <c r="D4494">
        <f t="shared" ca="1" si="210"/>
        <v>8.4645368033322086</v>
      </c>
    </row>
    <row r="4495" spans="1:4" x14ac:dyDescent="0.25">
      <c r="A4495">
        <f t="shared" ca="1" si="209"/>
        <v>3.2847143490719901</v>
      </c>
      <c r="D4495">
        <f t="shared" ca="1" si="210"/>
        <v>0.49991759867863017</v>
      </c>
    </row>
    <row r="4496" spans="1:4" x14ac:dyDescent="0.25">
      <c r="A4496">
        <f t="shared" ca="1" si="209"/>
        <v>1.143754291272149</v>
      </c>
      <c r="D4496">
        <f t="shared" ca="1" si="210"/>
        <v>20.727911742140247</v>
      </c>
    </row>
    <row r="4497" spans="1:4" x14ac:dyDescent="0.25">
      <c r="A4497">
        <f t="shared" ca="1" si="209"/>
        <v>-10.029319732547856</v>
      </c>
      <c r="D4497">
        <f t="shared" ca="1" si="210"/>
        <v>8.452267896154023</v>
      </c>
    </row>
    <row r="4498" spans="1:4" x14ac:dyDescent="0.25">
      <c r="A4498">
        <f t="shared" ca="1" si="209"/>
        <v>-3.2525897876240997</v>
      </c>
      <c r="D4498">
        <f t="shared" ca="1" si="210"/>
        <v>-27.763368486192245</v>
      </c>
    </row>
    <row r="4499" spans="1:4" x14ac:dyDescent="0.25">
      <c r="A4499">
        <f t="shared" ca="1" si="209"/>
        <v>1.5598632403231498</v>
      </c>
      <c r="D4499">
        <f t="shared" ca="1" si="210"/>
        <v>-1.020390226083149</v>
      </c>
    </row>
    <row r="4500" spans="1:4" x14ac:dyDescent="0.25">
      <c r="A4500">
        <f t="shared" ca="1" si="209"/>
        <v>-16.147378047968477</v>
      </c>
      <c r="D4500">
        <f t="shared" ca="1" si="210"/>
        <v>-8.9112196897198377</v>
      </c>
    </row>
    <row r="4501" spans="1:4" x14ac:dyDescent="0.25">
      <c r="A4501">
        <f t="shared" ca="1" si="209"/>
        <v>9.0065201175962351</v>
      </c>
      <c r="D4501">
        <f t="shared" ca="1" si="210"/>
        <v>10.25487241849943</v>
      </c>
    </row>
    <row r="4502" spans="1:4" x14ac:dyDescent="0.25">
      <c r="A4502">
        <f t="shared" ca="1" si="209"/>
        <v>-15.874148909928465</v>
      </c>
      <c r="D4502">
        <f t="shared" ca="1" si="210"/>
        <v>1.365393890816148</v>
      </c>
    </row>
    <row r="4503" spans="1:4" x14ac:dyDescent="0.25">
      <c r="A4503">
        <f t="shared" ca="1" si="209"/>
        <v>7.3941125633024178</v>
      </c>
      <c r="D4503">
        <f t="shared" ca="1" si="210"/>
        <v>-11.815192590546982</v>
      </c>
    </row>
    <row r="4504" spans="1:4" x14ac:dyDescent="0.25">
      <c r="A4504">
        <f t="shared" ca="1" si="209"/>
        <v>-11.429358574837966</v>
      </c>
      <c r="D4504">
        <f t="shared" ca="1" si="210"/>
        <v>16.96282356939027</v>
      </c>
    </row>
    <row r="4505" spans="1:4" x14ac:dyDescent="0.25">
      <c r="A4505">
        <f t="shared" ca="1" si="209"/>
        <v>11.905698136541574</v>
      </c>
      <c r="D4505">
        <f t="shared" ca="1" si="210"/>
        <v>24.81013324758792</v>
      </c>
    </row>
    <row r="4506" spans="1:4" x14ac:dyDescent="0.25">
      <c r="A4506">
        <f t="shared" ref="A4506:A4569" ca="1" si="211">RAND()*(18.25-(-21.07))+(-21.07)</f>
        <v>14.002621920707</v>
      </c>
      <c r="D4506">
        <f t="shared" ref="D4506:D4569" ca="1" si="212">(NORMINV(RAND(),0.0571,$B$38))</f>
        <v>7.1806606732464653</v>
      </c>
    </row>
    <row r="4507" spans="1:4" x14ac:dyDescent="0.25">
      <c r="A4507">
        <f t="shared" ca="1" si="211"/>
        <v>4.816765466752063</v>
      </c>
      <c r="D4507">
        <f t="shared" ca="1" si="212"/>
        <v>10.920747683633817</v>
      </c>
    </row>
    <row r="4508" spans="1:4" x14ac:dyDescent="0.25">
      <c r="A4508">
        <f t="shared" ca="1" si="211"/>
        <v>-3.0866053278764589</v>
      </c>
      <c r="D4508">
        <f t="shared" ca="1" si="212"/>
        <v>18.598680717511673</v>
      </c>
    </row>
    <row r="4509" spans="1:4" x14ac:dyDescent="0.25">
      <c r="A4509">
        <f t="shared" ca="1" si="211"/>
        <v>2.4019187602614487</v>
      </c>
      <c r="D4509">
        <f t="shared" ca="1" si="212"/>
        <v>-6.8568963814885038</v>
      </c>
    </row>
    <row r="4510" spans="1:4" x14ac:dyDescent="0.25">
      <c r="A4510">
        <f t="shared" ca="1" si="211"/>
        <v>-9.7882526144661988</v>
      </c>
      <c r="D4510">
        <f t="shared" ca="1" si="212"/>
        <v>9.0110318430665881</v>
      </c>
    </row>
    <row r="4511" spans="1:4" x14ac:dyDescent="0.25">
      <c r="A4511">
        <f t="shared" ca="1" si="211"/>
        <v>-9.6083513021953308</v>
      </c>
      <c r="D4511">
        <f t="shared" ca="1" si="212"/>
        <v>3.9829504133365918</v>
      </c>
    </row>
    <row r="4512" spans="1:4" x14ac:dyDescent="0.25">
      <c r="A4512">
        <f t="shared" ca="1" si="211"/>
        <v>9.6769498532660378</v>
      </c>
      <c r="D4512">
        <f t="shared" ca="1" si="212"/>
        <v>-16.421951459515437</v>
      </c>
    </row>
    <row r="4513" spans="1:4" x14ac:dyDescent="0.25">
      <c r="A4513">
        <f t="shared" ca="1" si="211"/>
        <v>0.62235308846236137</v>
      </c>
      <c r="D4513">
        <f t="shared" ca="1" si="212"/>
        <v>-5.9344768026810675</v>
      </c>
    </row>
    <row r="4514" spans="1:4" x14ac:dyDescent="0.25">
      <c r="A4514">
        <f t="shared" ca="1" si="211"/>
        <v>3.0000824536699717</v>
      </c>
      <c r="D4514">
        <f t="shared" ca="1" si="212"/>
        <v>14.71747933757459</v>
      </c>
    </row>
    <row r="4515" spans="1:4" x14ac:dyDescent="0.25">
      <c r="A4515">
        <f t="shared" ca="1" si="211"/>
        <v>3.0131755308714325</v>
      </c>
      <c r="D4515">
        <f t="shared" ca="1" si="212"/>
        <v>-9.5666567778006506</v>
      </c>
    </row>
    <row r="4516" spans="1:4" x14ac:dyDescent="0.25">
      <c r="A4516">
        <f t="shared" ca="1" si="211"/>
        <v>-19.741521340340128</v>
      </c>
      <c r="D4516">
        <f t="shared" ca="1" si="212"/>
        <v>1.0157936481055037</v>
      </c>
    </row>
    <row r="4517" spans="1:4" x14ac:dyDescent="0.25">
      <c r="A4517">
        <f t="shared" ca="1" si="211"/>
        <v>-17.200375527565988</v>
      </c>
      <c r="D4517">
        <f t="shared" ca="1" si="212"/>
        <v>3.7640616179742969</v>
      </c>
    </row>
    <row r="4518" spans="1:4" x14ac:dyDescent="0.25">
      <c r="A4518">
        <f t="shared" ca="1" si="211"/>
        <v>-13.908160836608012</v>
      </c>
      <c r="D4518">
        <f t="shared" ca="1" si="212"/>
        <v>-9.5381018720200625</v>
      </c>
    </row>
    <row r="4519" spans="1:4" x14ac:dyDescent="0.25">
      <c r="A4519">
        <f t="shared" ca="1" si="211"/>
        <v>-1.3553605361125811</v>
      </c>
      <c r="D4519">
        <f t="shared" ca="1" si="212"/>
        <v>-0.70325598721774285</v>
      </c>
    </row>
    <row r="4520" spans="1:4" x14ac:dyDescent="0.25">
      <c r="A4520">
        <f t="shared" ca="1" si="211"/>
        <v>9.1220173320375864</v>
      </c>
      <c r="D4520">
        <f t="shared" ca="1" si="212"/>
        <v>-28.958851704699953</v>
      </c>
    </row>
    <row r="4521" spans="1:4" x14ac:dyDescent="0.25">
      <c r="A4521">
        <f t="shared" ca="1" si="211"/>
        <v>-16.174347476732311</v>
      </c>
      <c r="D4521">
        <f t="shared" ca="1" si="212"/>
        <v>-1.4422569939465359</v>
      </c>
    </row>
    <row r="4522" spans="1:4" x14ac:dyDescent="0.25">
      <c r="A4522">
        <f t="shared" ca="1" si="211"/>
        <v>-7.1637528960928893</v>
      </c>
      <c r="D4522">
        <f t="shared" ca="1" si="212"/>
        <v>-10.22561914904642</v>
      </c>
    </row>
    <row r="4523" spans="1:4" x14ac:dyDescent="0.25">
      <c r="A4523">
        <f t="shared" ca="1" si="211"/>
        <v>0.23326517642469469</v>
      </c>
      <c r="D4523">
        <f t="shared" ca="1" si="212"/>
        <v>20.209461295715439</v>
      </c>
    </row>
    <row r="4524" spans="1:4" x14ac:dyDescent="0.25">
      <c r="A4524">
        <f t="shared" ca="1" si="211"/>
        <v>-7.963764968442403</v>
      </c>
      <c r="D4524">
        <f t="shared" ca="1" si="212"/>
        <v>0.10352594464908874</v>
      </c>
    </row>
    <row r="4525" spans="1:4" x14ac:dyDescent="0.25">
      <c r="A4525">
        <f t="shared" ca="1" si="211"/>
        <v>-17.06136507060166</v>
      </c>
      <c r="D4525">
        <f t="shared" ca="1" si="212"/>
        <v>-8.6000699058536458</v>
      </c>
    </row>
    <row r="4526" spans="1:4" x14ac:dyDescent="0.25">
      <c r="A4526">
        <f t="shared" ca="1" si="211"/>
        <v>15.662899781932985</v>
      </c>
      <c r="D4526">
        <f t="shared" ca="1" si="212"/>
        <v>-7.9981254127881378</v>
      </c>
    </row>
    <row r="4527" spans="1:4" x14ac:dyDescent="0.25">
      <c r="A4527">
        <f t="shared" ca="1" si="211"/>
        <v>-12.415119113804266</v>
      </c>
      <c r="D4527">
        <f t="shared" ca="1" si="212"/>
        <v>-10.159049482561807</v>
      </c>
    </row>
    <row r="4528" spans="1:4" x14ac:dyDescent="0.25">
      <c r="A4528">
        <f t="shared" ca="1" si="211"/>
        <v>2.6609111964720853</v>
      </c>
      <c r="D4528">
        <f t="shared" ca="1" si="212"/>
        <v>21.560554377517782</v>
      </c>
    </row>
    <row r="4529" spans="1:4" x14ac:dyDescent="0.25">
      <c r="A4529">
        <f t="shared" ca="1" si="211"/>
        <v>6.9932746085550228</v>
      </c>
      <c r="D4529">
        <f t="shared" ca="1" si="212"/>
        <v>-0.35968290972072592</v>
      </c>
    </row>
    <row r="4530" spans="1:4" x14ac:dyDescent="0.25">
      <c r="A4530">
        <f t="shared" ca="1" si="211"/>
        <v>4.3474456667234946</v>
      </c>
      <c r="D4530">
        <f t="shared" ca="1" si="212"/>
        <v>-9.9574879427511682</v>
      </c>
    </row>
    <row r="4531" spans="1:4" x14ac:dyDescent="0.25">
      <c r="A4531">
        <f t="shared" ca="1" si="211"/>
        <v>-7.7386024940017926</v>
      </c>
      <c r="D4531">
        <f t="shared" ca="1" si="212"/>
        <v>10.762067890504881</v>
      </c>
    </row>
    <row r="4532" spans="1:4" x14ac:dyDescent="0.25">
      <c r="A4532">
        <f t="shared" ca="1" si="211"/>
        <v>-18.221646363596449</v>
      </c>
      <c r="D4532">
        <f t="shared" ca="1" si="212"/>
        <v>3.2978098439162453</v>
      </c>
    </row>
    <row r="4533" spans="1:4" x14ac:dyDescent="0.25">
      <c r="A4533">
        <f t="shared" ca="1" si="211"/>
        <v>13.064852294049849</v>
      </c>
      <c r="D4533">
        <f t="shared" ca="1" si="212"/>
        <v>11.186491702520303</v>
      </c>
    </row>
    <row r="4534" spans="1:4" x14ac:dyDescent="0.25">
      <c r="A4534">
        <f t="shared" ca="1" si="211"/>
        <v>-19.090312986536937</v>
      </c>
      <c r="D4534">
        <f t="shared" ca="1" si="212"/>
        <v>11.309502575755491</v>
      </c>
    </row>
    <row r="4535" spans="1:4" x14ac:dyDescent="0.25">
      <c r="A4535">
        <f t="shared" ca="1" si="211"/>
        <v>17.130953436560539</v>
      </c>
      <c r="D4535">
        <f t="shared" ca="1" si="212"/>
        <v>16.654903874436869</v>
      </c>
    </row>
    <row r="4536" spans="1:4" x14ac:dyDescent="0.25">
      <c r="A4536">
        <f t="shared" ca="1" si="211"/>
        <v>-21.058123117028661</v>
      </c>
      <c r="D4536">
        <f t="shared" ca="1" si="212"/>
        <v>5.0581441870903516</v>
      </c>
    </row>
    <row r="4537" spans="1:4" x14ac:dyDescent="0.25">
      <c r="A4537">
        <f t="shared" ca="1" si="211"/>
        <v>15.213101189669061</v>
      </c>
      <c r="D4537">
        <f t="shared" ca="1" si="212"/>
        <v>-1.4346345224252182</v>
      </c>
    </row>
    <row r="4538" spans="1:4" x14ac:dyDescent="0.25">
      <c r="A4538">
        <f t="shared" ca="1" si="211"/>
        <v>-2.2460306511554009</v>
      </c>
      <c r="D4538">
        <f t="shared" ca="1" si="212"/>
        <v>20.394018353199762</v>
      </c>
    </row>
    <row r="4539" spans="1:4" x14ac:dyDescent="0.25">
      <c r="A4539">
        <f t="shared" ca="1" si="211"/>
        <v>-15.654261585032735</v>
      </c>
      <c r="D4539">
        <f t="shared" ca="1" si="212"/>
        <v>-5.3726577418218664</v>
      </c>
    </row>
    <row r="4540" spans="1:4" x14ac:dyDescent="0.25">
      <c r="A4540">
        <f t="shared" ca="1" si="211"/>
        <v>1.9647784326674227</v>
      </c>
      <c r="D4540">
        <f t="shared" ca="1" si="212"/>
        <v>-3.336004191175967</v>
      </c>
    </row>
    <row r="4541" spans="1:4" x14ac:dyDescent="0.25">
      <c r="A4541">
        <f t="shared" ca="1" si="211"/>
        <v>-18.54200465580962</v>
      </c>
      <c r="D4541">
        <f t="shared" ca="1" si="212"/>
        <v>-0.40382014590852772</v>
      </c>
    </row>
    <row r="4542" spans="1:4" x14ac:dyDescent="0.25">
      <c r="A4542">
        <f t="shared" ca="1" si="211"/>
        <v>-1.7470002193550194</v>
      </c>
      <c r="D4542">
        <f t="shared" ca="1" si="212"/>
        <v>-16.631994527336431</v>
      </c>
    </row>
    <row r="4543" spans="1:4" x14ac:dyDescent="0.25">
      <c r="A4543">
        <f t="shared" ca="1" si="211"/>
        <v>2.7521089080638284</v>
      </c>
      <c r="D4543">
        <f t="shared" ca="1" si="212"/>
        <v>-8.7094639754331613</v>
      </c>
    </row>
    <row r="4544" spans="1:4" x14ac:dyDescent="0.25">
      <c r="A4544">
        <f t="shared" ca="1" si="211"/>
        <v>9.2129266267622647</v>
      </c>
      <c r="D4544">
        <f t="shared" ca="1" si="212"/>
        <v>-2.535228962073472</v>
      </c>
    </row>
    <row r="4545" spans="1:4" x14ac:dyDescent="0.25">
      <c r="A4545">
        <f t="shared" ca="1" si="211"/>
        <v>-5.39412444507591</v>
      </c>
      <c r="D4545">
        <f t="shared" ca="1" si="212"/>
        <v>5.8064124822739753</v>
      </c>
    </row>
    <row r="4546" spans="1:4" x14ac:dyDescent="0.25">
      <c r="A4546">
        <f t="shared" ca="1" si="211"/>
        <v>-7.0467961817408753</v>
      </c>
      <c r="D4546">
        <f t="shared" ca="1" si="212"/>
        <v>-2.2667716333556744</v>
      </c>
    </row>
    <row r="4547" spans="1:4" x14ac:dyDescent="0.25">
      <c r="A4547">
        <f t="shared" ca="1" si="211"/>
        <v>6.461875419221446</v>
      </c>
      <c r="D4547">
        <f t="shared" ca="1" si="212"/>
        <v>16.387387362402091</v>
      </c>
    </row>
    <row r="4548" spans="1:4" x14ac:dyDescent="0.25">
      <c r="A4548">
        <f t="shared" ca="1" si="211"/>
        <v>15.884305957869152</v>
      </c>
      <c r="D4548">
        <f t="shared" ca="1" si="212"/>
        <v>17.218647353628082</v>
      </c>
    </row>
    <row r="4549" spans="1:4" x14ac:dyDescent="0.25">
      <c r="A4549">
        <f t="shared" ca="1" si="211"/>
        <v>12.248215733725019</v>
      </c>
      <c r="D4549">
        <f t="shared" ca="1" si="212"/>
        <v>6.4795753018185831</v>
      </c>
    </row>
    <row r="4550" spans="1:4" x14ac:dyDescent="0.25">
      <c r="A4550">
        <f t="shared" ca="1" si="211"/>
        <v>4.566713268386529</v>
      </c>
      <c r="D4550">
        <f t="shared" ca="1" si="212"/>
        <v>0.17462849447901091</v>
      </c>
    </row>
    <row r="4551" spans="1:4" x14ac:dyDescent="0.25">
      <c r="A4551">
        <f t="shared" ca="1" si="211"/>
        <v>10.463126029264167</v>
      </c>
      <c r="D4551">
        <f t="shared" ca="1" si="212"/>
        <v>-2.0822885338648867</v>
      </c>
    </row>
    <row r="4552" spans="1:4" x14ac:dyDescent="0.25">
      <c r="A4552">
        <f t="shared" ca="1" si="211"/>
        <v>5.3345021488026667</v>
      </c>
      <c r="D4552">
        <f t="shared" ca="1" si="212"/>
        <v>1.2968437356883109</v>
      </c>
    </row>
    <row r="4553" spans="1:4" x14ac:dyDescent="0.25">
      <c r="A4553">
        <f t="shared" ca="1" si="211"/>
        <v>3.2053946855373923</v>
      </c>
      <c r="D4553">
        <f t="shared" ca="1" si="212"/>
        <v>-1.9219582630188528</v>
      </c>
    </row>
    <row r="4554" spans="1:4" x14ac:dyDescent="0.25">
      <c r="A4554">
        <f t="shared" ca="1" si="211"/>
        <v>2.0047495078321731</v>
      </c>
      <c r="D4554">
        <f t="shared" ca="1" si="212"/>
        <v>8.9991143546067782</v>
      </c>
    </row>
    <row r="4555" spans="1:4" x14ac:dyDescent="0.25">
      <c r="A4555">
        <f t="shared" ca="1" si="211"/>
        <v>15.40553641541009</v>
      </c>
      <c r="D4555">
        <f t="shared" ca="1" si="212"/>
        <v>-1.3795249727169301</v>
      </c>
    </row>
    <row r="4556" spans="1:4" x14ac:dyDescent="0.25">
      <c r="A4556">
        <f t="shared" ca="1" si="211"/>
        <v>-15.062715648496157</v>
      </c>
      <c r="D4556">
        <f t="shared" ca="1" si="212"/>
        <v>3.958737117954866</v>
      </c>
    </row>
    <row r="4557" spans="1:4" x14ac:dyDescent="0.25">
      <c r="A4557">
        <f t="shared" ca="1" si="211"/>
        <v>16.160883654167868</v>
      </c>
      <c r="D4557">
        <f t="shared" ca="1" si="212"/>
        <v>25.401834265537012</v>
      </c>
    </row>
    <row r="4558" spans="1:4" x14ac:dyDescent="0.25">
      <c r="A4558">
        <f t="shared" ca="1" si="211"/>
        <v>-9.2423463517243132</v>
      </c>
      <c r="D4558">
        <f t="shared" ca="1" si="212"/>
        <v>-12.521822111285415</v>
      </c>
    </row>
    <row r="4559" spans="1:4" x14ac:dyDescent="0.25">
      <c r="A4559">
        <f t="shared" ca="1" si="211"/>
        <v>-19.51069025654208</v>
      </c>
      <c r="D4559">
        <f t="shared" ca="1" si="212"/>
        <v>2.598695934278775</v>
      </c>
    </row>
    <row r="4560" spans="1:4" x14ac:dyDescent="0.25">
      <c r="A4560">
        <f t="shared" ca="1" si="211"/>
        <v>1.9199140613277663</v>
      </c>
      <c r="D4560">
        <f t="shared" ca="1" si="212"/>
        <v>29.900145458856315</v>
      </c>
    </row>
    <row r="4561" spans="1:4" x14ac:dyDescent="0.25">
      <c r="A4561">
        <f t="shared" ca="1" si="211"/>
        <v>3.7539186971607528</v>
      </c>
      <c r="D4561">
        <f t="shared" ca="1" si="212"/>
        <v>-7.4449223643114957</v>
      </c>
    </row>
    <row r="4562" spans="1:4" x14ac:dyDescent="0.25">
      <c r="A4562">
        <f t="shared" ca="1" si="211"/>
        <v>17.643995046874608</v>
      </c>
      <c r="D4562">
        <f t="shared" ca="1" si="212"/>
        <v>-18.152221403294018</v>
      </c>
    </row>
    <row r="4563" spans="1:4" x14ac:dyDescent="0.25">
      <c r="A4563">
        <f t="shared" ca="1" si="211"/>
        <v>0.61396568645421468</v>
      </c>
      <c r="D4563">
        <f t="shared" ca="1" si="212"/>
        <v>3.37128567334819</v>
      </c>
    </row>
    <row r="4564" spans="1:4" x14ac:dyDescent="0.25">
      <c r="A4564">
        <f t="shared" ca="1" si="211"/>
        <v>-19.747456289400709</v>
      </c>
      <c r="D4564">
        <f t="shared" ca="1" si="212"/>
        <v>17.359778565453198</v>
      </c>
    </row>
    <row r="4565" spans="1:4" x14ac:dyDescent="0.25">
      <c r="A4565">
        <f t="shared" ca="1" si="211"/>
        <v>12.730506958872922</v>
      </c>
      <c r="D4565">
        <f t="shared" ca="1" si="212"/>
        <v>-8.313820049444427</v>
      </c>
    </row>
    <row r="4566" spans="1:4" x14ac:dyDescent="0.25">
      <c r="A4566">
        <f t="shared" ca="1" si="211"/>
        <v>4.9308143318147266</v>
      </c>
      <c r="D4566">
        <f t="shared" ca="1" si="212"/>
        <v>-5.803007823759244</v>
      </c>
    </row>
    <row r="4567" spans="1:4" x14ac:dyDescent="0.25">
      <c r="A4567">
        <f t="shared" ca="1" si="211"/>
        <v>-15.779125422059279</v>
      </c>
      <c r="D4567">
        <f t="shared" ca="1" si="212"/>
        <v>3.3742414455197065</v>
      </c>
    </row>
    <row r="4568" spans="1:4" x14ac:dyDescent="0.25">
      <c r="A4568">
        <f t="shared" ca="1" si="211"/>
        <v>-15.41341496900823</v>
      </c>
      <c r="D4568">
        <f t="shared" ca="1" si="212"/>
        <v>1.4187749815658404</v>
      </c>
    </row>
    <row r="4569" spans="1:4" x14ac:dyDescent="0.25">
      <c r="A4569">
        <f t="shared" ca="1" si="211"/>
        <v>-9.1592180714187954</v>
      </c>
      <c r="D4569">
        <f t="shared" ca="1" si="212"/>
        <v>-5.2512291959733961</v>
      </c>
    </row>
    <row r="4570" spans="1:4" x14ac:dyDescent="0.25">
      <c r="A4570">
        <f t="shared" ref="A4570:A4633" ca="1" si="213">RAND()*(18.25-(-21.07))+(-21.07)</f>
        <v>-16.761793157185959</v>
      </c>
      <c r="D4570">
        <f t="shared" ref="D4570:D4633" ca="1" si="214">(NORMINV(RAND(),0.0571,$B$38))</f>
        <v>8.2414425375849749</v>
      </c>
    </row>
    <row r="4571" spans="1:4" x14ac:dyDescent="0.25">
      <c r="A4571">
        <f t="shared" ca="1" si="213"/>
        <v>7.5758447368568334</v>
      </c>
      <c r="D4571">
        <f t="shared" ca="1" si="214"/>
        <v>-7.8640349827195939</v>
      </c>
    </row>
    <row r="4572" spans="1:4" x14ac:dyDescent="0.25">
      <c r="A4572">
        <f t="shared" ca="1" si="213"/>
        <v>-15.17505688558613</v>
      </c>
      <c r="D4572">
        <f t="shared" ca="1" si="214"/>
        <v>-3.2066529241850468</v>
      </c>
    </row>
    <row r="4573" spans="1:4" x14ac:dyDescent="0.25">
      <c r="A4573">
        <f t="shared" ca="1" si="213"/>
        <v>-16.988181702957789</v>
      </c>
      <c r="D4573">
        <f t="shared" ca="1" si="214"/>
        <v>-17.869914254821762</v>
      </c>
    </row>
    <row r="4574" spans="1:4" x14ac:dyDescent="0.25">
      <c r="A4574">
        <f t="shared" ca="1" si="213"/>
        <v>-20.578176931195401</v>
      </c>
      <c r="D4574">
        <f t="shared" ca="1" si="214"/>
        <v>8.3274232687339982</v>
      </c>
    </row>
    <row r="4575" spans="1:4" x14ac:dyDescent="0.25">
      <c r="A4575">
        <f t="shared" ca="1" si="213"/>
        <v>-18.594214278739209</v>
      </c>
      <c r="D4575">
        <f t="shared" ca="1" si="214"/>
        <v>0.44666365525372331</v>
      </c>
    </row>
    <row r="4576" spans="1:4" x14ac:dyDescent="0.25">
      <c r="A4576">
        <f t="shared" ca="1" si="213"/>
        <v>-11.599158603899872</v>
      </c>
      <c r="D4576">
        <f t="shared" ca="1" si="214"/>
        <v>-40.421689020957835</v>
      </c>
    </row>
    <row r="4577" spans="1:4" x14ac:dyDescent="0.25">
      <c r="A4577">
        <f t="shared" ca="1" si="213"/>
        <v>5.8805552859846273</v>
      </c>
      <c r="D4577">
        <f t="shared" ca="1" si="214"/>
        <v>3.5891505188890607</v>
      </c>
    </row>
    <row r="4578" spans="1:4" x14ac:dyDescent="0.25">
      <c r="A4578">
        <f t="shared" ca="1" si="213"/>
        <v>2.7955998717609667</v>
      </c>
      <c r="D4578">
        <f t="shared" ca="1" si="214"/>
        <v>5.4168158352746163</v>
      </c>
    </row>
    <row r="4579" spans="1:4" x14ac:dyDescent="0.25">
      <c r="A4579">
        <f t="shared" ca="1" si="213"/>
        <v>0.93276645523600266</v>
      </c>
      <c r="D4579">
        <f t="shared" ca="1" si="214"/>
        <v>-10.085831145017426</v>
      </c>
    </row>
    <row r="4580" spans="1:4" x14ac:dyDescent="0.25">
      <c r="A4580">
        <f t="shared" ca="1" si="213"/>
        <v>-17.709030385734245</v>
      </c>
      <c r="D4580">
        <f t="shared" ca="1" si="214"/>
        <v>-30.483739354467236</v>
      </c>
    </row>
    <row r="4581" spans="1:4" x14ac:dyDescent="0.25">
      <c r="A4581">
        <f t="shared" ca="1" si="213"/>
        <v>-20.845763653283836</v>
      </c>
      <c r="D4581">
        <f t="shared" ca="1" si="214"/>
        <v>13.971934484028608</v>
      </c>
    </row>
    <row r="4582" spans="1:4" x14ac:dyDescent="0.25">
      <c r="A4582">
        <f t="shared" ca="1" si="213"/>
        <v>10.512661924989352</v>
      </c>
      <c r="D4582">
        <f t="shared" ca="1" si="214"/>
        <v>-5.9008340881764072</v>
      </c>
    </row>
    <row r="4583" spans="1:4" x14ac:dyDescent="0.25">
      <c r="A4583">
        <f t="shared" ca="1" si="213"/>
        <v>-20.419054565628993</v>
      </c>
      <c r="D4583">
        <f t="shared" ca="1" si="214"/>
        <v>-20.968951436626824</v>
      </c>
    </row>
    <row r="4584" spans="1:4" x14ac:dyDescent="0.25">
      <c r="A4584">
        <f t="shared" ca="1" si="213"/>
        <v>0.93882785239699018</v>
      </c>
      <c r="D4584">
        <f t="shared" ca="1" si="214"/>
        <v>22.699925712681829</v>
      </c>
    </row>
    <row r="4585" spans="1:4" x14ac:dyDescent="0.25">
      <c r="A4585">
        <f t="shared" ca="1" si="213"/>
        <v>3.3236506006175617</v>
      </c>
      <c r="D4585">
        <f t="shared" ca="1" si="214"/>
        <v>0.55366667107189738</v>
      </c>
    </row>
    <row r="4586" spans="1:4" x14ac:dyDescent="0.25">
      <c r="A4586">
        <f t="shared" ca="1" si="213"/>
        <v>-16.98084354265832</v>
      </c>
      <c r="D4586">
        <f t="shared" ca="1" si="214"/>
        <v>2.5723076062311523</v>
      </c>
    </row>
    <row r="4587" spans="1:4" x14ac:dyDescent="0.25">
      <c r="A4587">
        <f t="shared" ca="1" si="213"/>
        <v>8.2604278253506251</v>
      </c>
      <c r="D4587">
        <f t="shared" ca="1" si="214"/>
        <v>-1.7818928772148248</v>
      </c>
    </row>
    <row r="4588" spans="1:4" x14ac:dyDescent="0.25">
      <c r="A4588">
        <f t="shared" ca="1" si="213"/>
        <v>9.213360770208503</v>
      </c>
      <c r="D4588">
        <f t="shared" ca="1" si="214"/>
        <v>2.4729923452473179</v>
      </c>
    </row>
    <row r="4589" spans="1:4" x14ac:dyDescent="0.25">
      <c r="A4589">
        <f t="shared" ca="1" si="213"/>
        <v>0.47330637968518019</v>
      </c>
      <c r="D4589">
        <f t="shared" ca="1" si="214"/>
        <v>-10.728239871921224</v>
      </c>
    </row>
    <row r="4590" spans="1:4" x14ac:dyDescent="0.25">
      <c r="A4590">
        <f t="shared" ca="1" si="213"/>
        <v>5.2888969312078515</v>
      </c>
      <c r="D4590">
        <f t="shared" ca="1" si="214"/>
        <v>20.376627755033333</v>
      </c>
    </row>
    <row r="4591" spans="1:4" x14ac:dyDescent="0.25">
      <c r="A4591">
        <f t="shared" ca="1" si="213"/>
        <v>8.7378037870763094</v>
      </c>
      <c r="D4591">
        <f t="shared" ca="1" si="214"/>
        <v>-1.4987051654330004</v>
      </c>
    </row>
    <row r="4592" spans="1:4" x14ac:dyDescent="0.25">
      <c r="A4592">
        <f t="shared" ca="1" si="213"/>
        <v>5.3304538808252175</v>
      </c>
      <c r="D4592">
        <f t="shared" ca="1" si="214"/>
        <v>6.3422878099461446</v>
      </c>
    </row>
    <row r="4593" spans="1:4" x14ac:dyDescent="0.25">
      <c r="A4593">
        <f t="shared" ca="1" si="213"/>
        <v>-17.084974471726326</v>
      </c>
      <c r="D4593">
        <f t="shared" ca="1" si="214"/>
        <v>-22.903630383590219</v>
      </c>
    </row>
    <row r="4594" spans="1:4" x14ac:dyDescent="0.25">
      <c r="A4594">
        <f t="shared" ca="1" si="213"/>
        <v>-20.31938739026247</v>
      </c>
      <c r="D4594">
        <f t="shared" ca="1" si="214"/>
        <v>3.9327468300009638</v>
      </c>
    </row>
    <row r="4595" spans="1:4" x14ac:dyDescent="0.25">
      <c r="A4595">
        <f t="shared" ca="1" si="213"/>
        <v>-13.652085511512755</v>
      </c>
      <c r="D4595">
        <f t="shared" ca="1" si="214"/>
        <v>0.96775653545867701</v>
      </c>
    </row>
    <row r="4596" spans="1:4" x14ac:dyDescent="0.25">
      <c r="A4596">
        <f t="shared" ca="1" si="213"/>
        <v>2.8488402090156235</v>
      </c>
      <c r="D4596">
        <f t="shared" ca="1" si="214"/>
        <v>-2.657896510327332</v>
      </c>
    </row>
    <row r="4597" spans="1:4" x14ac:dyDescent="0.25">
      <c r="A4597">
        <f t="shared" ca="1" si="213"/>
        <v>15.392346205970341</v>
      </c>
      <c r="D4597">
        <f t="shared" ca="1" si="214"/>
        <v>-20.159162984365405</v>
      </c>
    </row>
    <row r="4598" spans="1:4" x14ac:dyDescent="0.25">
      <c r="A4598">
        <f t="shared" ca="1" si="213"/>
        <v>9.060288856034358</v>
      </c>
      <c r="D4598">
        <f t="shared" ca="1" si="214"/>
        <v>-11.377449614083712</v>
      </c>
    </row>
    <row r="4599" spans="1:4" x14ac:dyDescent="0.25">
      <c r="A4599">
        <f t="shared" ca="1" si="213"/>
        <v>-4.8126963651920995</v>
      </c>
      <c r="D4599">
        <f t="shared" ca="1" si="214"/>
        <v>-4.5963949787853213</v>
      </c>
    </row>
    <row r="4600" spans="1:4" x14ac:dyDescent="0.25">
      <c r="A4600">
        <f t="shared" ca="1" si="213"/>
        <v>-10.043359832402821</v>
      </c>
      <c r="D4600">
        <f t="shared" ca="1" si="214"/>
        <v>-0.74245250543275865</v>
      </c>
    </row>
    <row r="4601" spans="1:4" x14ac:dyDescent="0.25">
      <c r="A4601">
        <f t="shared" ca="1" si="213"/>
        <v>-5.6202506064071329</v>
      </c>
      <c r="D4601">
        <f t="shared" ca="1" si="214"/>
        <v>1.8255359068452979</v>
      </c>
    </row>
    <row r="4602" spans="1:4" x14ac:dyDescent="0.25">
      <c r="A4602">
        <f t="shared" ca="1" si="213"/>
        <v>-21.065292535963383</v>
      </c>
      <c r="D4602">
        <f t="shared" ca="1" si="214"/>
        <v>0.62425241714845792</v>
      </c>
    </row>
    <row r="4603" spans="1:4" x14ac:dyDescent="0.25">
      <c r="A4603">
        <f t="shared" ca="1" si="213"/>
        <v>1.5621746486225945</v>
      </c>
      <c r="D4603">
        <f t="shared" ca="1" si="214"/>
        <v>-5.7832539658819355</v>
      </c>
    </row>
    <row r="4604" spans="1:4" x14ac:dyDescent="0.25">
      <c r="A4604">
        <f t="shared" ca="1" si="213"/>
        <v>-4.3926003091489711</v>
      </c>
      <c r="D4604">
        <f t="shared" ca="1" si="214"/>
        <v>-4.713033734107845</v>
      </c>
    </row>
    <row r="4605" spans="1:4" x14ac:dyDescent="0.25">
      <c r="A4605">
        <f t="shared" ca="1" si="213"/>
        <v>-17.991438106445585</v>
      </c>
      <c r="D4605">
        <f t="shared" ca="1" si="214"/>
        <v>10.42014686696602</v>
      </c>
    </row>
    <row r="4606" spans="1:4" x14ac:dyDescent="0.25">
      <c r="A4606">
        <f t="shared" ca="1" si="213"/>
        <v>15.69746067419922</v>
      </c>
      <c r="D4606">
        <f t="shared" ca="1" si="214"/>
        <v>9.0418956195988311</v>
      </c>
    </row>
    <row r="4607" spans="1:4" x14ac:dyDescent="0.25">
      <c r="A4607">
        <f t="shared" ca="1" si="213"/>
        <v>14.445036169390455</v>
      </c>
      <c r="D4607">
        <f t="shared" ca="1" si="214"/>
        <v>-10.49588479663422</v>
      </c>
    </row>
    <row r="4608" spans="1:4" x14ac:dyDescent="0.25">
      <c r="A4608">
        <f t="shared" ca="1" si="213"/>
        <v>11.311283704291029</v>
      </c>
      <c r="D4608">
        <f t="shared" ca="1" si="214"/>
        <v>11.218373053484029</v>
      </c>
    </row>
    <row r="4609" spans="1:4" x14ac:dyDescent="0.25">
      <c r="A4609">
        <f t="shared" ca="1" si="213"/>
        <v>-4.8670252135705994</v>
      </c>
      <c r="D4609">
        <f t="shared" ca="1" si="214"/>
        <v>16.755816689556259</v>
      </c>
    </row>
    <row r="4610" spans="1:4" x14ac:dyDescent="0.25">
      <c r="A4610">
        <f t="shared" ca="1" si="213"/>
        <v>-4.2214227199221739</v>
      </c>
      <c r="D4610">
        <f t="shared" ca="1" si="214"/>
        <v>1.0909457599065198</v>
      </c>
    </row>
    <row r="4611" spans="1:4" x14ac:dyDescent="0.25">
      <c r="A4611">
        <f t="shared" ca="1" si="213"/>
        <v>-7.7619181104732089</v>
      </c>
      <c r="D4611">
        <f t="shared" ca="1" si="214"/>
        <v>-10.659210087630999</v>
      </c>
    </row>
    <row r="4612" spans="1:4" x14ac:dyDescent="0.25">
      <c r="A4612">
        <f t="shared" ca="1" si="213"/>
        <v>-13.802661763227491</v>
      </c>
      <c r="D4612">
        <f t="shared" ca="1" si="214"/>
        <v>17.319810526062795</v>
      </c>
    </row>
    <row r="4613" spans="1:4" x14ac:dyDescent="0.25">
      <c r="A4613">
        <f t="shared" ca="1" si="213"/>
        <v>-15.347286249449162</v>
      </c>
      <c r="D4613">
        <f t="shared" ca="1" si="214"/>
        <v>2.0512010168725112</v>
      </c>
    </row>
    <row r="4614" spans="1:4" x14ac:dyDescent="0.25">
      <c r="A4614">
        <f t="shared" ca="1" si="213"/>
        <v>-1.188645361211087</v>
      </c>
      <c r="D4614">
        <f t="shared" ca="1" si="214"/>
        <v>-4.2199888044410026</v>
      </c>
    </row>
    <row r="4615" spans="1:4" x14ac:dyDescent="0.25">
      <c r="A4615">
        <f t="shared" ca="1" si="213"/>
        <v>-4.2016471737197385</v>
      </c>
      <c r="D4615">
        <f t="shared" ca="1" si="214"/>
        <v>3.7024987305869836</v>
      </c>
    </row>
    <row r="4616" spans="1:4" x14ac:dyDescent="0.25">
      <c r="A4616">
        <f t="shared" ca="1" si="213"/>
        <v>5.3010772605102474</v>
      </c>
      <c r="D4616">
        <f t="shared" ca="1" si="214"/>
        <v>-20.49274668922828</v>
      </c>
    </row>
    <row r="4617" spans="1:4" x14ac:dyDescent="0.25">
      <c r="A4617">
        <f t="shared" ca="1" si="213"/>
        <v>0.68304453556631373</v>
      </c>
      <c r="D4617">
        <f t="shared" ca="1" si="214"/>
        <v>2.8882626138831387</v>
      </c>
    </row>
    <row r="4618" spans="1:4" x14ac:dyDescent="0.25">
      <c r="A4618">
        <f t="shared" ca="1" si="213"/>
        <v>15.961240326497588</v>
      </c>
      <c r="D4618">
        <f t="shared" ca="1" si="214"/>
        <v>8.5030735433547786</v>
      </c>
    </row>
    <row r="4619" spans="1:4" x14ac:dyDescent="0.25">
      <c r="A4619">
        <f t="shared" ca="1" si="213"/>
        <v>-4.9527060878328584</v>
      </c>
      <c r="D4619">
        <f t="shared" ca="1" si="214"/>
        <v>1.5281524319779225</v>
      </c>
    </row>
    <row r="4620" spans="1:4" x14ac:dyDescent="0.25">
      <c r="A4620">
        <f t="shared" ca="1" si="213"/>
        <v>-20.535881006637386</v>
      </c>
      <c r="D4620">
        <f t="shared" ca="1" si="214"/>
        <v>4.6889025247788627</v>
      </c>
    </row>
    <row r="4621" spans="1:4" x14ac:dyDescent="0.25">
      <c r="A4621">
        <f t="shared" ca="1" si="213"/>
        <v>-7.9361280455736374</v>
      </c>
      <c r="D4621">
        <f t="shared" ca="1" si="214"/>
        <v>-4.9074031000376195</v>
      </c>
    </row>
    <row r="4622" spans="1:4" x14ac:dyDescent="0.25">
      <c r="A4622">
        <f t="shared" ca="1" si="213"/>
        <v>6.3066628329299235</v>
      </c>
      <c r="D4622">
        <f t="shared" ca="1" si="214"/>
        <v>10.026049848566117</v>
      </c>
    </row>
    <row r="4623" spans="1:4" x14ac:dyDescent="0.25">
      <c r="A4623">
        <f t="shared" ca="1" si="213"/>
        <v>-17.741611375570084</v>
      </c>
      <c r="D4623">
        <f t="shared" ca="1" si="214"/>
        <v>-4.7287532748211056</v>
      </c>
    </row>
    <row r="4624" spans="1:4" x14ac:dyDescent="0.25">
      <c r="A4624">
        <f t="shared" ca="1" si="213"/>
        <v>-2.1682503225473972</v>
      </c>
      <c r="D4624">
        <f t="shared" ca="1" si="214"/>
        <v>3.391457989570418</v>
      </c>
    </row>
    <row r="4625" spans="1:4" x14ac:dyDescent="0.25">
      <c r="A4625">
        <f t="shared" ca="1" si="213"/>
        <v>-2.4594977252844927</v>
      </c>
      <c r="D4625">
        <f t="shared" ca="1" si="214"/>
        <v>13.405628828121397</v>
      </c>
    </row>
    <row r="4626" spans="1:4" x14ac:dyDescent="0.25">
      <c r="A4626">
        <f t="shared" ca="1" si="213"/>
        <v>-16.037991056453336</v>
      </c>
      <c r="D4626">
        <f t="shared" ca="1" si="214"/>
        <v>-4.2928053373876493E-3</v>
      </c>
    </row>
    <row r="4627" spans="1:4" x14ac:dyDescent="0.25">
      <c r="A4627">
        <f t="shared" ca="1" si="213"/>
        <v>16.14762492442221</v>
      </c>
      <c r="D4627">
        <f t="shared" ca="1" si="214"/>
        <v>-4.7388220198954851</v>
      </c>
    </row>
    <row r="4628" spans="1:4" x14ac:dyDescent="0.25">
      <c r="A4628">
        <f t="shared" ca="1" si="213"/>
        <v>12.797855914982151</v>
      </c>
      <c r="D4628">
        <f t="shared" ca="1" si="214"/>
        <v>0.67886483411212062</v>
      </c>
    </row>
    <row r="4629" spans="1:4" x14ac:dyDescent="0.25">
      <c r="A4629">
        <f t="shared" ca="1" si="213"/>
        <v>-6.0034845187005086</v>
      </c>
      <c r="D4629">
        <f t="shared" ca="1" si="214"/>
        <v>-13.200491158706791</v>
      </c>
    </row>
    <row r="4630" spans="1:4" x14ac:dyDescent="0.25">
      <c r="A4630">
        <f t="shared" ca="1" si="213"/>
        <v>-17.20947370129749</v>
      </c>
      <c r="D4630">
        <f t="shared" ca="1" si="214"/>
        <v>-31.155773645961876</v>
      </c>
    </row>
    <row r="4631" spans="1:4" x14ac:dyDescent="0.25">
      <c r="A4631">
        <f t="shared" ca="1" si="213"/>
        <v>1.2254688378829108</v>
      </c>
      <c r="D4631">
        <f t="shared" ca="1" si="214"/>
        <v>5.2563048833190518</v>
      </c>
    </row>
    <row r="4632" spans="1:4" x14ac:dyDescent="0.25">
      <c r="A4632">
        <f t="shared" ca="1" si="213"/>
        <v>-7.0596627654204198</v>
      </c>
      <c r="D4632">
        <f t="shared" ca="1" si="214"/>
        <v>-4.3842774788442176</v>
      </c>
    </row>
    <row r="4633" spans="1:4" x14ac:dyDescent="0.25">
      <c r="A4633">
        <f t="shared" ca="1" si="213"/>
        <v>5.4017753725907305</v>
      </c>
      <c r="D4633">
        <f t="shared" ca="1" si="214"/>
        <v>13.3844733683024</v>
      </c>
    </row>
    <row r="4634" spans="1:4" x14ac:dyDescent="0.25">
      <c r="A4634">
        <f t="shared" ref="A4634:A4697" ca="1" si="215">RAND()*(18.25-(-21.07))+(-21.07)</f>
        <v>-14.644629836982411</v>
      </c>
      <c r="D4634">
        <f t="shared" ref="D4634:D4697" ca="1" si="216">(NORMINV(RAND(),0.0571,$B$38))</f>
        <v>-9.1821653590451913</v>
      </c>
    </row>
    <row r="4635" spans="1:4" x14ac:dyDescent="0.25">
      <c r="A4635">
        <f t="shared" ca="1" si="215"/>
        <v>7.3173481136388858</v>
      </c>
      <c r="D4635">
        <f t="shared" ca="1" si="216"/>
        <v>-21.17297842236524</v>
      </c>
    </row>
    <row r="4636" spans="1:4" x14ac:dyDescent="0.25">
      <c r="A4636">
        <f t="shared" ca="1" si="215"/>
        <v>3.2765299922138915</v>
      </c>
      <c r="D4636">
        <f t="shared" ca="1" si="216"/>
        <v>-4.7795135893512999</v>
      </c>
    </row>
    <row r="4637" spans="1:4" x14ac:dyDescent="0.25">
      <c r="A4637">
        <f t="shared" ca="1" si="215"/>
        <v>13.729160373421877</v>
      </c>
      <c r="D4637">
        <f t="shared" ca="1" si="216"/>
        <v>18.416769447836568</v>
      </c>
    </row>
    <row r="4638" spans="1:4" x14ac:dyDescent="0.25">
      <c r="A4638">
        <f t="shared" ca="1" si="215"/>
        <v>-12.404498410191614</v>
      </c>
      <c r="D4638">
        <f t="shared" ca="1" si="216"/>
        <v>7.29647084870785</v>
      </c>
    </row>
    <row r="4639" spans="1:4" x14ac:dyDescent="0.25">
      <c r="A4639">
        <f t="shared" ca="1" si="215"/>
        <v>-19.558985469104435</v>
      </c>
      <c r="D4639">
        <f t="shared" ca="1" si="216"/>
        <v>3.0099028064559215</v>
      </c>
    </row>
    <row r="4640" spans="1:4" x14ac:dyDescent="0.25">
      <c r="A4640">
        <f t="shared" ca="1" si="215"/>
        <v>11.838330501046798</v>
      </c>
      <c r="D4640">
        <f t="shared" ca="1" si="216"/>
        <v>4.8857788238056017</v>
      </c>
    </row>
    <row r="4641" spans="1:4" x14ac:dyDescent="0.25">
      <c r="A4641">
        <f t="shared" ca="1" si="215"/>
        <v>-4.1027820116735647</v>
      </c>
      <c r="D4641">
        <f t="shared" ca="1" si="216"/>
        <v>-5.7176937617652968</v>
      </c>
    </row>
    <row r="4642" spans="1:4" x14ac:dyDescent="0.25">
      <c r="A4642">
        <f t="shared" ca="1" si="215"/>
        <v>-5.8091967845424879</v>
      </c>
      <c r="D4642">
        <f t="shared" ca="1" si="216"/>
        <v>5.4849853647040803</v>
      </c>
    </row>
    <row r="4643" spans="1:4" x14ac:dyDescent="0.25">
      <c r="A4643">
        <f t="shared" ca="1" si="215"/>
        <v>-11.68955382068699</v>
      </c>
      <c r="D4643">
        <f t="shared" ca="1" si="216"/>
        <v>-17.526762559087494</v>
      </c>
    </row>
    <row r="4644" spans="1:4" x14ac:dyDescent="0.25">
      <c r="A4644">
        <f t="shared" ca="1" si="215"/>
        <v>4.1212931014685772</v>
      </c>
      <c r="D4644">
        <f t="shared" ca="1" si="216"/>
        <v>3.3515878786563578</v>
      </c>
    </row>
    <row r="4645" spans="1:4" x14ac:dyDescent="0.25">
      <c r="A4645">
        <f t="shared" ca="1" si="215"/>
        <v>-4.9653640699423569</v>
      </c>
      <c r="D4645">
        <f t="shared" ca="1" si="216"/>
        <v>16.692871582908467</v>
      </c>
    </row>
    <row r="4646" spans="1:4" x14ac:dyDescent="0.25">
      <c r="A4646">
        <f t="shared" ca="1" si="215"/>
        <v>5.6224096242606407</v>
      </c>
      <c r="D4646">
        <f t="shared" ca="1" si="216"/>
        <v>4.7302926926264437</v>
      </c>
    </row>
    <row r="4647" spans="1:4" x14ac:dyDescent="0.25">
      <c r="A4647">
        <f t="shared" ca="1" si="215"/>
        <v>6.9822604177151675</v>
      </c>
      <c r="D4647">
        <f t="shared" ca="1" si="216"/>
        <v>-7.2968995840192932</v>
      </c>
    </row>
    <row r="4648" spans="1:4" x14ac:dyDescent="0.25">
      <c r="A4648">
        <f t="shared" ca="1" si="215"/>
        <v>-19.025962114551039</v>
      </c>
      <c r="D4648">
        <f t="shared" ca="1" si="216"/>
        <v>-23.815895176578106</v>
      </c>
    </row>
    <row r="4649" spans="1:4" x14ac:dyDescent="0.25">
      <c r="A4649">
        <f t="shared" ca="1" si="215"/>
        <v>1.2284541639416808</v>
      </c>
      <c r="D4649">
        <f t="shared" ca="1" si="216"/>
        <v>11.783883804577718</v>
      </c>
    </row>
    <row r="4650" spans="1:4" x14ac:dyDescent="0.25">
      <c r="A4650">
        <f t="shared" ca="1" si="215"/>
        <v>-8.3755922383344288</v>
      </c>
      <c r="D4650">
        <f t="shared" ca="1" si="216"/>
        <v>-13.08619018132328</v>
      </c>
    </row>
    <row r="4651" spans="1:4" x14ac:dyDescent="0.25">
      <c r="A4651">
        <f t="shared" ca="1" si="215"/>
        <v>2.4581376866750801</v>
      </c>
      <c r="D4651">
        <f t="shared" ca="1" si="216"/>
        <v>7.5919293351098363</v>
      </c>
    </row>
    <row r="4652" spans="1:4" x14ac:dyDescent="0.25">
      <c r="A4652">
        <f t="shared" ca="1" si="215"/>
        <v>12.708423763642131</v>
      </c>
      <c r="D4652">
        <f t="shared" ca="1" si="216"/>
        <v>-8.4082503940007776</v>
      </c>
    </row>
    <row r="4653" spans="1:4" x14ac:dyDescent="0.25">
      <c r="A4653">
        <f t="shared" ca="1" si="215"/>
        <v>-1.8338572422997075</v>
      </c>
      <c r="D4653">
        <f t="shared" ca="1" si="216"/>
        <v>-8.8596734267526447</v>
      </c>
    </row>
    <row r="4654" spans="1:4" x14ac:dyDescent="0.25">
      <c r="A4654">
        <f t="shared" ca="1" si="215"/>
        <v>17.876545169558646</v>
      </c>
      <c r="D4654">
        <f t="shared" ca="1" si="216"/>
        <v>-1.8328719453486511</v>
      </c>
    </row>
    <row r="4655" spans="1:4" x14ac:dyDescent="0.25">
      <c r="A4655">
        <f t="shared" ca="1" si="215"/>
        <v>-10.477967504903082</v>
      </c>
      <c r="D4655">
        <f t="shared" ca="1" si="216"/>
        <v>2.5781928498859408</v>
      </c>
    </row>
    <row r="4656" spans="1:4" x14ac:dyDescent="0.25">
      <c r="A4656">
        <f t="shared" ca="1" si="215"/>
        <v>-9.5564980352562188</v>
      </c>
      <c r="D4656">
        <f t="shared" ca="1" si="216"/>
        <v>3.9648914338757422</v>
      </c>
    </row>
    <row r="4657" spans="1:4" x14ac:dyDescent="0.25">
      <c r="A4657">
        <f t="shared" ca="1" si="215"/>
        <v>-6.1894830400901988</v>
      </c>
      <c r="D4657">
        <f t="shared" ca="1" si="216"/>
        <v>5.5167385976331929</v>
      </c>
    </row>
    <row r="4658" spans="1:4" x14ac:dyDescent="0.25">
      <c r="A4658">
        <f t="shared" ca="1" si="215"/>
        <v>8.2945291155349246</v>
      </c>
      <c r="D4658">
        <f t="shared" ca="1" si="216"/>
        <v>6.7671348927787323</v>
      </c>
    </row>
    <row r="4659" spans="1:4" x14ac:dyDescent="0.25">
      <c r="A4659">
        <f t="shared" ca="1" si="215"/>
        <v>-10.802625296619183</v>
      </c>
      <c r="D4659">
        <f t="shared" ca="1" si="216"/>
        <v>-12.343587031233982</v>
      </c>
    </row>
    <row r="4660" spans="1:4" x14ac:dyDescent="0.25">
      <c r="A4660">
        <f t="shared" ca="1" si="215"/>
        <v>6.0068350140053575</v>
      </c>
      <c r="D4660">
        <f t="shared" ca="1" si="216"/>
        <v>5.8445575976886275</v>
      </c>
    </row>
    <row r="4661" spans="1:4" x14ac:dyDescent="0.25">
      <c r="A4661">
        <f t="shared" ca="1" si="215"/>
        <v>-18.029034669661804</v>
      </c>
      <c r="D4661">
        <f t="shared" ca="1" si="216"/>
        <v>2.3595222050946192</v>
      </c>
    </row>
    <row r="4662" spans="1:4" x14ac:dyDescent="0.25">
      <c r="A4662">
        <f t="shared" ca="1" si="215"/>
        <v>-1.9630990403360116</v>
      </c>
      <c r="D4662">
        <f t="shared" ca="1" si="216"/>
        <v>-5.6127106020670414</v>
      </c>
    </row>
    <row r="4663" spans="1:4" x14ac:dyDescent="0.25">
      <c r="A4663">
        <f t="shared" ca="1" si="215"/>
        <v>-18.530086613689495</v>
      </c>
      <c r="D4663">
        <f t="shared" ca="1" si="216"/>
        <v>2.6086948854918655</v>
      </c>
    </row>
    <row r="4664" spans="1:4" x14ac:dyDescent="0.25">
      <c r="A4664">
        <f t="shared" ca="1" si="215"/>
        <v>17.194651579573254</v>
      </c>
      <c r="D4664">
        <f t="shared" ca="1" si="216"/>
        <v>2.7121512133773997</v>
      </c>
    </row>
    <row r="4665" spans="1:4" x14ac:dyDescent="0.25">
      <c r="A4665">
        <f t="shared" ca="1" si="215"/>
        <v>-9.7539179184284315</v>
      </c>
      <c r="D4665">
        <f t="shared" ca="1" si="216"/>
        <v>-2.6575620350517934</v>
      </c>
    </row>
    <row r="4666" spans="1:4" x14ac:dyDescent="0.25">
      <c r="A4666">
        <f t="shared" ca="1" si="215"/>
        <v>12.490568034633618</v>
      </c>
      <c r="D4666">
        <f t="shared" ca="1" si="216"/>
        <v>8.667828730617174</v>
      </c>
    </row>
    <row r="4667" spans="1:4" x14ac:dyDescent="0.25">
      <c r="A4667">
        <f t="shared" ca="1" si="215"/>
        <v>-2.048356368527994</v>
      </c>
      <c r="D4667">
        <f t="shared" ca="1" si="216"/>
        <v>-13.960219252879103</v>
      </c>
    </row>
    <row r="4668" spans="1:4" x14ac:dyDescent="0.25">
      <c r="A4668">
        <f t="shared" ca="1" si="215"/>
        <v>-5.5211926762323582</v>
      </c>
      <c r="D4668">
        <f t="shared" ca="1" si="216"/>
        <v>-4.7686898311815824</v>
      </c>
    </row>
    <row r="4669" spans="1:4" x14ac:dyDescent="0.25">
      <c r="A4669">
        <f t="shared" ca="1" si="215"/>
        <v>-0.30179266148349981</v>
      </c>
      <c r="D4669">
        <f t="shared" ca="1" si="216"/>
        <v>-12.446300166597052</v>
      </c>
    </row>
    <row r="4670" spans="1:4" x14ac:dyDescent="0.25">
      <c r="A4670">
        <f t="shared" ca="1" si="215"/>
        <v>-7.7818474819925623</v>
      </c>
      <c r="D4670">
        <f t="shared" ca="1" si="216"/>
        <v>-11.664572058578498</v>
      </c>
    </row>
    <row r="4671" spans="1:4" x14ac:dyDescent="0.25">
      <c r="A4671">
        <f t="shared" ca="1" si="215"/>
        <v>9.6999782030464239</v>
      </c>
      <c r="D4671">
        <f t="shared" ca="1" si="216"/>
        <v>-6.1014502670911517</v>
      </c>
    </row>
    <row r="4672" spans="1:4" x14ac:dyDescent="0.25">
      <c r="A4672">
        <f t="shared" ca="1" si="215"/>
        <v>-16.918387774236685</v>
      </c>
      <c r="D4672">
        <f t="shared" ca="1" si="216"/>
        <v>-10.609525556681582</v>
      </c>
    </row>
    <row r="4673" spans="1:4" x14ac:dyDescent="0.25">
      <c r="A4673">
        <f t="shared" ca="1" si="215"/>
        <v>6.3273124869245478</v>
      </c>
      <c r="D4673">
        <f t="shared" ca="1" si="216"/>
        <v>8.527625147573616</v>
      </c>
    </row>
    <row r="4674" spans="1:4" x14ac:dyDescent="0.25">
      <c r="A4674">
        <f t="shared" ca="1" si="215"/>
        <v>-5.1301029486742529</v>
      </c>
      <c r="D4674">
        <f t="shared" ca="1" si="216"/>
        <v>-14.560777809724899</v>
      </c>
    </row>
    <row r="4675" spans="1:4" x14ac:dyDescent="0.25">
      <c r="A4675">
        <f t="shared" ca="1" si="215"/>
        <v>-5.019112810825149</v>
      </c>
      <c r="D4675">
        <f t="shared" ca="1" si="216"/>
        <v>23.214049260119179</v>
      </c>
    </row>
    <row r="4676" spans="1:4" x14ac:dyDescent="0.25">
      <c r="A4676">
        <f t="shared" ca="1" si="215"/>
        <v>-9.3194252311228869</v>
      </c>
      <c r="D4676">
        <f t="shared" ca="1" si="216"/>
        <v>15.914731219097701</v>
      </c>
    </row>
    <row r="4677" spans="1:4" x14ac:dyDescent="0.25">
      <c r="A4677">
        <f t="shared" ca="1" si="215"/>
        <v>-6.0043619156817929</v>
      </c>
      <c r="D4677">
        <f t="shared" ca="1" si="216"/>
        <v>-12.724261793984651</v>
      </c>
    </row>
    <row r="4678" spans="1:4" x14ac:dyDescent="0.25">
      <c r="A4678">
        <f t="shared" ca="1" si="215"/>
        <v>14.17280644078059</v>
      </c>
      <c r="D4678">
        <f t="shared" ca="1" si="216"/>
        <v>7.749004164704786</v>
      </c>
    </row>
    <row r="4679" spans="1:4" x14ac:dyDescent="0.25">
      <c r="A4679">
        <f t="shared" ca="1" si="215"/>
        <v>-12.353121661204643</v>
      </c>
      <c r="D4679">
        <f t="shared" ca="1" si="216"/>
        <v>-5.2000913172621139</v>
      </c>
    </row>
    <row r="4680" spans="1:4" x14ac:dyDescent="0.25">
      <c r="A4680">
        <f t="shared" ca="1" si="215"/>
        <v>4.4290204609000874</v>
      </c>
      <c r="D4680">
        <f t="shared" ca="1" si="216"/>
        <v>9.6729683499464212</v>
      </c>
    </row>
    <row r="4681" spans="1:4" x14ac:dyDescent="0.25">
      <c r="A4681">
        <f t="shared" ca="1" si="215"/>
        <v>-12.246597153610143</v>
      </c>
      <c r="D4681">
        <f t="shared" ca="1" si="216"/>
        <v>3.0820409707611915</v>
      </c>
    </row>
    <row r="4682" spans="1:4" x14ac:dyDescent="0.25">
      <c r="A4682">
        <f t="shared" ca="1" si="215"/>
        <v>-4.3433845205378816</v>
      </c>
      <c r="D4682">
        <f t="shared" ca="1" si="216"/>
        <v>8.5010391353112915</v>
      </c>
    </row>
    <row r="4683" spans="1:4" x14ac:dyDescent="0.25">
      <c r="A4683">
        <f t="shared" ca="1" si="215"/>
        <v>-7.8188552360298065</v>
      </c>
      <c r="D4683">
        <f t="shared" ca="1" si="216"/>
        <v>2.4292333331636402</v>
      </c>
    </row>
    <row r="4684" spans="1:4" x14ac:dyDescent="0.25">
      <c r="A4684">
        <f t="shared" ca="1" si="215"/>
        <v>-1.9652192956925418</v>
      </c>
      <c r="D4684">
        <f t="shared" ca="1" si="216"/>
        <v>10.216363237319239</v>
      </c>
    </row>
    <row r="4685" spans="1:4" x14ac:dyDescent="0.25">
      <c r="A4685">
        <f t="shared" ca="1" si="215"/>
        <v>1.3224365564249929</v>
      </c>
      <c r="D4685">
        <f t="shared" ca="1" si="216"/>
        <v>-8.0744944586008067</v>
      </c>
    </row>
    <row r="4686" spans="1:4" x14ac:dyDescent="0.25">
      <c r="A4686">
        <f t="shared" ca="1" si="215"/>
        <v>11.651797015671619</v>
      </c>
      <c r="D4686">
        <f t="shared" ca="1" si="216"/>
        <v>-11.568001934098485</v>
      </c>
    </row>
    <row r="4687" spans="1:4" x14ac:dyDescent="0.25">
      <c r="A4687">
        <f t="shared" ca="1" si="215"/>
        <v>-3.0861597464328625</v>
      </c>
      <c r="D4687">
        <f t="shared" ca="1" si="216"/>
        <v>21.424224252461716</v>
      </c>
    </row>
    <row r="4688" spans="1:4" x14ac:dyDescent="0.25">
      <c r="A4688">
        <f t="shared" ca="1" si="215"/>
        <v>-8.1005275177212948</v>
      </c>
      <c r="D4688">
        <f t="shared" ca="1" si="216"/>
        <v>9.1186150396253574</v>
      </c>
    </row>
    <row r="4689" spans="1:4" x14ac:dyDescent="0.25">
      <c r="A4689">
        <f t="shared" ca="1" si="215"/>
        <v>10.287995586006872</v>
      </c>
      <c r="D4689">
        <f t="shared" ca="1" si="216"/>
        <v>17.436960193135643</v>
      </c>
    </row>
    <row r="4690" spans="1:4" x14ac:dyDescent="0.25">
      <c r="A4690">
        <f t="shared" ca="1" si="215"/>
        <v>8.5218965862942504</v>
      </c>
      <c r="D4690">
        <f t="shared" ca="1" si="216"/>
        <v>12.1425229124825</v>
      </c>
    </row>
    <row r="4691" spans="1:4" x14ac:dyDescent="0.25">
      <c r="A4691">
        <f t="shared" ca="1" si="215"/>
        <v>-12.542737912228688</v>
      </c>
      <c r="D4691">
        <f t="shared" ca="1" si="216"/>
        <v>2.5243556825801297</v>
      </c>
    </row>
    <row r="4692" spans="1:4" x14ac:dyDescent="0.25">
      <c r="A4692">
        <f t="shared" ca="1" si="215"/>
        <v>-3.3959204665906704</v>
      </c>
      <c r="D4692">
        <f t="shared" ca="1" si="216"/>
        <v>-17.690923949779066</v>
      </c>
    </row>
    <row r="4693" spans="1:4" x14ac:dyDescent="0.25">
      <c r="A4693">
        <f t="shared" ca="1" si="215"/>
        <v>-15.084610121222504</v>
      </c>
      <c r="D4693">
        <f t="shared" ca="1" si="216"/>
        <v>-7.4125810258698568</v>
      </c>
    </row>
    <row r="4694" spans="1:4" x14ac:dyDescent="0.25">
      <c r="A4694">
        <f t="shared" ca="1" si="215"/>
        <v>-1.0531477720087601</v>
      </c>
      <c r="D4694">
        <f t="shared" ca="1" si="216"/>
        <v>14.878805125036788</v>
      </c>
    </row>
    <row r="4695" spans="1:4" x14ac:dyDescent="0.25">
      <c r="A4695">
        <f t="shared" ca="1" si="215"/>
        <v>-16.27154558867926</v>
      </c>
      <c r="D4695">
        <f t="shared" ca="1" si="216"/>
        <v>2.1921498536320603</v>
      </c>
    </row>
    <row r="4696" spans="1:4" x14ac:dyDescent="0.25">
      <c r="A4696">
        <f t="shared" ca="1" si="215"/>
        <v>17.573370641682587</v>
      </c>
      <c r="D4696">
        <f t="shared" ca="1" si="216"/>
        <v>13.638353815543592</v>
      </c>
    </row>
    <row r="4697" spans="1:4" x14ac:dyDescent="0.25">
      <c r="A4697">
        <f t="shared" ca="1" si="215"/>
        <v>-18.40930673350827</v>
      </c>
      <c r="D4697">
        <f t="shared" ca="1" si="216"/>
        <v>12.564272887155658</v>
      </c>
    </row>
    <row r="4698" spans="1:4" x14ac:dyDescent="0.25">
      <c r="A4698">
        <f t="shared" ref="A4698:A4761" ca="1" si="217">RAND()*(18.25-(-21.07))+(-21.07)</f>
        <v>4.634203771687627</v>
      </c>
      <c r="D4698">
        <f t="shared" ref="D4698:D4761" ca="1" si="218">(NORMINV(RAND(),0.0571,$B$38))</f>
        <v>-5.537595109889061</v>
      </c>
    </row>
    <row r="4699" spans="1:4" x14ac:dyDescent="0.25">
      <c r="A4699">
        <f t="shared" ca="1" si="217"/>
        <v>11.761807033106493</v>
      </c>
      <c r="D4699">
        <f t="shared" ca="1" si="218"/>
        <v>6.3814634937374208</v>
      </c>
    </row>
    <row r="4700" spans="1:4" x14ac:dyDescent="0.25">
      <c r="A4700">
        <f t="shared" ca="1" si="217"/>
        <v>-8.1258431454467974</v>
      </c>
      <c r="D4700">
        <f t="shared" ca="1" si="218"/>
        <v>-12.247702907923975</v>
      </c>
    </row>
    <row r="4701" spans="1:4" x14ac:dyDescent="0.25">
      <c r="A4701">
        <f t="shared" ca="1" si="217"/>
        <v>-2.7905626561697119</v>
      </c>
      <c r="D4701">
        <f t="shared" ca="1" si="218"/>
        <v>1.3109607343156382</v>
      </c>
    </row>
    <row r="4702" spans="1:4" x14ac:dyDescent="0.25">
      <c r="A4702">
        <f t="shared" ca="1" si="217"/>
        <v>-9.0766221423185147</v>
      </c>
      <c r="D4702">
        <f t="shared" ca="1" si="218"/>
        <v>-18.611491286299309</v>
      </c>
    </row>
    <row r="4703" spans="1:4" x14ac:dyDescent="0.25">
      <c r="A4703">
        <f t="shared" ca="1" si="217"/>
        <v>12.375294338020801</v>
      </c>
      <c r="D4703">
        <f t="shared" ca="1" si="218"/>
        <v>5.0895954652696673</v>
      </c>
    </row>
    <row r="4704" spans="1:4" x14ac:dyDescent="0.25">
      <c r="A4704">
        <f t="shared" ca="1" si="217"/>
        <v>4.405495265142612</v>
      </c>
      <c r="D4704">
        <f t="shared" ca="1" si="218"/>
        <v>-8.9994992349721414</v>
      </c>
    </row>
    <row r="4705" spans="1:4" x14ac:dyDescent="0.25">
      <c r="A4705">
        <f t="shared" ca="1" si="217"/>
        <v>-2.875448813514879</v>
      </c>
      <c r="D4705">
        <f t="shared" ca="1" si="218"/>
        <v>13.163979570311808</v>
      </c>
    </row>
    <row r="4706" spans="1:4" x14ac:dyDescent="0.25">
      <c r="A4706">
        <f t="shared" ca="1" si="217"/>
        <v>-1.1878203974920467</v>
      </c>
      <c r="D4706">
        <f t="shared" ca="1" si="218"/>
        <v>11.93180542451582</v>
      </c>
    </row>
    <row r="4707" spans="1:4" x14ac:dyDescent="0.25">
      <c r="A4707">
        <f t="shared" ca="1" si="217"/>
        <v>-0.93863297499208898</v>
      </c>
      <c r="D4707">
        <f t="shared" ca="1" si="218"/>
        <v>-14.204879623206496</v>
      </c>
    </row>
    <row r="4708" spans="1:4" x14ac:dyDescent="0.25">
      <c r="A4708">
        <f t="shared" ca="1" si="217"/>
        <v>11.249687121005223</v>
      </c>
      <c r="D4708">
        <f t="shared" ca="1" si="218"/>
        <v>-3.6381534986418904</v>
      </c>
    </row>
    <row r="4709" spans="1:4" x14ac:dyDescent="0.25">
      <c r="A4709">
        <f t="shared" ca="1" si="217"/>
        <v>13.306209409666977</v>
      </c>
      <c r="D4709">
        <f t="shared" ca="1" si="218"/>
        <v>13.155530647851974</v>
      </c>
    </row>
    <row r="4710" spans="1:4" x14ac:dyDescent="0.25">
      <c r="A4710">
        <f t="shared" ca="1" si="217"/>
        <v>-18.011936727854941</v>
      </c>
      <c r="D4710">
        <f t="shared" ca="1" si="218"/>
        <v>5.0045472818782342</v>
      </c>
    </row>
    <row r="4711" spans="1:4" x14ac:dyDescent="0.25">
      <c r="A4711">
        <f t="shared" ca="1" si="217"/>
        <v>11.110332633050973</v>
      </c>
      <c r="D4711">
        <f t="shared" ca="1" si="218"/>
        <v>-4.0636399703073014</v>
      </c>
    </row>
    <row r="4712" spans="1:4" x14ac:dyDescent="0.25">
      <c r="A4712">
        <f t="shared" ca="1" si="217"/>
        <v>-6.0840262078708314</v>
      </c>
      <c r="D4712">
        <f t="shared" ca="1" si="218"/>
        <v>-4.3473803836487086</v>
      </c>
    </row>
    <row r="4713" spans="1:4" x14ac:dyDescent="0.25">
      <c r="A4713">
        <f t="shared" ca="1" si="217"/>
        <v>-7.0690847526914293</v>
      </c>
      <c r="D4713">
        <f t="shared" ca="1" si="218"/>
        <v>-3.692486290347512</v>
      </c>
    </row>
    <row r="4714" spans="1:4" x14ac:dyDescent="0.25">
      <c r="A4714">
        <f t="shared" ca="1" si="217"/>
        <v>6.1164490339111914</v>
      </c>
      <c r="D4714">
        <f t="shared" ca="1" si="218"/>
        <v>-13.857479597830501</v>
      </c>
    </row>
    <row r="4715" spans="1:4" x14ac:dyDescent="0.25">
      <c r="A4715">
        <f t="shared" ca="1" si="217"/>
        <v>-18.133631719338311</v>
      </c>
      <c r="D4715">
        <f t="shared" ca="1" si="218"/>
        <v>-5.9848661225492794</v>
      </c>
    </row>
    <row r="4716" spans="1:4" x14ac:dyDescent="0.25">
      <c r="A4716">
        <f t="shared" ca="1" si="217"/>
        <v>-9.5030758729803537</v>
      </c>
      <c r="D4716">
        <f t="shared" ca="1" si="218"/>
        <v>10.424388912296905</v>
      </c>
    </row>
    <row r="4717" spans="1:4" x14ac:dyDescent="0.25">
      <c r="A4717">
        <f t="shared" ca="1" si="217"/>
        <v>11.980564715156802</v>
      </c>
      <c r="D4717">
        <f t="shared" ca="1" si="218"/>
        <v>1.4624438360715606</v>
      </c>
    </row>
    <row r="4718" spans="1:4" x14ac:dyDescent="0.25">
      <c r="A4718">
        <f t="shared" ca="1" si="217"/>
        <v>-8.9495075303949854</v>
      </c>
      <c r="D4718">
        <f t="shared" ca="1" si="218"/>
        <v>-14.300596858164091</v>
      </c>
    </row>
    <row r="4719" spans="1:4" x14ac:dyDescent="0.25">
      <c r="A4719">
        <f t="shared" ca="1" si="217"/>
        <v>-6.1007552086212069</v>
      </c>
      <c r="D4719">
        <f t="shared" ca="1" si="218"/>
        <v>7.5415292044351308</v>
      </c>
    </row>
    <row r="4720" spans="1:4" x14ac:dyDescent="0.25">
      <c r="A4720">
        <f t="shared" ca="1" si="217"/>
        <v>8.4449830684820348</v>
      </c>
      <c r="D4720">
        <f t="shared" ca="1" si="218"/>
        <v>-9.6236283011624781</v>
      </c>
    </row>
    <row r="4721" spans="1:4" x14ac:dyDescent="0.25">
      <c r="A4721">
        <f t="shared" ca="1" si="217"/>
        <v>-8.5312996495095827</v>
      </c>
      <c r="D4721">
        <f t="shared" ca="1" si="218"/>
        <v>1.2227595411598677</v>
      </c>
    </row>
    <row r="4722" spans="1:4" x14ac:dyDescent="0.25">
      <c r="A4722">
        <f t="shared" ca="1" si="217"/>
        <v>-19.915770183871476</v>
      </c>
      <c r="D4722">
        <f t="shared" ca="1" si="218"/>
        <v>1.4045915865906324</v>
      </c>
    </row>
    <row r="4723" spans="1:4" x14ac:dyDescent="0.25">
      <c r="A4723">
        <f t="shared" ca="1" si="217"/>
        <v>-4.6789941047742083</v>
      </c>
      <c r="D4723">
        <f t="shared" ca="1" si="218"/>
        <v>18.565924280652098</v>
      </c>
    </row>
    <row r="4724" spans="1:4" x14ac:dyDescent="0.25">
      <c r="A4724">
        <f t="shared" ca="1" si="217"/>
        <v>12.306677393374763</v>
      </c>
      <c r="D4724">
        <f t="shared" ca="1" si="218"/>
        <v>10.456716653872542</v>
      </c>
    </row>
    <row r="4725" spans="1:4" x14ac:dyDescent="0.25">
      <c r="A4725">
        <f t="shared" ca="1" si="217"/>
        <v>4.1016778938026341</v>
      </c>
      <c r="D4725">
        <f t="shared" ca="1" si="218"/>
        <v>0.96123618093587326</v>
      </c>
    </row>
    <row r="4726" spans="1:4" x14ac:dyDescent="0.25">
      <c r="A4726">
        <f t="shared" ca="1" si="217"/>
        <v>-18.137152242971482</v>
      </c>
      <c r="D4726">
        <f t="shared" ca="1" si="218"/>
        <v>-9.6413375327318729</v>
      </c>
    </row>
    <row r="4727" spans="1:4" x14ac:dyDescent="0.25">
      <c r="A4727">
        <f t="shared" ca="1" si="217"/>
        <v>11.719238915536152</v>
      </c>
      <c r="D4727">
        <f t="shared" ca="1" si="218"/>
        <v>-5.9671110874282718</v>
      </c>
    </row>
    <row r="4728" spans="1:4" x14ac:dyDescent="0.25">
      <c r="A4728">
        <f t="shared" ca="1" si="217"/>
        <v>15.287364914917887</v>
      </c>
      <c r="D4728">
        <f t="shared" ca="1" si="218"/>
        <v>-12.875719085025214</v>
      </c>
    </row>
    <row r="4729" spans="1:4" x14ac:dyDescent="0.25">
      <c r="A4729">
        <f t="shared" ca="1" si="217"/>
        <v>-2.2838989199258179</v>
      </c>
      <c r="D4729">
        <f t="shared" ca="1" si="218"/>
        <v>18.17625626649043</v>
      </c>
    </row>
    <row r="4730" spans="1:4" x14ac:dyDescent="0.25">
      <c r="A4730">
        <f t="shared" ca="1" si="217"/>
        <v>6.4265424891366578</v>
      </c>
      <c r="D4730">
        <f t="shared" ca="1" si="218"/>
        <v>-4.3524800156837955</v>
      </c>
    </row>
    <row r="4731" spans="1:4" x14ac:dyDescent="0.25">
      <c r="A4731">
        <f t="shared" ca="1" si="217"/>
        <v>5.5919424634722752</v>
      </c>
      <c r="D4731">
        <f t="shared" ca="1" si="218"/>
        <v>2.6127916119301697</v>
      </c>
    </row>
    <row r="4732" spans="1:4" x14ac:dyDescent="0.25">
      <c r="A4732">
        <f t="shared" ca="1" si="217"/>
        <v>4.501180449208146</v>
      </c>
      <c r="D4732">
        <f t="shared" ca="1" si="218"/>
        <v>11.445502784929309</v>
      </c>
    </row>
    <row r="4733" spans="1:4" x14ac:dyDescent="0.25">
      <c r="A4733">
        <f t="shared" ca="1" si="217"/>
        <v>-5.5456752894471482</v>
      </c>
      <c r="D4733">
        <f t="shared" ca="1" si="218"/>
        <v>-4.8138046978426106</v>
      </c>
    </row>
    <row r="4734" spans="1:4" x14ac:dyDescent="0.25">
      <c r="A4734">
        <f t="shared" ca="1" si="217"/>
        <v>-8.9882787446680545</v>
      </c>
      <c r="D4734">
        <f t="shared" ca="1" si="218"/>
        <v>-8.8437942908678711</v>
      </c>
    </row>
    <row r="4735" spans="1:4" x14ac:dyDescent="0.25">
      <c r="A4735">
        <f t="shared" ca="1" si="217"/>
        <v>-21.004700705047707</v>
      </c>
      <c r="D4735">
        <f t="shared" ca="1" si="218"/>
        <v>5.8648457588064673</v>
      </c>
    </row>
    <row r="4736" spans="1:4" x14ac:dyDescent="0.25">
      <c r="A4736">
        <f t="shared" ca="1" si="217"/>
        <v>9.4049884955652416</v>
      </c>
      <c r="D4736">
        <f t="shared" ca="1" si="218"/>
        <v>-5.1599363274673795</v>
      </c>
    </row>
    <row r="4737" spans="1:4" x14ac:dyDescent="0.25">
      <c r="A4737">
        <f t="shared" ca="1" si="217"/>
        <v>14.828942664038877</v>
      </c>
      <c r="D4737">
        <f t="shared" ca="1" si="218"/>
        <v>-0.40261997137961436</v>
      </c>
    </row>
    <row r="4738" spans="1:4" x14ac:dyDescent="0.25">
      <c r="A4738">
        <f t="shared" ca="1" si="217"/>
        <v>-20.42152303797425</v>
      </c>
      <c r="D4738">
        <f t="shared" ca="1" si="218"/>
        <v>32.1109024251572</v>
      </c>
    </row>
    <row r="4739" spans="1:4" x14ac:dyDescent="0.25">
      <c r="A4739">
        <f t="shared" ca="1" si="217"/>
        <v>12.492154157258497</v>
      </c>
      <c r="D4739">
        <f t="shared" ca="1" si="218"/>
        <v>12.734672564336821</v>
      </c>
    </row>
    <row r="4740" spans="1:4" x14ac:dyDescent="0.25">
      <c r="A4740">
        <f t="shared" ca="1" si="217"/>
        <v>8.6621747085328487</v>
      </c>
      <c r="D4740">
        <f t="shared" ca="1" si="218"/>
        <v>6.0403275800876184</v>
      </c>
    </row>
    <row r="4741" spans="1:4" x14ac:dyDescent="0.25">
      <c r="A4741">
        <f t="shared" ca="1" si="217"/>
        <v>12.483529435457349</v>
      </c>
      <c r="D4741">
        <f t="shared" ca="1" si="218"/>
        <v>-3.7644334262341164</v>
      </c>
    </row>
    <row r="4742" spans="1:4" x14ac:dyDescent="0.25">
      <c r="A4742">
        <f t="shared" ca="1" si="217"/>
        <v>-0.19688102282131226</v>
      </c>
      <c r="D4742">
        <f t="shared" ca="1" si="218"/>
        <v>6.6465280555504611</v>
      </c>
    </row>
    <row r="4743" spans="1:4" x14ac:dyDescent="0.25">
      <c r="A4743">
        <f t="shared" ca="1" si="217"/>
        <v>11.040476749737245</v>
      </c>
      <c r="D4743">
        <f t="shared" ca="1" si="218"/>
        <v>-1.054024429712225</v>
      </c>
    </row>
    <row r="4744" spans="1:4" x14ac:dyDescent="0.25">
      <c r="A4744">
        <f t="shared" ca="1" si="217"/>
        <v>-6.4812090729178102</v>
      </c>
      <c r="D4744">
        <f t="shared" ca="1" si="218"/>
        <v>-1.6181431192966151</v>
      </c>
    </row>
    <row r="4745" spans="1:4" x14ac:dyDescent="0.25">
      <c r="A4745">
        <f t="shared" ca="1" si="217"/>
        <v>-15.475699069537097</v>
      </c>
      <c r="D4745">
        <f t="shared" ca="1" si="218"/>
        <v>-17.615445394767882</v>
      </c>
    </row>
    <row r="4746" spans="1:4" x14ac:dyDescent="0.25">
      <c r="A4746">
        <f t="shared" ca="1" si="217"/>
        <v>3.1314013592908587</v>
      </c>
      <c r="D4746">
        <f t="shared" ca="1" si="218"/>
        <v>4.6419852010187599</v>
      </c>
    </row>
    <row r="4747" spans="1:4" x14ac:dyDescent="0.25">
      <c r="A4747">
        <f t="shared" ca="1" si="217"/>
        <v>-0.9140905839324347</v>
      </c>
      <c r="D4747">
        <f t="shared" ca="1" si="218"/>
        <v>-31.643217534753862</v>
      </c>
    </row>
    <row r="4748" spans="1:4" x14ac:dyDescent="0.25">
      <c r="A4748">
        <f t="shared" ca="1" si="217"/>
        <v>-12.331354497044963</v>
      </c>
      <c r="D4748">
        <f t="shared" ca="1" si="218"/>
        <v>6.6545239278439547</v>
      </c>
    </row>
    <row r="4749" spans="1:4" x14ac:dyDescent="0.25">
      <c r="A4749">
        <f t="shared" ca="1" si="217"/>
        <v>15.44973184363662</v>
      </c>
      <c r="D4749">
        <f t="shared" ca="1" si="218"/>
        <v>15.712988859267169</v>
      </c>
    </row>
    <row r="4750" spans="1:4" x14ac:dyDescent="0.25">
      <c r="A4750">
        <f t="shared" ca="1" si="217"/>
        <v>-16.464132236709727</v>
      </c>
      <c r="D4750">
        <f t="shared" ca="1" si="218"/>
        <v>12.81246948967307</v>
      </c>
    </row>
    <row r="4751" spans="1:4" x14ac:dyDescent="0.25">
      <c r="A4751">
        <f t="shared" ca="1" si="217"/>
        <v>-12.318628682948534</v>
      </c>
      <c r="D4751">
        <f t="shared" ca="1" si="218"/>
        <v>6.8811578422743054</v>
      </c>
    </row>
    <row r="4752" spans="1:4" x14ac:dyDescent="0.25">
      <c r="A4752">
        <f t="shared" ca="1" si="217"/>
        <v>9.7346889742420259</v>
      </c>
      <c r="D4752">
        <f t="shared" ca="1" si="218"/>
        <v>-15.571951916986267</v>
      </c>
    </row>
    <row r="4753" spans="1:4" x14ac:dyDescent="0.25">
      <c r="A4753">
        <f t="shared" ca="1" si="217"/>
        <v>12.49007072420013</v>
      </c>
      <c r="D4753">
        <f t="shared" ca="1" si="218"/>
        <v>4.6203624101690943</v>
      </c>
    </row>
    <row r="4754" spans="1:4" x14ac:dyDescent="0.25">
      <c r="A4754">
        <f t="shared" ca="1" si="217"/>
        <v>-12.430665491049428</v>
      </c>
      <c r="D4754">
        <f t="shared" ca="1" si="218"/>
        <v>-14.298154389420212</v>
      </c>
    </row>
    <row r="4755" spans="1:4" x14ac:dyDescent="0.25">
      <c r="A4755">
        <f t="shared" ca="1" si="217"/>
        <v>3.4074200458815405</v>
      </c>
      <c r="D4755">
        <f t="shared" ca="1" si="218"/>
        <v>4.7426968662076092</v>
      </c>
    </row>
    <row r="4756" spans="1:4" x14ac:dyDescent="0.25">
      <c r="A4756">
        <f t="shared" ca="1" si="217"/>
        <v>-9.7162060950209437</v>
      </c>
      <c r="D4756">
        <f t="shared" ca="1" si="218"/>
        <v>1.388891366666128</v>
      </c>
    </row>
    <row r="4757" spans="1:4" x14ac:dyDescent="0.25">
      <c r="A4757">
        <f t="shared" ca="1" si="217"/>
        <v>10.486118410194823</v>
      </c>
      <c r="D4757">
        <f t="shared" ca="1" si="218"/>
        <v>-16.644009561985367</v>
      </c>
    </row>
    <row r="4758" spans="1:4" x14ac:dyDescent="0.25">
      <c r="A4758">
        <f t="shared" ca="1" si="217"/>
        <v>8.5775869171230568</v>
      </c>
      <c r="D4758">
        <f t="shared" ca="1" si="218"/>
        <v>-3.3115311594627364</v>
      </c>
    </row>
    <row r="4759" spans="1:4" x14ac:dyDescent="0.25">
      <c r="A4759">
        <f t="shared" ca="1" si="217"/>
        <v>-13.193798221378769</v>
      </c>
      <c r="D4759">
        <f t="shared" ca="1" si="218"/>
        <v>3.1549162504944284</v>
      </c>
    </row>
    <row r="4760" spans="1:4" x14ac:dyDescent="0.25">
      <c r="A4760">
        <f t="shared" ca="1" si="217"/>
        <v>13.459847311602367</v>
      </c>
      <c r="D4760">
        <f t="shared" ca="1" si="218"/>
        <v>4.4922387425924146</v>
      </c>
    </row>
    <row r="4761" spans="1:4" x14ac:dyDescent="0.25">
      <c r="A4761">
        <f t="shared" ca="1" si="217"/>
        <v>2.207158348881606</v>
      </c>
      <c r="D4761">
        <f t="shared" ca="1" si="218"/>
        <v>1.5371164395932555</v>
      </c>
    </row>
    <row r="4762" spans="1:4" x14ac:dyDescent="0.25">
      <c r="A4762">
        <f t="shared" ref="A4762:A4825" ca="1" si="219">RAND()*(18.25-(-21.07))+(-21.07)</f>
        <v>-1.9523197144891746</v>
      </c>
      <c r="D4762">
        <f t="shared" ref="D4762:D4825" ca="1" si="220">(NORMINV(RAND(),0.0571,$B$38))</f>
        <v>-10.718444904391003</v>
      </c>
    </row>
    <row r="4763" spans="1:4" x14ac:dyDescent="0.25">
      <c r="A4763">
        <f t="shared" ca="1" si="219"/>
        <v>-18.085953225099971</v>
      </c>
      <c r="D4763">
        <f t="shared" ca="1" si="220"/>
        <v>25.819088626241939</v>
      </c>
    </row>
    <row r="4764" spans="1:4" x14ac:dyDescent="0.25">
      <c r="A4764">
        <f t="shared" ca="1" si="219"/>
        <v>-4.5260557274779991</v>
      </c>
      <c r="D4764">
        <f t="shared" ca="1" si="220"/>
        <v>2.6951344583058763</v>
      </c>
    </row>
    <row r="4765" spans="1:4" x14ac:dyDescent="0.25">
      <c r="A4765">
        <f t="shared" ca="1" si="219"/>
        <v>-6.6252616747184661</v>
      </c>
      <c r="D4765">
        <f t="shared" ca="1" si="220"/>
        <v>-8.3938135111166208</v>
      </c>
    </row>
    <row r="4766" spans="1:4" x14ac:dyDescent="0.25">
      <c r="A4766">
        <f t="shared" ca="1" si="219"/>
        <v>16.643191926618883</v>
      </c>
      <c r="D4766">
        <f t="shared" ca="1" si="220"/>
        <v>20.09759402809884</v>
      </c>
    </row>
    <row r="4767" spans="1:4" x14ac:dyDescent="0.25">
      <c r="A4767">
        <f t="shared" ca="1" si="219"/>
        <v>-13.071768930378884</v>
      </c>
      <c r="D4767">
        <f t="shared" ca="1" si="220"/>
        <v>15.598987869922551</v>
      </c>
    </row>
    <row r="4768" spans="1:4" x14ac:dyDescent="0.25">
      <c r="A4768">
        <f t="shared" ca="1" si="219"/>
        <v>-0.67815093065678411</v>
      </c>
      <c r="D4768">
        <f t="shared" ca="1" si="220"/>
        <v>15.165297634656506</v>
      </c>
    </row>
    <row r="4769" spans="1:4" x14ac:dyDescent="0.25">
      <c r="A4769">
        <f t="shared" ca="1" si="219"/>
        <v>-1.2540897327298701</v>
      </c>
      <c r="D4769">
        <f t="shared" ca="1" si="220"/>
        <v>-0.77684840025462043</v>
      </c>
    </row>
    <row r="4770" spans="1:4" x14ac:dyDescent="0.25">
      <c r="A4770">
        <f t="shared" ca="1" si="219"/>
        <v>2.3758052554863873</v>
      </c>
      <c r="D4770">
        <f t="shared" ca="1" si="220"/>
        <v>-3.6284248603226601</v>
      </c>
    </row>
    <row r="4771" spans="1:4" x14ac:dyDescent="0.25">
      <c r="A4771">
        <f t="shared" ca="1" si="219"/>
        <v>-10.49162535020233</v>
      </c>
      <c r="D4771">
        <f t="shared" ca="1" si="220"/>
        <v>4.7437424325035016</v>
      </c>
    </row>
    <row r="4772" spans="1:4" x14ac:dyDescent="0.25">
      <c r="A4772">
        <f t="shared" ca="1" si="219"/>
        <v>5.3824463084976486</v>
      </c>
      <c r="D4772">
        <f t="shared" ca="1" si="220"/>
        <v>24.799856350730725</v>
      </c>
    </row>
    <row r="4773" spans="1:4" x14ac:dyDescent="0.25">
      <c r="A4773">
        <f t="shared" ca="1" si="219"/>
        <v>17.780424375117313</v>
      </c>
      <c r="D4773">
        <f t="shared" ca="1" si="220"/>
        <v>-5.3415702916146826</v>
      </c>
    </row>
    <row r="4774" spans="1:4" x14ac:dyDescent="0.25">
      <c r="A4774">
        <f t="shared" ca="1" si="219"/>
        <v>1.0533705530153021</v>
      </c>
      <c r="D4774">
        <f t="shared" ca="1" si="220"/>
        <v>-7.5264718257468219</v>
      </c>
    </row>
    <row r="4775" spans="1:4" x14ac:dyDescent="0.25">
      <c r="A4775">
        <f t="shared" ca="1" si="219"/>
        <v>12.366680154215068</v>
      </c>
      <c r="D4775">
        <f t="shared" ca="1" si="220"/>
        <v>-5.6731668141163478</v>
      </c>
    </row>
    <row r="4776" spans="1:4" x14ac:dyDescent="0.25">
      <c r="A4776">
        <f t="shared" ca="1" si="219"/>
        <v>-18.18303656959209</v>
      </c>
      <c r="D4776">
        <f t="shared" ca="1" si="220"/>
        <v>14.250261259003182</v>
      </c>
    </row>
    <row r="4777" spans="1:4" x14ac:dyDescent="0.25">
      <c r="A4777">
        <f t="shared" ca="1" si="219"/>
        <v>-20.730812984696762</v>
      </c>
      <c r="D4777">
        <f t="shared" ca="1" si="220"/>
        <v>-21.782249634138434</v>
      </c>
    </row>
    <row r="4778" spans="1:4" x14ac:dyDescent="0.25">
      <c r="A4778">
        <f t="shared" ca="1" si="219"/>
        <v>2.3763643249522879</v>
      </c>
      <c r="D4778">
        <f t="shared" ca="1" si="220"/>
        <v>-6.7175962679120991</v>
      </c>
    </row>
    <row r="4779" spans="1:4" x14ac:dyDescent="0.25">
      <c r="A4779">
        <f t="shared" ca="1" si="219"/>
        <v>-10.230349831792733</v>
      </c>
      <c r="D4779">
        <f t="shared" ca="1" si="220"/>
        <v>-5.9525593834451875</v>
      </c>
    </row>
    <row r="4780" spans="1:4" x14ac:dyDescent="0.25">
      <c r="A4780">
        <f t="shared" ca="1" si="219"/>
        <v>-3.9554884656684521</v>
      </c>
      <c r="D4780">
        <f t="shared" ca="1" si="220"/>
        <v>7.6168932203697723</v>
      </c>
    </row>
    <row r="4781" spans="1:4" x14ac:dyDescent="0.25">
      <c r="A4781">
        <f t="shared" ca="1" si="219"/>
        <v>4.4329288765998633</v>
      </c>
      <c r="D4781">
        <f t="shared" ca="1" si="220"/>
        <v>-9.4594815608822955</v>
      </c>
    </row>
    <row r="4782" spans="1:4" x14ac:dyDescent="0.25">
      <c r="A4782">
        <f t="shared" ca="1" si="219"/>
        <v>-11.718407994320124</v>
      </c>
      <c r="D4782">
        <f t="shared" ca="1" si="220"/>
        <v>15.159309969448589</v>
      </c>
    </row>
    <row r="4783" spans="1:4" x14ac:dyDescent="0.25">
      <c r="A4783">
        <f t="shared" ca="1" si="219"/>
        <v>4.191826679801359</v>
      </c>
      <c r="D4783">
        <f t="shared" ca="1" si="220"/>
        <v>-13.966439910950337</v>
      </c>
    </row>
    <row r="4784" spans="1:4" x14ac:dyDescent="0.25">
      <c r="A4784">
        <f t="shared" ca="1" si="219"/>
        <v>-8.5672190441169889</v>
      </c>
      <c r="D4784">
        <f t="shared" ca="1" si="220"/>
        <v>-13.983909543182962</v>
      </c>
    </row>
    <row r="4785" spans="1:4" x14ac:dyDescent="0.25">
      <c r="A4785">
        <f t="shared" ca="1" si="219"/>
        <v>-19.653465120756909</v>
      </c>
      <c r="D4785">
        <f t="shared" ca="1" si="220"/>
        <v>-6.6052504688629083</v>
      </c>
    </row>
    <row r="4786" spans="1:4" x14ac:dyDescent="0.25">
      <c r="A4786">
        <f t="shared" ca="1" si="219"/>
        <v>8.6042494704042127</v>
      </c>
      <c r="D4786">
        <f t="shared" ca="1" si="220"/>
        <v>-21.778395765435398</v>
      </c>
    </row>
    <row r="4787" spans="1:4" x14ac:dyDescent="0.25">
      <c r="A4787">
        <f t="shared" ca="1" si="219"/>
        <v>15.611817732809847</v>
      </c>
      <c r="D4787">
        <f t="shared" ca="1" si="220"/>
        <v>10.583217905029262</v>
      </c>
    </row>
    <row r="4788" spans="1:4" x14ac:dyDescent="0.25">
      <c r="A4788">
        <f t="shared" ca="1" si="219"/>
        <v>-12.709870801927186</v>
      </c>
      <c r="D4788">
        <f t="shared" ca="1" si="220"/>
        <v>14.177873684529255</v>
      </c>
    </row>
    <row r="4789" spans="1:4" x14ac:dyDescent="0.25">
      <c r="A4789">
        <f t="shared" ca="1" si="219"/>
        <v>6.4159200983327693</v>
      </c>
      <c r="D4789">
        <f t="shared" ca="1" si="220"/>
        <v>-5.5568618216479049</v>
      </c>
    </row>
    <row r="4790" spans="1:4" x14ac:dyDescent="0.25">
      <c r="A4790">
        <f t="shared" ca="1" si="219"/>
        <v>-3.0087136671388244</v>
      </c>
      <c r="D4790">
        <f t="shared" ca="1" si="220"/>
        <v>-13.327814416839407</v>
      </c>
    </row>
    <row r="4791" spans="1:4" x14ac:dyDescent="0.25">
      <c r="A4791">
        <f t="shared" ca="1" si="219"/>
        <v>9.9404390000627671</v>
      </c>
      <c r="D4791">
        <f t="shared" ca="1" si="220"/>
        <v>31.024884942471914</v>
      </c>
    </row>
    <row r="4792" spans="1:4" x14ac:dyDescent="0.25">
      <c r="A4792">
        <f t="shared" ca="1" si="219"/>
        <v>-2.1776257590770136</v>
      </c>
      <c r="D4792">
        <f t="shared" ca="1" si="220"/>
        <v>7.4211955064840094</v>
      </c>
    </row>
    <row r="4793" spans="1:4" x14ac:dyDescent="0.25">
      <c r="A4793">
        <f t="shared" ca="1" si="219"/>
        <v>-12.554840595069141</v>
      </c>
      <c r="D4793">
        <f t="shared" ca="1" si="220"/>
        <v>7.9356853238476264</v>
      </c>
    </row>
    <row r="4794" spans="1:4" x14ac:dyDescent="0.25">
      <c r="A4794">
        <f t="shared" ca="1" si="219"/>
        <v>-11.232812191594022</v>
      </c>
      <c r="D4794">
        <f t="shared" ca="1" si="220"/>
        <v>8.8353324433924882</v>
      </c>
    </row>
    <row r="4795" spans="1:4" x14ac:dyDescent="0.25">
      <c r="A4795">
        <f t="shared" ca="1" si="219"/>
        <v>15.015176640125524</v>
      </c>
      <c r="D4795">
        <f t="shared" ca="1" si="220"/>
        <v>-19.245088903847449</v>
      </c>
    </row>
    <row r="4796" spans="1:4" x14ac:dyDescent="0.25">
      <c r="A4796">
        <f t="shared" ca="1" si="219"/>
        <v>0.92698562541401941</v>
      </c>
      <c r="D4796">
        <f t="shared" ca="1" si="220"/>
        <v>-2.0695350729535686</v>
      </c>
    </row>
    <row r="4797" spans="1:4" x14ac:dyDescent="0.25">
      <c r="A4797">
        <f t="shared" ca="1" si="219"/>
        <v>10.035789926798948</v>
      </c>
      <c r="D4797">
        <f t="shared" ca="1" si="220"/>
        <v>7.7791187257831442</v>
      </c>
    </row>
    <row r="4798" spans="1:4" x14ac:dyDescent="0.25">
      <c r="A4798">
        <f t="shared" ca="1" si="219"/>
        <v>10.701859987927385</v>
      </c>
      <c r="D4798">
        <f t="shared" ca="1" si="220"/>
        <v>-2.0437406520945474</v>
      </c>
    </row>
    <row r="4799" spans="1:4" x14ac:dyDescent="0.25">
      <c r="A4799">
        <f t="shared" ca="1" si="219"/>
        <v>-15.949038124267268</v>
      </c>
      <c r="D4799">
        <f t="shared" ca="1" si="220"/>
        <v>5.4995084252515767</v>
      </c>
    </row>
    <row r="4800" spans="1:4" x14ac:dyDescent="0.25">
      <c r="A4800">
        <f t="shared" ca="1" si="219"/>
        <v>7.6875552334629873</v>
      </c>
      <c r="D4800">
        <f t="shared" ca="1" si="220"/>
        <v>10.02782928286897</v>
      </c>
    </row>
    <row r="4801" spans="1:4" x14ac:dyDescent="0.25">
      <c r="A4801">
        <f t="shared" ca="1" si="219"/>
        <v>-7.2542632963098495</v>
      </c>
      <c r="D4801">
        <f t="shared" ca="1" si="220"/>
        <v>-14.786580365814871</v>
      </c>
    </row>
    <row r="4802" spans="1:4" x14ac:dyDescent="0.25">
      <c r="A4802">
        <f t="shared" ca="1" si="219"/>
        <v>-5.632932010422353</v>
      </c>
      <c r="D4802">
        <f t="shared" ca="1" si="220"/>
        <v>-41.062587899047294</v>
      </c>
    </row>
    <row r="4803" spans="1:4" x14ac:dyDescent="0.25">
      <c r="A4803">
        <f t="shared" ca="1" si="219"/>
        <v>-9.661975366021764</v>
      </c>
      <c r="D4803">
        <f t="shared" ca="1" si="220"/>
        <v>0.1206639801628613</v>
      </c>
    </row>
    <row r="4804" spans="1:4" x14ac:dyDescent="0.25">
      <c r="A4804">
        <f t="shared" ca="1" si="219"/>
        <v>15.6985347364012</v>
      </c>
      <c r="D4804">
        <f t="shared" ca="1" si="220"/>
        <v>-19.826931468890205</v>
      </c>
    </row>
    <row r="4805" spans="1:4" x14ac:dyDescent="0.25">
      <c r="A4805">
        <f t="shared" ca="1" si="219"/>
        <v>7.8771969087304434</v>
      </c>
      <c r="D4805">
        <f t="shared" ca="1" si="220"/>
        <v>-12.165066105626307</v>
      </c>
    </row>
    <row r="4806" spans="1:4" x14ac:dyDescent="0.25">
      <c r="A4806">
        <f t="shared" ca="1" si="219"/>
        <v>12.619789330000678</v>
      </c>
      <c r="D4806">
        <f t="shared" ca="1" si="220"/>
        <v>-4.5460689446387077</v>
      </c>
    </row>
    <row r="4807" spans="1:4" x14ac:dyDescent="0.25">
      <c r="A4807">
        <f t="shared" ca="1" si="219"/>
        <v>-3.6000130063602995</v>
      </c>
      <c r="D4807">
        <f t="shared" ca="1" si="220"/>
        <v>17.147051200599204</v>
      </c>
    </row>
    <row r="4808" spans="1:4" x14ac:dyDescent="0.25">
      <c r="A4808">
        <f t="shared" ca="1" si="219"/>
        <v>4.297364897180536</v>
      </c>
      <c r="D4808">
        <f t="shared" ca="1" si="220"/>
        <v>-4.0452799190753224</v>
      </c>
    </row>
    <row r="4809" spans="1:4" x14ac:dyDescent="0.25">
      <c r="A4809">
        <f t="shared" ca="1" si="219"/>
        <v>-14.889300205755227</v>
      </c>
      <c r="D4809">
        <f t="shared" ca="1" si="220"/>
        <v>-11.466618297072552</v>
      </c>
    </row>
    <row r="4810" spans="1:4" x14ac:dyDescent="0.25">
      <c r="A4810">
        <f t="shared" ca="1" si="219"/>
        <v>-3.7429634382533443</v>
      </c>
      <c r="D4810">
        <f t="shared" ca="1" si="220"/>
        <v>-1.2897034733262998</v>
      </c>
    </row>
    <row r="4811" spans="1:4" x14ac:dyDescent="0.25">
      <c r="A4811">
        <f t="shared" ca="1" si="219"/>
        <v>-15.415443113413842</v>
      </c>
      <c r="D4811">
        <f t="shared" ca="1" si="220"/>
        <v>-12.152905420835832</v>
      </c>
    </row>
    <row r="4812" spans="1:4" x14ac:dyDescent="0.25">
      <c r="A4812">
        <f t="shared" ca="1" si="219"/>
        <v>-19.741991228948407</v>
      </c>
      <c r="D4812">
        <f t="shared" ca="1" si="220"/>
        <v>-13.02590991318176</v>
      </c>
    </row>
    <row r="4813" spans="1:4" x14ac:dyDescent="0.25">
      <c r="A4813">
        <f t="shared" ca="1" si="219"/>
        <v>13.077494450095109</v>
      </c>
      <c r="D4813">
        <f t="shared" ca="1" si="220"/>
        <v>2.5744805012030958</v>
      </c>
    </row>
    <row r="4814" spans="1:4" x14ac:dyDescent="0.25">
      <c r="A4814">
        <f t="shared" ca="1" si="219"/>
        <v>-3.2758431002376049</v>
      </c>
      <c r="D4814">
        <f t="shared" ca="1" si="220"/>
        <v>12.005162703285722</v>
      </c>
    </row>
    <row r="4815" spans="1:4" x14ac:dyDescent="0.25">
      <c r="A4815">
        <f t="shared" ca="1" si="219"/>
        <v>-10.668347428093075</v>
      </c>
      <c r="D4815">
        <f t="shared" ca="1" si="220"/>
        <v>9.9737353385600382</v>
      </c>
    </row>
    <row r="4816" spans="1:4" x14ac:dyDescent="0.25">
      <c r="A4816">
        <f t="shared" ca="1" si="219"/>
        <v>-3.0981031131606365</v>
      </c>
      <c r="D4816">
        <f t="shared" ca="1" si="220"/>
        <v>1.7887523438134418</v>
      </c>
    </row>
    <row r="4817" spans="1:4" x14ac:dyDescent="0.25">
      <c r="A4817">
        <f t="shared" ca="1" si="219"/>
        <v>-8.3226616178788824</v>
      </c>
      <c r="D4817">
        <f t="shared" ca="1" si="220"/>
        <v>-3.7231015992253935</v>
      </c>
    </row>
    <row r="4818" spans="1:4" x14ac:dyDescent="0.25">
      <c r="A4818">
        <f t="shared" ca="1" si="219"/>
        <v>-4.0135316526818343</v>
      </c>
      <c r="D4818">
        <f t="shared" ca="1" si="220"/>
        <v>15.244370437621871</v>
      </c>
    </row>
    <row r="4819" spans="1:4" x14ac:dyDescent="0.25">
      <c r="A4819">
        <f t="shared" ca="1" si="219"/>
        <v>15.374249075944292</v>
      </c>
      <c r="D4819">
        <f t="shared" ca="1" si="220"/>
        <v>-0.47670421704449811</v>
      </c>
    </row>
    <row r="4820" spans="1:4" x14ac:dyDescent="0.25">
      <c r="A4820">
        <f t="shared" ca="1" si="219"/>
        <v>12.04961823637273</v>
      </c>
      <c r="D4820">
        <f t="shared" ca="1" si="220"/>
        <v>-16.692393040776789</v>
      </c>
    </row>
    <row r="4821" spans="1:4" x14ac:dyDescent="0.25">
      <c r="A4821">
        <f t="shared" ca="1" si="219"/>
        <v>-18.902701712473519</v>
      </c>
      <c r="D4821">
        <f t="shared" ca="1" si="220"/>
        <v>-7.4527642890393873</v>
      </c>
    </row>
    <row r="4822" spans="1:4" x14ac:dyDescent="0.25">
      <c r="A4822">
        <f t="shared" ca="1" si="219"/>
        <v>16.918222404421293</v>
      </c>
      <c r="D4822">
        <f t="shared" ca="1" si="220"/>
        <v>15.680766206254667</v>
      </c>
    </row>
    <row r="4823" spans="1:4" x14ac:dyDescent="0.25">
      <c r="A4823">
        <f t="shared" ca="1" si="219"/>
        <v>-16.43993977565513</v>
      </c>
      <c r="D4823">
        <f t="shared" ca="1" si="220"/>
        <v>6.0204400565626655</v>
      </c>
    </row>
    <row r="4824" spans="1:4" x14ac:dyDescent="0.25">
      <c r="A4824">
        <f t="shared" ca="1" si="219"/>
        <v>18.042759006249682</v>
      </c>
      <c r="D4824">
        <f t="shared" ca="1" si="220"/>
        <v>7.4192467647665001</v>
      </c>
    </row>
    <row r="4825" spans="1:4" x14ac:dyDescent="0.25">
      <c r="A4825">
        <f t="shared" ca="1" si="219"/>
        <v>6.0813661458559771</v>
      </c>
      <c r="D4825">
        <f t="shared" ca="1" si="220"/>
        <v>-4.5661810089008235</v>
      </c>
    </row>
    <row r="4826" spans="1:4" x14ac:dyDescent="0.25">
      <c r="A4826">
        <f t="shared" ref="A4826:A4889" ca="1" si="221">RAND()*(18.25-(-21.07))+(-21.07)</f>
        <v>-3.3171607939028576</v>
      </c>
      <c r="D4826">
        <f t="shared" ref="D4826:D4889" ca="1" si="222">(NORMINV(RAND(),0.0571,$B$38))</f>
        <v>26.574840909794723</v>
      </c>
    </row>
    <row r="4827" spans="1:4" x14ac:dyDescent="0.25">
      <c r="A4827">
        <f t="shared" ca="1" si="221"/>
        <v>10.323094842674482</v>
      </c>
      <c r="D4827">
        <f t="shared" ca="1" si="222"/>
        <v>10.794321620093884</v>
      </c>
    </row>
    <row r="4828" spans="1:4" x14ac:dyDescent="0.25">
      <c r="A4828">
        <f t="shared" ca="1" si="221"/>
        <v>8.949973301109452</v>
      </c>
      <c r="D4828">
        <f t="shared" ca="1" si="222"/>
        <v>3.6772745217983478</v>
      </c>
    </row>
    <row r="4829" spans="1:4" x14ac:dyDescent="0.25">
      <c r="A4829">
        <f t="shared" ca="1" si="221"/>
        <v>4.3231982223939127</v>
      </c>
      <c r="D4829">
        <f t="shared" ca="1" si="222"/>
        <v>17.750721952348691</v>
      </c>
    </row>
    <row r="4830" spans="1:4" x14ac:dyDescent="0.25">
      <c r="A4830">
        <f t="shared" ca="1" si="221"/>
        <v>-8.3372129154347903</v>
      </c>
      <c r="D4830">
        <f t="shared" ca="1" si="222"/>
        <v>7.8931825349636484E-2</v>
      </c>
    </row>
    <row r="4831" spans="1:4" x14ac:dyDescent="0.25">
      <c r="A4831">
        <f t="shared" ca="1" si="221"/>
        <v>-10.035490157193635</v>
      </c>
      <c r="D4831">
        <f t="shared" ca="1" si="222"/>
        <v>4.0790718248161495</v>
      </c>
    </row>
    <row r="4832" spans="1:4" x14ac:dyDescent="0.25">
      <c r="A4832">
        <f t="shared" ca="1" si="221"/>
        <v>-20.144783498527875</v>
      </c>
      <c r="D4832">
        <f t="shared" ca="1" si="222"/>
        <v>2.253576710551668</v>
      </c>
    </row>
    <row r="4833" spans="1:4" x14ac:dyDescent="0.25">
      <c r="A4833">
        <f t="shared" ca="1" si="221"/>
        <v>-19.150810878240147</v>
      </c>
      <c r="D4833">
        <f t="shared" ca="1" si="222"/>
        <v>15.854159599475585</v>
      </c>
    </row>
    <row r="4834" spans="1:4" x14ac:dyDescent="0.25">
      <c r="A4834">
        <f t="shared" ca="1" si="221"/>
        <v>-9.7104880295643117</v>
      </c>
      <c r="D4834">
        <f t="shared" ca="1" si="222"/>
        <v>-3.1138003687461508</v>
      </c>
    </row>
    <row r="4835" spans="1:4" x14ac:dyDescent="0.25">
      <c r="A4835">
        <f t="shared" ca="1" si="221"/>
        <v>-3.9023332922532461</v>
      </c>
      <c r="D4835">
        <f t="shared" ca="1" si="222"/>
        <v>-13.045894116470247</v>
      </c>
    </row>
    <row r="4836" spans="1:4" x14ac:dyDescent="0.25">
      <c r="A4836">
        <f t="shared" ca="1" si="221"/>
        <v>4.4307220577685058</v>
      </c>
      <c r="D4836">
        <f t="shared" ca="1" si="222"/>
        <v>0.1954740110636996</v>
      </c>
    </row>
    <row r="4837" spans="1:4" x14ac:dyDescent="0.25">
      <c r="A4837">
        <f t="shared" ca="1" si="221"/>
        <v>-12.284008425616594</v>
      </c>
      <c r="D4837">
        <f t="shared" ca="1" si="222"/>
        <v>-0.70332527761450692</v>
      </c>
    </row>
    <row r="4838" spans="1:4" x14ac:dyDescent="0.25">
      <c r="A4838">
        <f t="shared" ca="1" si="221"/>
        <v>11.532486428360457</v>
      </c>
      <c r="D4838">
        <f t="shared" ca="1" si="222"/>
        <v>-8.1099173274870111</v>
      </c>
    </row>
    <row r="4839" spans="1:4" x14ac:dyDescent="0.25">
      <c r="A4839">
        <f t="shared" ca="1" si="221"/>
        <v>2.7180912217983462</v>
      </c>
      <c r="D4839">
        <f t="shared" ca="1" si="222"/>
        <v>-5.6834522004829946</v>
      </c>
    </row>
    <row r="4840" spans="1:4" x14ac:dyDescent="0.25">
      <c r="A4840">
        <f t="shared" ca="1" si="221"/>
        <v>1.8536080362962366</v>
      </c>
      <c r="D4840">
        <f t="shared" ca="1" si="222"/>
        <v>-1.8469312520512149</v>
      </c>
    </row>
    <row r="4841" spans="1:4" x14ac:dyDescent="0.25">
      <c r="A4841">
        <f t="shared" ca="1" si="221"/>
        <v>-9.8326787665262803</v>
      </c>
      <c r="D4841">
        <f t="shared" ca="1" si="222"/>
        <v>18.900111889467237</v>
      </c>
    </row>
    <row r="4842" spans="1:4" x14ac:dyDescent="0.25">
      <c r="A4842">
        <f t="shared" ca="1" si="221"/>
        <v>-20.911768919709786</v>
      </c>
      <c r="D4842">
        <f t="shared" ca="1" si="222"/>
        <v>-8.3105614661549154</v>
      </c>
    </row>
    <row r="4843" spans="1:4" x14ac:dyDescent="0.25">
      <c r="A4843">
        <f t="shared" ca="1" si="221"/>
        <v>-11.876097602057829</v>
      </c>
      <c r="D4843">
        <f t="shared" ca="1" si="222"/>
        <v>-10.997949688092548</v>
      </c>
    </row>
    <row r="4844" spans="1:4" x14ac:dyDescent="0.25">
      <c r="A4844">
        <f t="shared" ca="1" si="221"/>
        <v>14.496782506307838</v>
      </c>
      <c r="D4844">
        <f t="shared" ca="1" si="222"/>
        <v>10.642871013549119</v>
      </c>
    </row>
    <row r="4845" spans="1:4" x14ac:dyDescent="0.25">
      <c r="A4845">
        <f t="shared" ca="1" si="221"/>
        <v>3.1689348120140934</v>
      </c>
      <c r="D4845">
        <f t="shared" ca="1" si="222"/>
        <v>-1.9520128103410432</v>
      </c>
    </row>
    <row r="4846" spans="1:4" x14ac:dyDescent="0.25">
      <c r="A4846">
        <f t="shared" ca="1" si="221"/>
        <v>-7.9447127165943314</v>
      </c>
      <c r="D4846">
        <f t="shared" ca="1" si="222"/>
        <v>11.263369257653876</v>
      </c>
    </row>
    <row r="4847" spans="1:4" x14ac:dyDescent="0.25">
      <c r="A4847">
        <f t="shared" ca="1" si="221"/>
        <v>-1.9217945584805349</v>
      </c>
      <c r="D4847">
        <f t="shared" ca="1" si="222"/>
        <v>-10.144720571688891</v>
      </c>
    </row>
    <row r="4848" spans="1:4" x14ac:dyDescent="0.25">
      <c r="A4848">
        <f t="shared" ca="1" si="221"/>
        <v>15.658200136733889</v>
      </c>
      <c r="D4848">
        <f t="shared" ca="1" si="222"/>
        <v>-24.919613310057215</v>
      </c>
    </row>
    <row r="4849" spans="1:4" x14ac:dyDescent="0.25">
      <c r="A4849">
        <f t="shared" ca="1" si="221"/>
        <v>13.622287074902516</v>
      </c>
      <c r="D4849">
        <f t="shared" ca="1" si="222"/>
        <v>-4.6062137654050517</v>
      </c>
    </row>
    <row r="4850" spans="1:4" x14ac:dyDescent="0.25">
      <c r="A4850">
        <f t="shared" ca="1" si="221"/>
        <v>-9.3631176610320974</v>
      </c>
      <c r="D4850">
        <f t="shared" ca="1" si="222"/>
        <v>-15.061639518708558</v>
      </c>
    </row>
    <row r="4851" spans="1:4" x14ac:dyDescent="0.25">
      <c r="A4851">
        <f t="shared" ca="1" si="221"/>
        <v>-13.451569563804155</v>
      </c>
      <c r="D4851">
        <f t="shared" ca="1" si="222"/>
        <v>7.2309786011377479</v>
      </c>
    </row>
    <row r="4852" spans="1:4" x14ac:dyDescent="0.25">
      <c r="A4852">
        <f t="shared" ca="1" si="221"/>
        <v>13.472588593595439</v>
      </c>
      <c r="D4852">
        <f t="shared" ca="1" si="222"/>
        <v>-2.2414546444425421</v>
      </c>
    </row>
    <row r="4853" spans="1:4" x14ac:dyDescent="0.25">
      <c r="A4853">
        <f t="shared" ca="1" si="221"/>
        <v>11.459470492094901</v>
      </c>
      <c r="D4853">
        <f t="shared" ca="1" si="222"/>
        <v>-6.5914248086055611</v>
      </c>
    </row>
    <row r="4854" spans="1:4" x14ac:dyDescent="0.25">
      <c r="A4854">
        <f t="shared" ca="1" si="221"/>
        <v>-4.8573897407074433</v>
      </c>
      <c r="D4854">
        <f t="shared" ca="1" si="222"/>
        <v>-6.8775617524040866</v>
      </c>
    </row>
    <row r="4855" spans="1:4" x14ac:dyDescent="0.25">
      <c r="A4855">
        <f t="shared" ca="1" si="221"/>
        <v>3.2798623675467162</v>
      </c>
      <c r="D4855">
        <f t="shared" ca="1" si="222"/>
        <v>-12.02802575827902</v>
      </c>
    </row>
    <row r="4856" spans="1:4" x14ac:dyDescent="0.25">
      <c r="A4856">
        <f t="shared" ca="1" si="221"/>
        <v>12.96108368214221</v>
      </c>
      <c r="D4856">
        <f t="shared" ca="1" si="222"/>
        <v>-5.3502398582678241</v>
      </c>
    </row>
    <row r="4857" spans="1:4" x14ac:dyDescent="0.25">
      <c r="A4857">
        <f t="shared" ca="1" si="221"/>
        <v>14.77337723350449</v>
      </c>
      <c r="D4857">
        <f t="shared" ca="1" si="222"/>
        <v>8.7613464812862585</v>
      </c>
    </row>
    <row r="4858" spans="1:4" x14ac:dyDescent="0.25">
      <c r="A4858">
        <f t="shared" ca="1" si="221"/>
        <v>-19.632213728130488</v>
      </c>
      <c r="D4858">
        <f t="shared" ca="1" si="222"/>
        <v>2.1746209780260513</v>
      </c>
    </row>
    <row r="4859" spans="1:4" x14ac:dyDescent="0.25">
      <c r="A4859">
        <f t="shared" ca="1" si="221"/>
        <v>8.6548403649786678</v>
      </c>
      <c r="D4859">
        <f t="shared" ca="1" si="222"/>
        <v>-16.329809300238054</v>
      </c>
    </row>
    <row r="4860" spans="1:4" x14ac:dyDescent="0.25">
      <c r="A4860">
        <f t="shared" ca="1" si="221"/>
        <v>-9.0620204550170005</v>
      </c>
      <c r="D4860">
        <f t="shared" ca="1" si="222"/>
        <v>-23.715814648156876</v>
      </c>
    </row>
    <row r="4861" spans="1:4" x14ac:dyDescent="0.25">
      <c r="A4861">
        <f t="shared" ca="1" si="221"/>
        <v>13.104084839046919</v>
      </c>
      <c r="D4861">
        <f t="shared" ca="1" si="222"/>
        <v>-3.7552156725235339</v>
      </c>
    </row>
    <row r="4862" spans="1:4" x14ac:dyDescent="0.25">
      <c r="A4862">
        <f t="shared" ca="1" si="221"/>
        <v>14.340093177063551</v>
      </c>
      <c r="D4862">
        <f t="shared" ca="1" si="222"/>
        <v>-5.3410919974004267</v>
      </c>
    </row>
    <row r="4863" spans="1:4" x14ac:dyDescent="0.25">
      <c r="A4863">
        <f t="shared" ca="1" si="221"/>
        <v>-8.6194244698440627</v>
      </c>
      <c r="D4863">
        <f t="shared" ca="1" si="222"/>
        <v>8.0163765430352765</v>
      </c>
    </row>
    <row r="4864" spans="1:4" x14ac:dyDescent="0.25">
      <c r="A4864">
        <f t="shared" ca="1" si="221"/>
        <v>16.058480832691394</v>
      </c>
      <c r="D4864">
        <f t="shared" ca="1" si="222"/>
        <v>-1.1273355174296469</v>
      </c>
    </row>
    <row r="4865" spans="1:4" x14ac:dyDescent="0.25">
      <c r="A4865">
        <f t="shared" ca="1" si="221"/>
        <v>16.195462593658959</v>
      </c>
      <c r="D4865">
        <f t="shared" ca="1" si="222"/>
        <v>22.133454082193619</v>
      </c>
    </row>
    <row r="4866" spans="1:4" x14ac:dyDescent="0.25">
      <c r="A4866">
        <f t="shared" ca="1" si="221"/>
        <v>4.7040895897309092</v>
      </c>
      <c r="D4866">
        <f t="shared" ca="1" si="222"/>
        <v>-11.051931920014676</v>
      </c>
    </row>
    <row r="4867" spans="1:4" x14ac:dyDescent="0.25">
      <c r="A4867">
        <f t="shared" ca="1" si="221"/>
        <v>14.892282797761965</v>
      </c>
      <c r="D4867">
        <f t="shared" ca="1" si="222"/>
        <v>-15.642601350188144</v>
      </c>
    </row>
    <row r="4868" spans="1:4" x14ac:dyDescent="0.25">
      <c r="A4868">
        <f t="shared" ca="1" si="221"/>
        <v>11.024326193037822</v>
      </c>
      <c r="D4868">
        <f t="shared" ca="1" si="222"/>
        <v>13.371858415155053</v>
      </c>
    </row>
    <row r="4869" spans="1:4" x14ac:dyDescent="0.25">
      <c r="A4869">
        <f t="shared" ca="1" si="221"/>
        <v>10.850318938160243</v>
      </c>
      <c r="D4869">
        <f t="shared" ca="1" si="222"/>
        <v>8.1381604476300744</v>
      </c>
    </row>
    <row r="4870" spans="1:4" x14ac:dyDescent="0.25">
      <c r="A4870">
        <f t="shared" ca="1" si="221"/>
        <v>4.9254100407986314</v>
      </c>
      <c r="D4870">
        <f t="shared" ca="1" si="222"/>
        <v>9.1819660227571323</v>
      </c>
    </row>
    <row r="4871" spans="1:4" x14ac:dyDescent="0.25">
      <c r="A4871">
        <f t="shared" ca="1" si="221"/>
        <v>6.3128211072765339E-2</v>
      </c>
      <c r="D4871">
        <f t="shared" ca="1" si="222"/>
        <v>-13.375614996501994</v>
      </c>
    </row>
    <row r="4872" spans="1:4" x14ac:dyDescent="0.25">
      <c r="A4872">
        <f t="shared" ca="1" si="221"/>
        <v>-5.2953704675139068</v>
      </c>
      <c r="D4872">
        <f t="shared" ca="1" si="222"/>
        <v>2.4285861586252411</v>
      </c>
    </row>
    <row r="4873" spans="1:4" x14ac:dyDescent="0.25">
      <c r="A4873">
        <f t="shared" ca="1" si="221"/>
        <v>11.133789847169439</v>
      </c>
      <c r="D4873">
        <f t="shared" ca="1" si="222"/>
        <v>5.6360395822838649</v>
      </c>
    </row>
    <row r="4874" spans="1:4" x14ac:dyDescent="0.25">
      <c r="A4874">
        <f t="shared" ca="1" si="221"/>
        <v>15.925027909943402</v>
      </c>
      <c r="D4874">
        <f t="shared" ca="1" si="222"/>
        <v>-9.4640578660861845</v>
      </c>
    </row>
    <row r="4875" spans="1:4" x14ac:dyDescent="0.25">
      <c r="A4875">
        <f t="shared" ca="1" si="221"/>
        <v>13.922648614959137</v>
      </c>
      <c r="D4875">
        <f t="shared" ca="1" si="222"/>
        <v>5.2480891573916857</v>
      </c>
    </row>
    <row r="4876" spans="1:4" x14ac:dyDescent="0.25">
      <c r="A4876">
        <f t="shared" ca="1" si="221"/>
        <v>-6.2613884977762293</v>
      </c>
      <c r="D4876">
        <f t="shared" ca="1" si="222"/>
        <v>-0.42304974391218975</v>
      </c>
    </row>
    <row r="4877" spans="1:4" x14ac:dyDescent="0.25">
      <c r="A4877">
        <f t="shared" ca="1" si="221"/>
        <v>8.5245910419684883</v>
      </c>
      <c r="D4877">
        <f t="shared" ca="1" si="222"/>
        <v>8.4828811388441245</v>
      </c>
    </row>
    <row r="4878" spans="1:4" x14ac:dyDescent="0.25">
      <c r="A4878">
        <f t="shared" ca="1" si="221"/>
        <v>10.469612191271668</v>
      </c>
      <c r="D4878">
        <f t="shared" ca="1" si="222"/>
        <v>-12.422314710077504</v>
      </c>
    </row>
    <row r="4879" spans="1:4" x14ac:dyDescent="0.25">
      <c r="A4879">
        <f t="shared" ca="1" si="221"/>
        <v>10.181089988078984</v>
      </c>
      <c r="D4879">
        <f t="shared" ca="1" si="222"/>
        <v>-4.761784450830242</v>
      </c>
    </row>
    <row r="4880" spans="1:4" x14ac:dyDescent="0.25">
      <c r="A4880">
        <f t="shared" ca="1" si="221"/>
        <v>0.20441623695784372</v>
      </c>
      <c r="D4880">
        <f t="shared" ca="1" si="222"/>
        <v>3.8162658915826331</v>
      </c>
    </row>
    <row r="4881" spans="1:4" x14ac:dyDescent="0.25">
      <c r="A4881">
        <f t="shared" ca="1" si="221"/>
        <v>10.183870015758774</v>
      </c>
      <c r="D4881">
        <f t="shared" ca="1" si="222"/>
        <v>17.348951293201164</v>
      </c>
    </row>
    <row r="4882" spans="1:4" x14ac:dyDescent="0.25">
      <c r="A4882">
        <f t="shared" ca="1" si="221"/>
        <v>-6.8258887994847974</v>
      </c>
      <c r="D4882">
        <f t="shared" ca="1" si="222"/>
        <v>-9.7430309700481015</v>
      </c>
    </row>
    <row r="4883" spans="1:4" x14ac:dyDescent="0.25">
      <c r="A4883">
        <f t="shared" ca="1" si="221"/>
        <v>-6.9926268051451448</v>
      </c>
      <c r="D4883">
        <f t="shared" ca="1" si="222"/>
        <v>-13.451441735782689</v>
      </c>
    </row>
    <row r="4884" spans="1:4" x14ac:dyDescent="0.25">
      <c r="A4884">
        <f t="shared" ca="1" si="221"/>
        <v>3.0928464157261395</v>
      </c>
      <c r="D4884">
        <f t="shared" ca="1" si="222"/>
        <v>-7.2724165392435216</v>
      </c>
    </row>
    <row r="4885" spans="1:4" x14ac:dyDescent="0.25">
      <c r="A4885">
        <f t="shared" ca="1" si="221"/>
        <v>16.322690454919076</v>
      </c>
      <c r="D4885">
        <f t="shared" ca="1" si="222"/>
        <v>-0.82539458171536795</v>
      </c>
    </row>
    <row r="4886" spans="1:4" x14ac:dyDescent="0.25">
      <c r="A4886">
        <f t="shared" ca="1" si="221"/>
        <v>-20.793591053951175</v>
      </c>
      <c r="D4886">
        <f t="shared" ca="1" si="222"/>
        <v>1.1663477549207306</v>
      </c>
    </row>
    <row r="4887" spans="1:4" x14ac:dyDescent="0.25">
      <c r="A4887">
        <f t="shared" ca="1" si="221"/>
        <v>-6.1984567386778728</v>
      </c>
      <c r="D4887">
        <f t="shared" ca="1" si="222"/>
        <v>-23.68034161757566</v>
      </c>
    </row>
    <row r="4888" spans="1:4" x14ac:dyDescent="0.25">
      <c r="A4888">
        <f t="shared" ca="1" si="221"/>
        <v>12.866512716476379</v>
      </c>
      <c r="D4888">
        <f t="shared" ca="1" si="222"/>
        <v>-5.6920546774278433</v>
      </c>
    </row>
    <row r="4889" spans="1:4" x14ac:dyDescent="0.25">
      <c r="A4889">
        <f t="shared" ca="1" si="221"/>
        <v>-17.873242830780342</v>
      </c>
      <c r="D4889">
        <f t="shared" ca="1" si="222"/>
        <v>1.4671437655530126</v>
      </c>
    </row>
    <row r="4890" spans="1:4" x14ac:dyDescent="0.25">
      <c r="A4890">
        <f t="shared" ref="A4890:A4953" ca="1" si="223">RAND()*(18.25-(-21.07))+(-21.07)</f>
        <v>17.961329132457394</v>
      </c>
      <c r="D4890">
        <f t="shared" ref="D4890:D4953" ca="1" si="224">(NORMINV(RAND(),0.0571,$B$38))</f>
        <v>12.906091352959002</v>
      </c>
    </row>
    <row r="4891" spans="1:4" x14ac:dyDescent="0.25">
      <c r="A4891">
        <f t="shared" ca="1" si="223"/>
        <v>-16.820224131839609</v>
      </c>
      <c r="D4891">
        <f t="shared" ca="1" si="224"/>
        <v>0.21582102216005339</v>
      </c>
    </row>
    <row r="4892" spans="1:4" x14ac:dyDescent="0.25">
      <c r="A4892">
        <f t="shared" ca="1" si="223"/>
        <v>-8.8691574100127664</v>
      </c>
      <c r="D4892">
        <f t="shared" ca="1" si="224"/>
        <v>5.4157161110990417</v>
      </c>
    </row>
    <row r="4893" spans="1:4" x14ac:dyDescent="0.25">
      <c r="A4893">
        <f t="shared" ca="1" si="223"/>
        <v>4.2652733263192104</v>
      </c>
      <c r="D4893">
        <f t="shared" ca="1" si="224"/>
        <v>-0.92779122309523743</v>
      </c>
    </row>
    <row r="4894" spans="1:4" x14ac:dyDescent="0.25">
      <c r="A4894">
        <f t="shared" ca="1" si="223"/>
        <v>11.766540739007311</v>
      </c>
      <c r="D4894">
        <f t="shared" ca="1" si="224"/>
        <v>9.4214623464736427</v>
      </c>
    </row>
    <row r="4895" spans="1:4" x14ac:dyDescent="0.25">
      <c r="A4895">
        <f t="shared" ca="1" si="223"/>
        <v>13.401850900829956</v>
      </c>
      <c r="D4895">
        <f t="shared" ca="1" si="224"/>
        <v>-14.884155407896806</v>
      </c>
    </row>
    <row r="4896" spans="1:4" x14ac:dyDescent="0.25">
      <c r="A4896">
        <f t="shared" ca="1" si="223"/>
        <v>-1.3979979895345842</v>
      </c>
      <c r="D4896">
        <f t="shared" ca="1" si="224"/>
        <v>9.3501285127906772</v>
      </c>
    </row>
    <row r="4897" spans="1:4" x14ac:dyDescent="0.25">
      <c r="A4897">
        <f t="shared" ca="1" si="223"/>
        <v>3.4234385356247614</v>
      </c>
      <c r="D4897">
        <f t="shared" ca="1" si="224"/>
        <v>1.5182908697454034</v>
      </c>
    </row>
    <row r="4898" spans="1:4" x14ac:dyDescent="0.25">
      <c r="A4898">
        <f t="shared" ca="1" si="223"/>
        <v>-20.800774614818856</v>
      </c>
      <c r="D4898">
        <f t="shared" ca="1" si="224"/>
        <v>-10.03589901222862</v>
      </c>
    </row>
    <row r="4899" spans="1:4" x14ac:dyDescent="0.25">
      <c r="A4899">
        <f t="shared" ca="1" si="223"/>
        <v>-9.2867647303188861</v>
      </c>
      <c r="D4899">
        <f t="shared" ca="1" si="224"/>
        <v>26.893598423325379</v>
      </c>
    </row>
    <row r="4900" spans="1:4" x14ac:dyDescent="0.25">
      <c r="A4900">
        <f t="shared" ca="1" si="223"/>
        <v>-11.419662546785625</v>
      </c>
      <c r="D4900">
        <f t="shared" ca="1" si="224"/>
        <v>9.6458777045952449</v>
      </c>
    </row>
    <row r="4901" spans="1:4" x14ac:dyDescent="0.25">
      <c r="A4901">
        <f t="shared" ca="1" si="223"/>
        <v>-15.746559455851411</v>
      </c>
      <c r="D4901">
        <f t="shared" ca="1" si="224"/>
        <v>-4.0159598037712962</v>
      </c>
    </row>
    <row r="4902" spans="1:4" x14ac:dyDescent="0.25">
      <c r="A4902">
        <f t="shared" ca="1" si="223"/>
        <v>-18.716127935253589</v>
      </c>
      <c r="D4902">
        <f t="shared" ca="1" si="224"/>
        <v>5.038607921936002</v>
      </c>
    </row>
    <row r="4903" spans="1:4" x14ac:dyDescent="0.25">
      <c r="A4903">
        <f t="shared" ca="1" si="223"/>
        <v>7.4888147360319479</v>
      </c>
      <c r="D4903">
        <f t="shared" ca="1" si="224"/>
        <v>7.6848464889902441</v>
      </c>
    </row>
    <row r="4904" spans="1:4" x14ac:dyDescent="0.25">
      <c r="A4904">
        <f t="shared" ca="1" si="223"/>
        <v>-3.3913185327264479</v>
      </c>
      <c r="D4904">
        <f t="shared" ca="1" si="224"/>
        <v>-13.041101924713455</v>
      </c>
    </row>
    <row r="4905" spans="1:4" x14ac:dyDescent="0.25">
      <c r="A4905">
        <f t="shared" ca="1" si="223"/>
        <v>8.3254412565282649</v>
      </c>
      <c r="D4905">
        <f t="shared" ca="1" si="224"/>
        <v>26.071705138577897</v>
      </c>
    </row>
    <row r="4906" spans="1:4" x14ac:dyDescent="0.25">
      <c r="A4906">
        <f t="shared" ca="1" si="223"/>
        <v>-13.868224542109626</v>
      </c>
      <c r="D4906">
        <f t="shared" ca="1" si="224"/>
        <v>-3.7955927908884846</v>
      </c>
    </row>
    <row r="4907" spans="1:4" x14ac:dyDescent="0.25">
      <c r="A4907">
        <f t="shared" ca="1" si="223"/>
        <v>-8.1083882533225751</v>
      </c>
      <c r="D4907">
        <f t="shared" ca="1" si="224"/>
        <v>2.0076978093575617</v>
      </c>
    </row>
    <row r="4908" spans="1:4" x14ac:dyDescent="0.25">
      <c r="A4908">
        <f t="shared" ca="1" si="223"/>
        <v>17.157502376207084</v>
      </c>
      <c r="D4908">
        <f t="shared" ca="1" si="224"/>
        <v>10.290097137115858</v>
      </c>
    </row>
    <row r="4909" spans="1:4" x14ac:dyDescent="0.25">
      <c r="A4909">
        <f t="shared" ca="1" si="223"/>
        <v>-3.1576477146862914</v>
      </c>
      <c r="D4909">
        <f t="shared" ca="1" si="224"/>
        <v>0.93925782172076988</v>
      </c>
    </row>
    <row r="4910" spans="1:4" x14ac:dyDescent="0.25">
      <c r="A4910">
        <f t="shared" ca="1" si="223"/>
        <v>-16.875849919810275</v>
      </c>
      <c r="D4910">
        <f t="shared" ca="1" si="224"/>
        <v>-6.6071222614454044</v>
      </c>
    </row>
    <row r="4911" spans="1:4" x14ac:dyDescent="0.25">
      <c r="A4911">
        <f t="shared" ca="1" si="223"/>
        <v>-12.069683781828278</v>
      </c>
      <c r="D4911">
        <f t="shared" ca="1" si="224"/>
        <v>12.948568255504412</v>
      </c>
    </row>
    <row r="4912" spans="1:4" x14ac:dyDescent="0.25">
      <c r="A4912">
        <f t="shared" ca="1" si="223"/>
        <v>11.68336657724992</v>
      </c>
      <c r="D4912">
        <f t="shared" ca="1" si="224"/>
        <v>-2.7719066762835722</v>
      </c>
    </row>
    <row r="4913" spans="1:4" x14ac:dyDescent="0.25">
      <c r="A4913">
        <f t="shared" ca="1" si="223"/>
        <v>-14.21797117613575</v>
      </c>
      <c r="D4913">
        <f t="shared" ca="1" si="224"/>
        <v>4.7302106089937013</v>
      </c>
    </row>
    <row r="4914" spans="1:4" x14ac:dyDescent="0.25">
      <c r="A4914">
        <f t="shared" ca="1" si="223"/>
        <v>-6.955847445484185</v>
      </c>
      <c r="D4914">
        <f t="shared" ca="1" si="224"/>
        <v>-5.8011509531621153</v>
      </c>
    </row>
    <row r="4915" spans="1:4" x14ac:dyDescent="0.25">
      <c r="A4915">
        <f t="shared" ca="1" si="223"/>
        <v>-18.487662785763767</v>
      </c>
      <c r="D4915">
        <f t="shared" ca="1" si="224"/>
        <v>-1.8443352162554201</v>
      </c>
    </row>
    <row r="4916" spans="1:4" x14ac:dyDescent="0.25">
      <c r="A4916">
        <f t="shared" ca="1" si="223"/>
        <v>-16.236515636421188</v>
      </c>
      <c r="D4916">
        <f t="shared" ca="1" si="224"/>
        <v>-26.983535656249451</v>
      </c>
    </row>
    <row r="4917" spans="1:4" x14ac:dyDescent="0.25">
      <c r="A4917">
        <f t="shared" ca="1" si="223"/>
        <v>-1.9858171072261825</v>
      </c>
      <c r="D4917">
        <f t="shared" ca="1" si="224"/>
        <v>4.616437978030012</v>
      </c>
    </row>
    <row r="4918" spans="1:4" x14ac:dyDescent="0.25">
      <c r="A4918">
        <f t="shared" ca="1" si="223"/>
        <v>-11.380048025423202</v>
      </c>
      <c r="D4918">
        <f t="shared" ca="1" si="224"/>
        <v>-29.705194025471574</v>
      </c>
    </row>
    <row r="4919" spans="1:4" x14ac:dyDescent="0.25">
      <c r="A4919">
        <f t="shared" ca="1" si="223"/>
        <v>-15.321009033573887</v>
      </c>
      <c r="D4919">
        <f t="shared" ca="1" si="224"/>
        <v>-8.9678749022826061</v>
      </c>
    </row>
    <row r="4920" spans="1:4" x14ac:dyDescent="0.25">
      <c r="A4920">
        <f t="shared" ca="1" si="223"/>
        <v>14.814258450276583</v>
      </c>
      <c r="D4920">
        <f t="shared" ca="1" si="224"/>
        <v>4.2454184742506644</v>
      </c>
    </row>
    <row r="4921" spans="1:4" x14ac:dyDescent="0.25">
      <c r="A4921">
        <f t="shared" ca="1" si="223"/>
        <v>17.017165338058021</v>
      </c>
      <c r="D4921">
        <f t="shared" ca="1" si="224"/>
        <v>5.3033094977783675</v>
      </c>
    </row>
    <row r="4922" spans="1:4" x14ac:dyDescent="0.25">
      <c r="A4922">
        <f t="shared" ca="1" si="223"/>
        <v>-12.842539952381056</v>
      </c>
      <c r="D4922">
        <f t="shared" ca="1" si="224"/>
        <v>2.6906799310790261</v>
      </c>
    </row>
    <row r="4923" spans="1:4" x14ac:dyDescent="0.25">
      <c r="A4923">
        <f t="shared" ca="1" si="223"/>
        <v>7.350223847210728</v>
      </c>
      <c r="D4923">
        <f t="shared" ca="1" si="224"/>
        <v>-5.6583850443594406</v>
      </c>
    </row>
    <row r="4924" spans="1:4" x14ac:dyDescent="0.25">
      <c r="A4924">
        <f t="shared" ca="1" si="223"/>
        <v>-20.996176517755231</v>
      </c>
      <c r="D4924">
        <f t="shared" ca="1" si="224"/>
        <v>6.126389951092488</v>
      </c>
    </row>
    <row r="4925" spans="1:4" x14ac:dyDescent="0.25">
      <c r="A4925">
        <f t="shared" ca="1" si="223"/>
        <v>4.0607542111445127E-2</v>
      </c>
      <c r="D4925">
        <f t="shared" ca="1" si="224"/>
        <v>8.0496435699408373</v>
      </c>
    </row>
    <row r="4926" spans="1:4" x14ac:dyDescent="0.25">
      <c r="A4926">
        <f t="shared" ca="1" si="223"/>
        <v>9.4036804335950492</v>
      </c>
      <c r="D4926">
        <f t="shared" ca="1" si="224"/>
        <v>0.41365807978090458</v>
      </c>
    </row>
    <row r="4927" spans="1:4" x14ac:dyDescent="0.25">
      <c r="A4927">
        <f t="shared" ca="1" si="223"/>
        <v>-19.523093628359337</v>
      </c>
      <c r="D4927">
        <f t="shared" ca="1" si="224"/>
        <v>1.672210256146716</v>
      </c>
    </row>
    <row r="4928" spans="1:4" x14ac:dyDescent="0.25">
      <c r="A4928">
        <f t="shared" ca="1" si="223"/>
        <v>6.0433997616704715</v>
      </c>
      <c r="D4928">
        <f t="shared" ca="1" si="224"/>
        <v>-2.7214098108980265</v>
      </c>
    </row>
    <row r="4929" spans="1:4" x14ac:dyDescent="0.25">
      <c r="A4929">
        <f t="shared" ca="1" si="223"/>
        <v>13.157494163825163</v>
      </c>
      <c r="D4929">
        <f t="shared" ca="1" si="224"/>
        <v>-18.313596482790889</v>
      </c>
    </row>
    <row r="4930" spans="1:4" x14ac:dyDescent="0.25">
      <c r="A4930">
        <f t="shared" ca="1" si="223"/>
        <v>2.2058705217743544</v>
      </c>
      <c r="D4930">
        <f t="shared" ca="1" si="224"/>
        <v>12.516588143438979</v>
      </c>
    </row>
    <row r="4931" spans="1:4" x14ac:dyDescent="0.25">
      <c r="A4931">
        <f t="shared" ca="1" si="223"/>
        <v>-3.5795322051865739</v>
      </c>
      <c r="D4931">
        <f t="shared" ca="1" si="224"/>
        <v>-1.619632196919095</v>
      </c>
    </row>
    <row r="4932" spans="1:4" x14ac:dyDescent="0.25">
      <c r="A4932">
        <f t="shared" ca="1" si="223"/>
        <v>-2.6537210092920276</v>
      </c>
      <c r="D4932">
        <f t="shared" ca="1" si="224"/>
        <v>-3.7929063820436544</v>
      </c>
    </row>
    <row r="4933" spans="1:4" x14ac:dyDescent="0.25">
      <c r="A4933">
        <f t="shared" ca="1" si="223"/>
        <v>-7.2447710248340353</v>
      </c>
      <c r="D4933">
        <f t="shared" ca="1" si="224"/>
        <v>-8.1024124338107146</v>
      </c>
    </row>
    <row r="4934" spans="1:4" x14ac:dyDescent="0.25">
      <c r="A4934">
        <f t="shared" ca="1" si="223"/>
        <v>9.4833144680304891</v>
      </c>
      <c r="D4934">
        <f t="shared" ca="1" si="224"/>
        <v>-19.330982245864487</v>
      </c>
    </row>
    <row r="4935" spans="1:4" x14ac:dyDescent="0.25">
      <c r="A4935">
        <f t="shared" ca="1" si="223"/>
        <v>-12.498427637657928</v>
      </c>
      <c r="D4935">
        <f t="shared" ca="1" si="224"/>
        <v>2.8185300769539698</v>
      </c>
    </row>
    <row r="4936" spans="1:4" x14ac:dyDescent="0.25">
      <c r="A4936">
        <f t="shared" ca="1" si="223"/>
        <v>14.130470791060731</v>
      </c>
      <c r="D4936">
        <f t="shared" ca="1" si="224"/>
        <v>4.9164897878840437</v>
      </c>
    </row>
    <row r="4937" spans="1:4" x14ac:dyDescent="0.25">
      <c r="A4937">
        <f t="shared" ca="1" si="223"/>
        <v>-4.042381741148283</v>
      </c>
      <c r="D4937">
        <f t="shared" ca="1" si="224"/>
        <v>3.1010326261500398</v>
      </c>
    </row>
    <row r="4938" spans="1:4" x14ac:dyDescent="0.25">
      <c r="A4938">
        <f t="shared" ca="1" si="223"/>
        <v>-16.638583340571859</v>
      </c>
      <c r="D4938">
        <f t="shared" ca="1" si="224"/>
        <v>11.400137942601857</v>
      </c>
    </row>
    <row r="4939" spans="1:4" x14ac:dyDescent="0.25">
      <c r="A4939">
        <f t="shared" ca="1" si="223"/>
        <v>-19.174649742533418</v>
      </c>
      <c r="D4939">
        <f t="shared" ca="1" si="224"/>
        <v>-3.5481350904540321</v>
      </c>
    </row>
    <row r="4940" spans="1:4" x14ac:dyDescent="0.25">
      <c r="A4940">
        <f t="shared" ca="1" si="223"/>
        <v>-13.541088462529153</v>
      </c>
      <c r="D4940">
        <f t="shared" ca="1" si="224"/>
        <v>-2.3811513548746133</v>
      </c>
    </row>
    <row r="4941" spans="1:4" x14ac:dyDescent="0.25">
      <c r="A4941">
        <f t="shared" ca="1" si="223"/>
        <v>-2.1030955212396236</v>
      </c>
      <c r="D4941">
        <f t="shared" ca="1" si="224"/>
        <v>5.634011458759284</v>
      </c>
    </row>
    <row r="4942" spans="1:4" x14ac:dyDescent="0.25">
      <c r="A4942">
        <f t="shared" ca="1" si="223"/>
        <v>16.125212691960897</v>
      </c>
      <c r="D4942">
        <f t="shared" ca="1" si="224"/>
        <v>1.7637140947769847</v>
      </c>
    </row>
    <row r="4943" spans="1:4" x14ac:dyDescent="0.25">
      <c r="A4943">
        <f t="shared" ca="1" si="223"/>
        <v>15.901557773566346</v>
      </c>
      <c r="D4943">
        <f t="shared" ca="1" si="224"/>
        <v>22.938910442359081</v>
      </c>
    </row>
    <row r="4944" spans="1:4" x14ac:dyDescent="0.25">
      <c r="A4944">
        <f t="shared" ca="1" si="223"/>
        <v>2.9452611281776093</v>
      </c>
      <c r="D4944">
        <f t="shared" ca="1" si="224"/>
        <v>8.3129390668942307</v>
      </c>
    </row>
    <row r="4945" spans="1:4" x14ac:dyDescent="0.25">
      <c r="A4945">
        <f t="shared" ca="1" si="223"/>
        <v>1.3201795647440129</v>
      </c>
      <c r="D4945">
        <f t="shared" ca="1" si="224"/>
        <v>-1.9581904947527107</v>
      </c>
    </row>
    <row r="4946" spans="1:4" x14ac:dyDescent="0.25">
      <c r="A4946">
        <f t="shared" ca="1" si="223"/>
        <v>-20.326882061039221</v>
      </c>
      <c r="D4946">
        <f t="shared" ca="1" si="224"/>
        <v>3.2456425188179807</v>
      </c>
    </row>
    <row r="4947" spans="1:4" x14ac:dyDescent="0.25">
      <c r="A4947">
        <f t="shared" ca="1" si="223"/>
        <v>-17.94252867045418</v>
      </c>
      <c r="D4947">
        <f t="shared" ca="1" si="224"/>
        <v>-6.0264793192132142</v>
      </c>
    </row>
    <row r="4948" spans="1:4" x14ac:dyDescent="0.25">
      <c r="A4948">
        <f t="shared" ca="1" si="223"/>
        <v>-18.490154406939578</v>
      </c>
      <c r="D4948">
        <f t="shared" ca="1" si="224"/>
        <v>-5.1732430990157203</v>
      </c>
    </row>
    <row r="4949" spans="1:4" x14ac:dyDescent="0.25">
      <c r="A4949">
        <f t="shared" ca="1" si="223"/>
        <v>-15.87184574793076</v>
      </c>
      <c r="D4949">
        <f t="shared" ca="1" si="224"/>
        <v>3.7530152038871094</v>
      </c>
    </row>
    <row r="4950" spans="1:4" x14ac:dyDescent="0.25">
      <c r="A4950">
        <f t="shared" ca="1" si="223"/>
        <v>14.611215510626991</v>
      </c>
      <c r="D4950">
        <f t="shared" ca="1" si="224"/>
        <v>5.6772962114120826</v>
      </c>
    </row>
    <row r="4951" spans="1:4" x14ac:dyDescent="0.25">
      <c r="A4951">
        <f t="shared" ca="1" si="223"/>
        <v>-20.476332999851724</v>
      </c>
      <c r="D4951">
        <f t="shared" ca="1" si="224"/>
        <v>10.065503983477111</v>
      </c>
    </row>
    <row r="4952" spans="1:4" x14ac:dyDescent="0.25">
      <c r="A4952">
        <f t="shared" ca="1" si="223"/>
        <v>-16.310519260753939</v>
      </c>
      <c r="D4952">
        <f t="shared" ca="1" si="224"/>
        <v>-5.4940425873719567</v>
      </c>
    </row>
    <row r="4953" spans="1:4" x14ac:dyDescent="0.25">
      <c r="A4953">
        <f t="shared" ca="1" si="223"/>
        <v>10.118892387905987</v>
      </c>
      <c r="D4953">
        <f t="shared" ca="1" si="224"/>
        <v>-8.429918251753854</v>
      </c>
    </row>
    <row r="4954" spans="1:4" x14ac:dyDescent="0.25">
      <c r="A4954">
        <f t="shared" ref="A4954:A5017" ca="1" si="225">RAND()*(18.25-(-21.07))+(-21.07)</f>
        <v>-10.458025165840487</v>
      </c>
      <c r="D4954">
        <f t="shared" ref="D4954:D5017" ca="1" si="226">(NORMINV(RAND(),0.0571,$B$38))</f>
        <v>-4.2846489633485305</v>
      </c>
    </row>
    <row r="4955" spans="1:4" x14ac:dyDescent="0.25">
      <c r="A4955">
        <f t="shared" ca="1" si="225"/>
        <v>16.5078405279151</v>
      </c>
      <c r="D4955">
        <f t="shared" ca="1" si="226"/>
        <v>-7.8049533387057588</v>
      </c>
    </row>
    <row r="4956" spans="1:4" x14ac:dyDescent="0.25">
      <c r="A4956">
        <f t="shared" ca="1" si="225"/>
        <v>0.30999398833141356</v>
      </c>
      <c r="D4956">
        <f t="shared" ca="1" si="226"/>
        <v>-10.56102444514168</v>
      </c>
    </row>
    <row r="4957" spans="1:4" x14ac:dyDescent="0.25">
      <c r="A4957">
        <f t="shared" ca="1" si="225"/>
        <v>-15.523459852970824</v>
      </c>
      <c r="D4957">
        <f t="shared" ca="1" si="226"/>
        <v>12.541309085023835</v>
      </c>
    </row>
    <row r="4958" spans="1:4" x14ac:dyDescent="0.25">
      <c r="A4958">
        <f t="shared" ca="1" si="225"/>
        <v>-4.8101680846777128E-2</v>
      </c>
      <c r="D4958">
        <f t="shared" ca="1" si="226"/>
        <v>-1.6818676726361155</v>
      </c>
    </row>
    <row r="4959" spans="1:4" x14ac:dyDescent="0.25">
      <c r="A4959">
        <f t="shared" ca="1" si="225"/>
        <v>-5.7523940252351871</v>
      </c>
      <c r="D4959">
        <f t="shared" ca="1" si="226"/>
        <v>-20.11642985665004</v>
      </c>
    </row>
    <row r="4960" spans="1:4" x14ac:dyDescent="0.25">
      <c r="A4960">
        <f t="shared" ca="1" si="225"/>
        <v>-17.972140757919092</v>
      </c>
      <c r="D4960">
        <f t="shared" ca="1" si="226"/>
        <v>-6.2110805224030656</v>
      </c>
    </row>
    <row r="4961" spans="1:4" x14ac:dyDescent="0.25">
      <c r="A4961">
        <f t="shared" ca="1" si="225"/>
        <v>-17.41298721901941</v>
      </c>
      <c r="D4961">
        <f t="shared" ca="1" si="226"/>
        <v>-2.6078915806104579</v>
      </c>
    </row>
    <row r="4962" spans="1:4" x14ac:dyDescent="0.25">
      <c r="A4962">
        <f t="shared" ca="1" si="225"/>
        <v>-3.8853723359220105</v>
      </c>
      <c r="D4962">
        <f t="shared" ca="1" si="226"/>
        <v>-15.937181560260409</v>
      </c>
    </row>
    <row r="4963" spans="1:4" x14ac:dyDescent="0.25">
      <c r="A4963">
        <f t="shared" ca="1" si="225"/>
        <v>17.58626408768076</v>
      </c>
      <c r="D4963">
        <f t="shared" ca="1" si="226"/>
        <v>-3.5708478962613164</v>
      </c>
    </row>
    <row r="4964" spans="1:4" x14ac:dyDescent="0.25">
      <c r="A4964">
        <f t="shared" ca="1" si="225"/>
        <v>14.013809921859682</v>
      </c>
      <c r="D4964">
        <f t="shared" ca="1" si="226"/>
        <v>7.2856979988193498</v>
      </c>
    </row>
    <row r="4965" spans="1:4" x14ac:dyDescent="0.25">
      <c r="A4965">
        <f t="shared" ca="1" si="225"/>
        <v>8.429827418297311</v>
      </c>
      <c r="D4965">
        <f t="shared" ca="1" si="226"/>
        <v>-1.0476355205070451</v>
      </c>
    </row>
    <row r="4966" spans="1:4" x14ac:dyDescent="0.25">
      <c r="A4966">
        <f t="shared" ca="1" si="225"/>
        <v>10.715720548370168</v>
      </c>
      <c r="D4966">
        <f t="shared" ca="1" si="226"/>
        <v>8.7544233927627868</v>
      </c>
    </row>
    <row r="4967" spans="1:4" x14ac:dyDescent="0.25">
      <c r="A4967">
        <f t="shared" ca="1" si="225"/>
        <v>5.0490645949802158</v>
      </c>
      <c r="D4967">
        <f t="shared" ca="1" si="226"/>
        <v>8.136052769496283</v>
      </c>
    </row>
    <row r="4968" spans="1:4" x14ac:dyDescent="0.25">
      <c r="A4968">
        <f t="shared" ca="1" si="225"/>
        <v>-5.3491505257438003</v>
      </c>
      <c r="D4968">
        <f t="shared" ca="1" si="226"/>
        <v>32.898978970707752</v>
      </c>
    </row>
    <row r="4969" spans="1:4" x14ac:dyDescent="0.25">
      <c r="A4969">
        <f t="shared" ca="1" si="225"/>
        <v>3.1815756584109955</v>
      </c>
      <c r="D4969">
        <f t="shared" ca="1" si="226"/>
        <v>16.022606153840183</v>
      </c>
    </row>
    <row r="4970" spans="1:4" x14ac:dyDescent="0.25">
      <c r="A4970">
        <f t="shared" ca="1" si="225"/>
        <v>-4.7067341951815145</v>
      </c>
      <c r="D4970">
        <f t="shared" ca="1" si="226"/>
        <v>7.8142949960001982</v>
      </c>
    </row>
    <row r="4971" spans="1:4" x14ac:dyDescent="0.25">
      <c r="A4971">
        <f t="shared" ca="1" si="225"/>
        <v>3.1530283069037743</v>
      </c>
      <c r="D4971">
        <f t="shared" ca="1" si="226"/>
        <v>-19.598359580875211</v>
      </c>
    </row>
    <row r="4972" spans="1:4" x14ac:dyDescent="0.25">
      <c r="A4972">
        <f t="shared" ca="1" si="225"/>
        <v>-14.355162895611219</v>
      </c>
      <c r="D4972">
        <f t="shared" ca="1" si="226"/>
        <v>26.648694990214494</v>
      </c>
    </row>
    <row r="4973" spans="1:4" x14ac:dyDescent="0.25">
      <c r="A4973">
        <f t="shared" ca="1" si="225"/>
        <v>-17.024395053747515</v>
      </c>
      <c r="D4973">
        <f t="shared" ca="1" si="226"/>
        <v>-0.96430771829627304</v>
      </c>
    </row>
    <row r="4974" spans="1:4" x14ac:dyDescent="0.25">
      <c r="A4974">
        <f t="shared" ca="1" si="225"/>
        <v>1.5920024775535779</v>
      </c>
      <c r="D4974">
        <f t="shared" ca="1" si="226"/>
        <v>6.1742901927379084</v>
      </c>
    </row>
    <row r="4975" spans="1:4" x14ac:dyDescent="0.25">
      <c r="A4975">
        <f t="shared" ca="1" si="225"/>
        <v>-6.3174214950249308</v>
      </c>
      <c r="D4975">
        <f t="shared" ca="1" si="226"/>
        <v>7.0262214731040489</v>
      </c>
    </row>
    <row r="4976" spans="1:4" x14ac:dyDescent="0.25">
      <c r="A4976">
        <f t="shared" ca="1" si="225"/>
        <v>-16.845263863830041</v>
      </c>
      <c r="D4976">
        <f t="shared" ca="1" si="226"/>
        <v>-18.253853454423997</v>
      </c>
    </row>
    <row r="4977" spans="1:4" x14ac:dyDescent="0.25">
      <c r="A4977">
        <f t="shared" ca="1" si="225"/>
        <v>16.288181631880626</v>
      </c>
      <c r="D4977">
        <f t="shared" ca="1" si="226"/>
        <v>-4.5783245370768704</v>
      </c>
    </row>
    <row r="4978" spans="1:4" x14ac:dyDescent="0.25">
      <c r="A4978">
        <f t="shared" ca="1" si="225"/>
        <v>6.9918380149309769</v>
      </c>
      <c r="D4978">
        <f t="shared" ca="1" si="226"/>
        <v>6.014374838553274</v>
      </c>
    </row>
    <row r="4979" spans="1:4" x14ac:dyDescent="0.25">
      <c r="A4979">
        <f t="shared" ca="1" si="225"/>
        <v>-8.9103737460432733</v>
      </c>
      <c r="D4979">
        <f t="shared" ca="1" si="226"/>
        <v>21.804088310869847</v>
      </c>
    </row>
    <row r="4980" spans="1:4" x14ac:dyDescent="0.25">
      <c r="A4980">
        <f t="shared" ca="1" si="225"/>
        <v>-4.429032401589442</v>
      </c>
      <c r="D4980">
        <f t="shared" ca="1" si="226"/>
        <v>9.6321925942509843</v>
      </c>
    </row>
    <row r="4981" spans="1:4" x14ac:dyDescent="0.25">
      <c r="A4981">
        <f t="shared" ca="1" si="225"/>
        <v>-6.8133663704948582</v>
      </c>
      <c r="D4981">
        <f t="shared" ca="1" si="226"/>
        <v>2.5916546085295091</v>
      </c>
    </row>
    <row r="4982" spans="1:4" x14ac:dyDescent="0.25">
      <c r="A4982">
        <f t="shared" ca="1" si="225"/>
        <v>-20.595226402675721</v>
      </c>
      <c r="D4982">
        <f t="shared" ca="1" si="226"/>
        <v>4.4290187071552163</v>
      </c>
    </row>
    <row r="4983" spans="1:4" x14ac:dyDescent="0.25">
      <c r="A4983">
        <f t="shared" ca="1" si="225"/>
        <v>10.964561462294199</v>
      </c>
      <c r="D4983">
        <f t="shared" ca="1" si="226"/>
        <v>24.709852443930949</v>
      </c>
    </row>
    <row r="4984" spans="1:4" x14ac:dyDescent="0.25">
      <c r="A4984">
        <f t="shared" ca="1" si="225"/>
        <v>7.4207345049054716</v>
      </c>
      <c r="D4984">
        <f t="shared" ca="1" si="226"/>
        <v>8.2944260511640291</v>
      </c>
    </row>
    <row r="4985" spans="1:4" x14ac:dyDescent="0.25">
      <c r="A4985">
        <f t="shared" ca="1" si="225"/>
        <v>-5.2065045324235637</v>
      </c>
      <c r="D4985">
        <f t="shared" ca="1" si="226"/>
        <v>-7.498542158457381</v>
      </c>
    </row>
    <row r="4986" spans="1:4" x14ac:dyDescent="0.25">
      <c r="A4986">
        <f t="shared" ca="1" si="225"/>
        <v>-14.183468068940211</v>
      </c>
      <c r="D4986">
        <f t="shared" ca="1" si="226"/>
        <v>2.1144554137012772</v>
      </c>
    </row>
    <row r="4987" spans="1:4" x14ac:dyDescent="0.25">
      <c r="A4987">
        <f t="shared" ca="1" si="225"/>
        <v>5.7154387705775882</v>
      </c>
      <c r="D4987">
        <f t="shared" ca="1" si="226"/>
        <v>-3.3744971849778853</v>
      </c>
    </row>
    <row r="4988" spans="1:4" x14ac:dyDescent="0.25">
      <c r="A4988">
        <f t="shared" ca="1" si="225"/>
        <v>16.78671705437457</v>
      </c>
      <c r="D4988">
        <f t="shared" ca="1" si="226"/>
        <v>-15.214855231245094</v>
      </c>
    </row>
    <row r="4989" spans="1:4" x14ac:dyDescent="0.25">
      <c r="A4989">
        <f t="shared" ca="1" si="225"/>
        <v>-15.181167479818106</v>
      </c>
      <c r="D4989">
        <f t="shared" ca="1" si="226"/>
        <v>14.339574194314002</v>
      </c>
    </row>
    <row r="4990" spans="1:4" x14ac:dyDescent="0.25">
      <c r="A4990">
        <f t="shared" ca="1" si="225"/>
        <v>7.4608268113014127</v>
      </c>
      <c r="D4990">
        <f t="shared" ca="1" si="226"/>
        <v>-5.7694775710455772</v>
      </c>
    </row>
    <row r="4991" spans="1:4" x14ac:dyDescent="0.25">
      <c r="A4991">
        <f t="shared" ca="1" si="225"/>
        <v>-16.034123568757838</v>
      </c>
      <c r="D4991">
        <f t="shared" ca="1" si="226"/>
        <v>-8.0325970442414469</v>
      </c>
    </row>
    <row r="4992" spans="1:4" x14ac:dyDescent="0.25">
      <c r="A4992">
        <f t="shared" ca="1" si="225"/>
        <v>-20.33150672615109</v>
      </c>
      <c r="D4992">
        <f t="shared" ca="1" si="226"/>
        <v>8.8517090757153412</v>
      </c>
    </row>
    <row r="4993" spans="1:4" x14ac:dyDescent="0.25">
      <c r="A4993">
        <f t="shared" ca="1" si="225"/>
        <v>-4.4898688709606027</v>
      </c>
      <c r="D4993">
        <f t="shared" ca="1" si="226"/>
        <v>6.9744318093244448</v>
      </c>
    </row>
    <row r="4994" spans="1:4" x14ac:dyDescent="0.25">
      <c r="A4994">
        <f t="shared" ca="1" si="225"/>
        <v>-2.9147733623878516</v>
      </c>
      <c r="D4994">
        <f t="shared" ca="1" si="226"/>
        <v>5.6948550551621269</v>
      </c>
    </row>
    <row r="4995" spans="1:4" x14ac:dyDescent="0.25">
      <c r="A4995">
        <f t="shared" ca="1" si="225"/>
        <v>-15.181420636772035</v>
      </c>
      <c r="D4995">
        <f t="shared" ca="1" si="226"/>
        <v>19.478479321883334</v>
      </c>
    </row>
    <row r="4996" spans="1:4" x14ac:dyDescent="0.25">
      <c r="A4996">
        <f t="shared" ca="1" si="225"/>
        <v>-20.057339686772746</v>
      </c>
      <c r="D4996">
        <f t="shared" ca="1" si="226"/>
        <v>1.5403922904569776</v>
      </c>
    </row>
    <row r="4997" spans="1:4" x14ac:dyDescent="0.25">
      <c r="A4997">
        <f t="shared" ca="1" si="225"/>
        <v>-4.0883451657797316</v>
      </c>
      <c r="D4997">
        <f t="shared" ca="1" si="226"/>
        <v>4.959528933424016</v>
      </c>
    </row>
    <row r="4998" spans="1:4" x14ac:dyDescent="0.25">
      <c r="A4998">
        <f t="shared" ca="1" si="225"/>
        <v>-11.313341660370963</v>
      </c>
      <c r="D4998">
        <f t="shared" ca="1" si="226"/>
        <v>18.258080024982277</v>
      </c>
    </row>
    <row r="4999" spans="1:4" x14ac:dyDescent="0.25">
      <c r="A4999">
        <f t="shared" ca="1" si="225"/>
        <v>-12.843331586090015</v>
      </c>
      <c r="D4999">
        <f t="shared" ca="1" si="226"/>
        <v>-9.4394759311876477</v>
      </c>
    </row>
    <row r="5000" spans="1:4" x14ac:dyDescent="0.25">
      <c r="A5000">
        <f t="shared" ca="1" si="225"/>
        <v>-20.135727875367884</v>
      </c>
      <c r="D5000">
        <f t="shared" ca="1" si="226"/>
        <v>3.1367279512693309</v>
      </c>
    </row>
    <row r="5001" spans="1:4" x14ac:dyDescent="0.25">
      <c r="A5001">
        <f t="shared" ca="1" si="225"/>
        <v>11.274954946710452</v>
      </c>
      <c r="D5001">
        <f t="shared" ca="1" si="226"/>
        <v>7.2417768304816343</v>
      </c>
    </row>
    <row r="5002" spans="1:4" x14ac:dyDescent="0.25">
      <c r="A5002">
        <f t="shared" ca="1" si="225"/>
        <v>0.91018764603660429</v>
      </c>
      <c r="D5002">
        <f t="shared" ca="1" si="226"/>
        <v>9.5758166079444162</v>
      </c>
    </row>
    <row r="5003" spans="1:4" x14ac:dyDescent="0.25">
      <c r="A5003">
        <f t="shared" ca="1" si="225"/>
        <v>-12.020424221380049</v>
      </c>
      <c r="D5003">
        <f t="shared" ca="1" si="226"/>
        <v>11.891666993746579</v>
      </c>
    </row>
    <row r="5004" spans="1:4" x14ac:dyDescent="0.25">
      <c r="A5004">
        <f t="shared" ca="1" si="225"/>
        <v>-5.9676494627869818</v>
      </c>
      <c r="D5004">
        <f t="shared" ca="1" si="226"/>
        <v>-1.8847630072499943</v>
      </c>
    </row>
    <row r="5005" spans="1:4" x14ac:dyDescent="0.25">
      <c r="A5005">
        <f t="shared" ca="1" si="225"/>
        <v>-7.7973869915922958</v>
      </c>
      <c r="D5005">
        <f t="shared" ca="1" si="226"/>
        <v>15.17176058041786</v>
      </c>
    </row>
    <row r="5006" spans="1:4" x14ac:dyDescent="0.25">
      <c r="A5006">
        <f t="shared" ca="1" si="225"/>
        <v>6.6302553357204985</v>
      </c>
      <c r="D5006">
        <f t="shared" ca="1" si="226"/>
        <v>12.562562185156633</v>
      </c>
    </row>
    <row r="5007" spans="1:4" x14ac:dyDescent="0.25">
      <c r="A5007">
        <f t="shared" ca="1" si="225"/>
        <v>5.1295426562462083</v>
      </c>
      <c r="D5007">
        <f t="shared" ca="1" si="226"/>
        <v>22.456994762293803</v>
      </c>
    </row>
    <row r="5008" spans="1:4" x14ac:dyDescent="0.25">
      <c r="A5008">
        <f t="shared" ca="1" si="225"/>
        <v>-7.6222487586029022</v>
      </c>
      <c r="D5008">
        <f t="shared" ca="1" si="226"/>
        <v>-16.913905751365565</v>
      </c>
    </row>
    <row r="5009" spans="1:4" x14ac:dyDescent="0.25">
      <c r="A5009">
        <f t="shared" ca="1" si="225"/>
        <v>13.362419509476112</v>
      </c>
      <c r="D5009">
        <f t="shared" ca="1" si="226"/>
        <v>-1.2801559210065527</v>
      </c>
    </row>
    <row r="5010" spans="1:4" x14ac:dyDescent="0.25">
      <c r="A5010">
        <f t="shared" ca="1" si="225"/>
        <v>-0.25063852127171771</v>
      </c>
      <c r="D5010">
        <f t="shared" ca="1" si="226"/>
        <v>-5.0091180268293423</v>
      </c>
    </row>
    <row r="5011" spans="1:4" x14ac:dyDescent="0.25">
      <c r="A5011">
        <f t="shared" ca="1" si="225"/>
        <v>-15.937217172312238</v>
      </c>
      <c r="D5011">
        <f t="shared" ca="1" si="226"/>
        <v>20.881845861724042</v>
      </c>
    </row>
    <row r="5012" spans="1:4" x14ac:dyDescent="0.25">
      <c r="A5012">
        <f t="shared" ca="1" si="225"/>
        <v>3.8819480444897643</v>
      </c>
      <c r="D5012">
        <f t="shared" ca="1" si="226"/>
        <v>-4.1249790950594303</v>
      </c>
    </row>
    <row r="5013" spans="1:4" x14ac:dyDescent="0.25">
      <c r="A5013">
        <f t="shared" ca="1" si="225"/>
        <v>13.95648663868328</v>
      </c>
      <c r="D5013">
        <f t="shared" ca="1" si="226"/>
        <v>-14.747881465684799</v>
      </c>
    </row>
    <row r="5014" spans="1:4" x14ac:dyDescent="0.25">
      <c r="A5014">
        <f t="shared" ca="1" si="225"/>
        <v>16.040306320532245</v>
      </c>
      <c r="D5014">
        <f t="shared" ca="1" si="226"/>
        <v>20.230872159062315</v>
      </c>
    </row>
    <row r="5015" spans="1:4" x14ac:dyDescent="0.25">
      <c r="A5015">
        <f t="shared" ca="1" si="225"/>
        <v>-1.4094139204152505</v>
      </c>
      <c r="D5015">
        <f t="shared" ca="1" si="226"/>
        <v>-20.132391462275862</v>
      </c>
    </row>
    <row r="5016" spans="1:4" x14ac:dyDescent="0.25">
      <c r="A5016">
        <f t="shared" ca="1" si="225"/>
        <v>-16.834647785960186</v>
      </c>
      <c r="D5016">
        <f t="shared" ca="1" si="226"/>
        <v>-3.4133199418568259</v>
      </c>
    </row>
    <row r="5017" spans="1:4" x14ac:dyDescent="0.25">
      <c r="A5017">
        <f t="shared" ca="1" si="225"/>
        <v>14.303440712729348</v>
      </c>
      <c r="D5017">
        <f t="shared" ca="1" si="226"/>
        <v>38.119141209833877</v>
      </c>
    </row>
    <row r="5018" spans="1:4" x14ac:dyDescent="0.25">
      <c r="A5018">
        <f t="shared" ref="A5018:A5081" ca="1" si="227">RAND()*(18.25-(-21.07))+(-21.07)</f>
        <v>-9.7409113883428109</v>
      </c>
      <c r="D5018">
        <f t="shared" ref="D5018:D5081" ca="1" si="228">(NORMINV(RAND(),0.0571,$B$38))</f>
        <v>1.8903554358370955</v>
      </c>
    </row>
    <row r="5019" spans="1:4" x14ac:dyDescent="0.25">
      <c r="A5019">
        <f t="shared" ca="1" si="227"/>
        <v>-7.6954909586198674</v>
      </c>
      <c r="D5019">
        <f t="shared" ca="1" si="228"/>
        <v>24.05494202408595</v>
      </c>
    </row>
    <row r="5020" spans="1:4" x14ac:dyDescent="0.25">
      <c r="A5020">
        <f t="shared" ca="1" si="227"/>
        <v>-5.7724141235458983</v>
      </c>
      <c r="D5020">
        <f t="shared" ca="1" si="228"/>
        <v>1.7186587008902212</v>
      </c>
    </row>
    <row r="5021" spans="1:4" x14ac:dyDescent="0.25">
      <c r="A5021">
        <f t="shared" ca="1" si="227"/>
        <v>-11.39681177673833</v>
      </c>
      <c r="D5021">
        <f t="shared" ca="1" si="228"/>
        <v>-16.449100125425701</v>
      </c>
    </row>
    <row r="5022" spans="1:4" x14ac:dyDescent="0.25">
      <c r="A5022">
        <f t="shared" ca="1" si="227"/>
        <v>15.925488685015161</v>
      </c>
      <c r="D5022">
        <f t="shared" ca="1" si="228"/>
        <v>-5.2953685660153624</v>
      </c>
    </row>
    <row r="5023" spans="1:4" x14ac:dyDescent="0.25">
      <c r="A5023">
        <f t="shared" ca="1" si="227"/>
        <v>18.099095078428789</v>
      </c>
      <c r="D5023">
        <f t="shared" ca="1" si="228"/>
        <v>-15.658547391681243</v>
      </c>
    </row>
    <row r="5024" spans="1:4" x14ac:dyDescent="0.25">
      <c r="A5024">
        <f t="shared" ca="1" si="227"/>
        <v>2.625981245276062</v>
      </c>
      <c r="D5024">
        <f t="shared" ca="1" si="228"/>
        <v>6.6708295568878526</v>
      </c>
    </row>
    <row r="5025" spans="1:4" x14ac:dyDescent="0.25">
      <c r="A5025">
        <f t="shared" ca="1" si="227"/>
        <v>-8.8088507462289272</v>
      </c>
      <c r="D5025">
        <f t="shared" ca="1" si="228"/>
        <v>-7.8288687104156223</v>
      </c>
    </row>
    <row r="5026" spans="1:4" x14ac:dyDescent="0.25">
      <c r="A5026">
        <f t="shared" ca="1" si="227"/>
        <v>-8.1647699350624503</v>
      </c>
      <c r="D5026">
        <f t="shared" ca="1" si="228"/>
        <v>-13.033981646219807</v>
      </c>
    </row>
    <row r="5027" spans="1:4" x14ac:dyDescent="0.25">
      <c r="A5027">
        <f t="shared" ca="1" si="227"/>
        <v>0.13423558005287362</v>
      </c>
      <c r="D5027">
        <f t="shared" ca="1" si="228"/>
        <v>2.3686265661855428</v>
      </c>
    </row>
    <row r="5028" spans="1:4" x14ac:dyDescent="0.25">
      <c r="A5028">
        <f t="shared" ca="1" si="227"/>
        <v>-16.629639578699745</v>
      </c>
      <c r="D5028">
        <f t="shared" ca="1" si="228"/>
        <v>-4.8942173692136413</v>
      </c>
    </row>
    <row r="5029" spans="1:4" x14ac:dyDescent="0.25">
      <c r="A5029">
        <f t="shared" ca="1" si="227"/>
        <v>-10.242056447948951</v>
      </c>
      <c r="D5029">
        <f t="shared" ca="1" si="228"/>
        <v>25.578494979309394</v>
      </c>
    </row>
    <row r="5030" spans="1:4" x14ac:dyDescent="0.25">
      <c r="A5030">
        <f t="shared" ca="1" si="227"/>
        <v>-5.0130043200223184</v>
      </c>
      <c r="D5030">
        <f t="shared" ca="1" si="228"/>
        <v>-10.12108422804523</v>
      </c>
    </row>
    <row r="5031" spans="1:4" x14ac:dyDescent="0.25">
      <c r="A5031">
        <f t="shared" ca="1" si="227"/>
        <v>2.7921818287911435</v>
      </c>
      <c r="D5031">
        <f t="shared" ca="1" si="228"/>
        <v>-4.3219745136340846</v>
      </c>
    </row>
    <row r="5032" spans="1:4" x14ac:dyDescent="0.25">
      <c r="A5032">
        <f t="shared" ca="1" si="227"/>
        <v>5.3339701093712186</v>
      </c>
      <c r="D5032">
        <f t="shared" ca="1" si="228"/>
        <v>-13.071524590698598</v>
      </c>
    </row>
    <row r="5033" spans="1:4" x14ac:dyDescent="0.25">
      <c r="A5033">
        <f t="shared" ca="1" si="227"/>
        <v>-18.079068176944791</v>
      </c>
      <c r="D5033">
        <f t="shared" ca="1" si="228"/>
        <v>-9.5257919706245335</v>
      </c>
    </row>
    <row r="5034" spans="1:4" x14ac:dyDescent="0.25">
      <c r="A5034">
        <f t="shared" ca="1" si="227"/>
        <v>14.705786678344815</v>
      </c>
      <c r="D5034">
        <f t="shared" ca="1" si="228"/>
        <v>16.119212248144784</v>
      </c>
    </row>
    <row r="5035" spans="1:4" x14ac:dyDescent="0.25">
      <c r="A5035">
        <f t="shared" ca="1" si="227"/>
        <v>1.7103420784268444</v>
      </c>
      <c r="D5035">
        <f t="shared" ca="1" si="228"/>
        <v>-4.826046535879799</v>
      </c>
    </row>
    <row r="5036" spans="1:4" x14ac:dyDescent="0.25">
      <c r="A5036">
        <f t="shared" ca="1" si="227"/>
        <v>7.5583366457832497</v>
      </c>
      <c r="D5036">
        <f t="shared" ca="1" si="228"/>
        <v>1.0517667025887503</v>
      </c>
    </row>
    <row r="5037" spans="1:4" x14ac:dyDescent="0.25">
      <c r="A5037">
        <f t="shared" ca="1" si="227"/>
        <v>2.6663413347301343</v>
      </c>
      <c r="D5037">
        <f t="shared" ca="1" si="228"/>
        <v>0.60645616825041337</v>
      </c>
    </row>
    <row r="5038" spans="1:4" x14ac:dyDescent="0.25">
      <c r="A5038">
        <f t="shared" ca="1" si="227"/>
        <v>9.0958126761738711</v>
      </c>
      <c r="D5038">
        <f t="shared" ca="1" si="228"/>
        <v>-12.937697884214892</v>
      </c>
    </row>
    <row r="5039" spans="1:4" x14ac:dyDescent="0.25">
      <c r="A5039">
        <f t="shared" ca="1" si="227"/>
        <v>10.22604622990902</v>
      </c>
      <c r="D5039">
        <f t="shared" ca="1" si="228"/>
        <v>4.2953655328767439</v>
      </c>
    </row>
    <row r="5040" spans="1:4" x14ac:dyDescent="0.25">
      <c r="A5040">
        <f t="shared" ca="1" si="227"/>
        <v>2.1473515559678376</v>
      </c>
      <c r="D5040">
        <f t="shared" ca="1" si="228"/>
        <v>-14.330916894695434</v>
      </c>
    </row>
    <row r="5041" spans="1:4" x14ac:dyDescent="0.25">
      <c r="A5041">
        <f t="shared" ca="1" si="227"/>
        <v>-2.8698822378738242</v>
      </c>
      <c r="D5041">
        <f t="shared" ca="1" si="228"/>
        <v>-14.380555157028454</v>
      </c>
    </row>
    <row r="5042" spans="1:4" x14ac:dyDescent="0.25">
      <c r="A5042">
        <f t="shared" ca="1" si="227"/>
        <v>-13.005364718445264</v>
      </c>
      <c r="D5042">
        <f t="shared" ca="1" si="228"/>
        <v>2.3747988349774256</v>
      </c>
    </row>
    <row r="5043" spans="1:4" x14ac:dyDescent="0.25">
      <c r="A5043">
        <f t="shared" ca="1" si="227"/>
        <v>-8.1376301701015272</v>
      </c>
      <c r="D5043">
        <f t="shared" ca="1" si="228"/>
        <v>-19.383953373142202</v>
      </c>
    </row>
    <row r="5044" spans="1:4" x14ac:dyDescent="0.25">
      <c r="A5044">
        <f t="shared" ca="1" si="227"/>
        <v>-10.522742532001301</v>
      </c>
      <c r="D5044">
        <f t="shared" ca="1" si="228"/>
        <v>-18.186179392392368</v>
      </c>
    </row>
    <row r="5045" spans="1:4" x14ac:dyDescent="0.25">
      <c r="A5045">
        <f t="shared" ca="1" si="227"/>
        <v>-3.2935234294871485</v>
      </c>
      <c r="D5045">
        <f t="shared" ca="1" si="228"/>
        <v>-13.273515824554757</v>
      </c>
    </row>
    <row r="5046" spans="1:4" x14ac:dyDescent="0.25">
      <c r="A5046">
        <f t="shared" ca="1" si="227"/>
        <v>12.342990142682204</v>
      </c>
      <c r="D5046">
        <f t="shared" ca="1" si="228"/>
        <v>4.6766174359729691</v>
      </c>
    </row>
    <row r="5047" spans="1:4" x14ac:dyDescent="0.25">
      <c r="A5047">
        <f t="shared" ca="1" si="227"/>
        <v>1.2651511697926061</v>
      </c>
      <c r="D5047">
        <f t="shared" ca="1" si="228"/>
        <v>6.7090430390983746</v>
      </c>
    </row>
    <row r="5048" spans="1:4" x14ac:dyDescent="0.25">
      <c r="A5048">
        <f t="shared" ca="1" si="227"/>
        <v>0.93025893203819621</v>
      </c>
      <c r="D5048">
        <f t="shared" ca="1" si="228"/>
        <v>4.5034544475931728</v>
      </c>
    </row>
    <row r="5049" spans="1:4" x14ac:dyDescent="0.25">
      <c r="A5049">
        <f t="shared" ca="1" si="227"/>
        <v>7.3656185697599064</v>
      </c>
      <c r="D5049">
        <f t="shared" ca="1" si="228"/>
        <v>-16.715241920983409</v>
      </c>
    </row>
    <row r="5050" spans="1:4" x14ac:dyDescent="0.25">
      <c r="A5050">
        <f t="shared" ca="1" si="227"/>
        <v>-20.226889915427218</v>
      </c>
      <c r="D5050">
        <f t="shared" ca="1" si="228"/>
        <v>3.6336356643947827</v>
      </c>
    </row>
    <row r="5051" spans="1:4" x14ac:dyDescent="0.25">
      <c r="A5051">
        <f t="shared" ca="1" si="227"/>
        <v>11.790559167653093</v>
      </c>
      <c r="D5051">
        <f t="shared" ca="1" si="228"/>
        <v>-6.2315719594287753</v>
      </c>
    </row>
    <row r="5052" spans="1:4" x14ac:dyDescent="0.25">
      <c r="A5052">
        <f t="shared" ca="1" si="227"/>
        <v>-10.475523377187894</v>
      </c>
      <c r="D5052">
        <f t="shared" ca="1" si="228"/>
        <v>-9.3687780592127812</v>
      </c>
    </row>
    <row r="5053" spans="1:4" x14ac:dyDescent="0.25">
      <c r="A5053">
        <f t="shared" ca="1" si="227"/>
        <v>2.609254860521709</v>
      </c>
      <c r="D5053">
        <f t="shared" ca="1" si="228"/>
        <v>-10.007512232396106</v>
      </c>
    </row>
    <row r="5054" spans="1:4" x14ac:dyDescent="0.25">
      <c r="A5054">
        <f t="shared" ca="1" si="227"/>
        <v>-5.8215721437055183</v>
      </c>
      <c r="D5054">
        <f t="shared" ca="1" si="228"/>
        <v>19.358606132025908</v>
      </c>
    </row>
    <row r="5055" spans="1:4" x14ac:dyDescent="0.25">
      <c r="A5055">
        <f t="shared" ca="1" si="227"/>
        <v>-5.2632647001696711</v>
      </c>
      <c r="D5055">
        <f t="shared" ca="1" si="228"/>
        <v>1.6568881992465851</v>
      </c>
    </row>
    <row r="5056" spans="1:4" x14ac:dyDescent="0.25">
      <c r="A5056">
        <f t="shared" ca="1" si="227"/>
        <v>0.28738530086875969</v>
      </c>
      <c r="D5056">
        <f t="shared" ca="1" si="228"/>
        <v>-14.885234521003301</v>
      </c>
    </row>
    <row r="5057" spans="1:4" x14ac:dyDescent="0.25">
      <c r="A5057">
        <f t="shared" ca="1" si="227"/>
        <v>-6.9989845862752968</v>
      </c>
      <c r="D5057">
        <f t="shared" ca="1" si="228"/>
        <v>13.505185817567545</v>
      </c>
    </row>
    <row r="5058" spans="1:4" x14ac:dyDescent="0.25">
      <c r="A5058">
        <f t="shared" ca="1" si="227"/>
        <v>-18.409770671575121</v>
      </c>
      <c r="D5058">
        <f t="shared" ca="1" si="228"/>
        <v>-7.2930029832968808</v>
      </c>
    </row>
    <row r="5059" spans="1:4" x14ac:dyDescent="0.25">
      <c r="A5059">
        <f t="shared" ca="1" si="227"/>
        <v>2.3241126627336186</v>
      </c>
      <c r="D5059">
        <f t="shared" ca="1" si="228"/>
        <v>-0.53317427684039609</v>
      </c>
    </row>
    <row r="5060" spans="1:4" x14ac:dyDescent="0.25">
      <c r="A5060">
        <f t="shared" ca="1" si="227"/>
        <v>13.522766687216077</v>
      </c>
      <c r="D5060">
        <f t="shared" ca="1" si="228"/>
        <v>-6.7677771493143677</v>
      </c>
    </row>
    <row r="5061" spans="1:4" x14ac:dyDescent="0.25">
      <c r="A5061">
        <f t="shared" ca="1" si="227"/>
        <v>1.0483357250911709</v>
      </c>
      <c r="D5061">
        <f t="shared" ca="1" si="228"/>
        <v>0.15286437589173824</v>
      </c>
    </row>
    <row r="5062" spans="1:4" x14ac:dyDescent="0.25">
      <c r="A5062">
        <f t="shared" ca="1" si="227"/>
        <v>-5.8385518558808034</v>
      </c>
      <c r="D5062">
        <f t="shared" ca="1" si="228"/>
        <v>15.625794636237448</v>
      </c>
    </row>
    <row r="5063" spans="1:4" x14ac:dyDescent="0.25">
      <c r="A5063">
        <f t="shared" ca="1" si="227"/>
        <v>-19.301750418848901</v>
      </c>
      <c r="D5063">
        <f t="shared" ca="1" si="228"/>
        <v>10.84844529212403</v>
      </c>
    </row>
    <row r="5064" spans="1:4" x14ac:dyDescent="0.25">
      <c r="A5064">
        <f t="shared" ca="1" si="227"/>
        <v>6.2869425967056287</v>
      </c>
      <c r="D5064">
        <f t="shared" ca="1" si="228"/>
        <v>8.1654461785208472</v>
      </c>
    </row>
    <row r="5065" spans="1:4" x14ac:dyDescent="0.25">
      <c r="A5065">
        <f t="shared" ca="1" si="227"/>
        <v>-20.621428302751696</v>
      </c>
      <c r="D5065">
        <f t="shared" ca="1" si="228"/>
        <v>14.933890944280108</v>
      </c>
    </row>
    <row r="5066" spans="1:4" x14ac:dyDescent="0.25">
      <c r="A5066">
        <f t="shared" ca="1" si="227"/>
        <v>4.3827087180516919</v>
      </c>
      <c r="D5066">
        <f t="shared" ca="1" si="228"/>
        <v>6.4857537410430854</v>
      </c>
    </row>
    <row r="5067" spans="1:4" x14ac:dyDescent="0.25">
      <c r="A5067">
        <f t="shared" ca="1" si="227"/>
        <v>3.6241268104364401</v>
      </c>
      <c r="D5067">
        <f t="shared" ca="1" si="228"/>
        <v>-11.363237615206669</v>
      </c>
    </row>
    <row r="5068" spans="1:4" x14ac:dyDescent="0.25">
      <c r="A5068">
        <f t="shared" ca="1" si="227"/>
        <v>14.873809272786808</v>
      </c>
      <c r="D5068">
        <f t="shared" ca="1" si="228"/>
        <v>-4.786021878079314</v>
      </c>
    </row>
    <row r="5069" spans="1:4" x14ac:dyDescent="0.25">
      <c r="A5069">
        <f t="shared" ca="1" si="227"/>
        <v>5.4431600026360449</v>
      </c>
      <c r="D5069">
        <f t="shared" ca="1" si="228"/>
        <v>-9.9384114568076019</v>
      </c>
    </row>
    <row r="5070" spans="1:4" x14ac:dyDescent="0.25">
      <c r="A5070">
        <f t="shared" ca="1" si="227"/>
        <v>2.8438373068120306</v>
      </c>
      <c r="D5070">
        <f t="shared" ca="1" si="228"/>
        <v>7.5939064304227006</v>
      </c>
    </row>
    <row r="5071" spans="1:4" x14ac:dyDescent="0.25">
      <c r="A5071">
        <f t="shared" ca="1" si="227"/>
        <v>16.54782302132255</v>
      </c>
      <c r="D5071">
        <f t="shared" ca="1" si="228"/>
        <v>11.161261949180984</v>
      </c>
    </row>
    <row r="5072" spans="1:4" x14ac:dyDescent="0.25">
      <c r="A5072">
        <f t="shared" ca="1" si="227"/>
        <v>5.2103583977456616</v>
      </c>
      <c r="D5072">
        <f t="shared" ca="1" si="228"/>
        <v>10.224490425779678</v>
      </c>
    </row>
    <row r="5073" spans="1:4" x14ac:dyDescent="0.25">
      <c r="A5073">
        <f t="shared" ca="1" si="227"/>
        <v>-7.9506360587119218</v>
      </c>
      <c r="D5073">
        <f t="shared" ca="1" si="228"/>
        <v>3.4843620396854789</v>
      </c>
    </row>
    <row r="5074" spans="1:4" x14ac:dyDescent="0.25">
      <c r="A5074">
        <f t="shared" ca="1" si="227"/>
        <v>10.752510798233669</v>
      </c>
      <c r="D5074">
        <f t="shared" ca="1" si="228"/>
        <v>-21.117682399151189</v>
      </c>
    </row>
    <row r="5075" spans="1:4" x14ac:dyDescent="0.25">
      <c r="A5075">
        <f t="shared" ca="1" si="227"/>
        <v>17.112066646863717</v>
      </c>
      <c r="D5075">
        <f t="shared" ca="1" si="228"/>
        <v>-11.28419457535764</v>
      </c>
    </row>
    <row r="5076" spans="1:4" x14ac:dyDescent="0.25">
      <c r="A5076">
        <f t="shared" ca="1" si="227"/>
        <v>5.0194368975121364</v>
      </c>
      <c r="D5076">
        <f t="shared" ca="1" si="228"/>
        <v>15.222091368577429</v>
      </c>
    </row>
    <row r="5077" spans="1:4" x14ac:dyDescent="0.25">
      <c r="A5077">
        <f t="shared" ca="1" si="227"/>
        <v>-15.014445422681106</v>
      </c>
      <c r="D5077">
        <f t="shared" ca="1" si="228"/>
        <v>16.555449686593466</v>
      </c>
    </row>
    <row r="5078" spans="1:4" x14ac:dyDescent="0.25">
      <c r="A5078">
        <f t="shared" ca="1" si="227"/>
        <v>-1.4421897226585259</v>
      </c>
      <c r="D5078">
        <f t="shared" ca="1" si="228"/>
        <v>-0.71684993309714129</v>
      </c>
    </row>
    <row r="5079" spans="1:4" x14ac:dyDescent="0.25">
      <c r="A5079">
        <f t="shared" ca="1" si="227"/>
        <v>-2.0226042692470578</v>
      </c>
      <c r="D5079">
        <f t="shared" ca="1" si="228"/>
        <v>-24.093543830534959</v>
      </c>
    </row>
    <row r="5080" spans="1:4" x14ac:dyDescent="0.25">
      <c r="A5080">
        <f t="shared" ca="1" si="227"/>
        <v>-3.5240241828523686</v>
      </c>
      <c r="D5080">
        <f t="shared" ca="1" si="228"/>
        <v>5.6383663547748446</v>
      </c>
    </row>
    <row r="5081" spans="1:4" x14ac:dyDescent="0.25">
      <c r="A5081">
        <f t="shared" ca="1" si="227"/>
        <v>0.22712067067698172</v>
      </c>
      <c r="D5081">
        <f t="shared" ca="1" si="228"/>
        <v>6.6535998434458499</v>
      </c>
    </row>
    <row r="5082" spans="1:4" x14ac:dyDescent="0.25">
      <c r="A5082">
        <f t="shared" ref="A5082:A5145" ca="1" si="229">RAND()*(18.25-(-21.07))+(-21.07)</f>
        <v>-6.3644247080130736</v>
      </c>
      <c r="D5082">
        <f t="shared" ref="D5082:D5145" ca="1" si="230">(NORMINV(RAND(),0.0571,$B$38))</f>
        <v>-15.645780347241505</v>
      </c>
    </row>
    <row r="5083" spans="1:4" x14ac:dyDescent="0.25">
      <c r="A5083">
        <f t="shared" ca="1" si="229"/>
        <v>-8.7151749634524531</v>
      </c>
      <c r="D5083">
        <f t="shared" ca="1" si="230"/>
        <v>-3.2271871019790024</v>
      </c>
    </row>
    <row r="5084" spans="1:4" x14ac:dyDescent="0.25">
      <c r="A5084">
        <f t="shared" ca="1" si="229"/>
        <v>-19.742928836753659</v>
      </c>
      <c r="D5084">
        <f t="shared" ca="1" si="230"/>
        <v>-9.4630665459911256</v>
      </c>
    </row>
    <row r="5085" spans="1:4" x14ac:dyDescent="0.25">
      <c r="A5085">
        <f t="shared" ca="1" si="229"/>
        <v>5.7207858585425129</v>
      </c>
      <c r="D5085">
        <f t="shared" ca="1" si="230"/>
        <v>6.1623463135654504</v>
      </c>
    </row>
    <row r="5086" spans="1:4" x14ac:dyDescent="0.25">
      <c r="A5086">
        <f t="shared" ca="1" si="229"/>
        <v>-0.5079829408005736</v>
      </c>
      <c r="D5086">
        <f t="shared" ca="1" si="230"/>
        <v>2.0800378325044462</v>
      </c>
    </row>
    <row r="5087" spans="1:4" x14ac:dyDescent="0.25">
      <c r="A5087">
        <f t="shared" ca="1" si="229"/>
        <v>-13.291535752805288</v>
      </c>
      <c r="D5087">
        <f t="shared" ca="1" si="230"/>
        <v>16.121251858445387</v>
      </c>
    </row>
    <row r="5088" spans="1:4" x14ac:dyDescent="0.25">
      <c r="A5088">
        <f t="shared" ca="1" si="229"/>
        <v>-12.010840964737584</v>
      </c>
      <c r="D5088">
        <f t="shared" ca="1" si="230"/>
        <v>-4.987547855825385</v>
      </c>
    </row>
    <row r="5089" spans="1:4" x14ac:dyDescent="0.25">
      <c r="A5089">
        <f t="shared" ca="1" si="229"/>
        <v>-7.6934894277733594</v>
      </c>
      <c r="D5089">
        <f t="shared" ca="1" si="230"/>
        <v>0.2747357039952481</v>
      </c>
    </row>
    <row r="5090" spans="1:4" x14ac:dyDescent="0.25">
      <c r="A5090">
        <f t="shared" ca="1" si="229"/>
        <v>16.650801878960266</v>
      </c>
      <c r="D5090">
        <f t="shared" ca="1" si="230"/>
        <v>0.8213174624224111</v>
      </c>
    </row>
    <row r="5091" spans="1:4" x14ac:dyDescent="0.25">
      <c r="A5091">
        <f t="shared" ca="1" si="229"/>
        <v>16.578954091972292</v>
      </c>
      <c r="D5091">
        <f t="shared" ca="1" si="230"/>
        <v>-10.692002896345834</v>
      </c>
    </row>
    <row r="5092" spans="1:4" x14ac:dyDescent="0.25">
      <c r="A5092">
        <f t="shared" ca="1" si="229"/>
        <v>-20.177594603926693</v>
      </c>
      <c r="D5092">
        <f t="shared" ca="1" si="230"/>
        <v>6.1647890291905849</v>
      </c>
    </row>
    <row r="5093" spans="1:4" x14ac:dyDescent="0.25">
      <c r="A5093">
        <f t="shared" ca="1" si="229"/>
        <v>12.514088045871318</v>
      </c>
      <c r="D5093">
        <f t="shared" ca="1" si="230"/>
        <v>2.5530640089818139E-2</v>
      </c>
    </row>
    <row r="5094" spans="1:4" x14ac:dyDescent="0.25">
      <c r="A5094">
        <f t="shared" ca="1" si="229"/>
        <v>17.844432138064768</v>
      </c>
      <c r="D5094">
        <f t="shared" ca="1" si="230"/>
        <v>-7.3235923308629429</v>
      </c>
    </row>
    <row r="5095" spans="1:4" x14ac:dyDescent="0.25">
      <c r="A5095">
        <f t="shared" ca="1" si="229"/>
        <v>-14.746502347481874</v>
      </c>
      <c r="D5095">
        <f t="shared" ca="1" si="230"/>
        <v>2.5743336720887022</v>
      </c>
    </row>
    <row r="5096" spans="1:4" x14ac:dyDescent="0.25">
      <c r="A5096">
        <f t="shared" ca="1" si="229"/>
        <v>3.0342565691570975</v>
      </c>
      <c r="D5096">
        <f t="shared" ca="1" si="230"/>
        <v>30.877685409734205</v>
      </c>
    </row>
    <row r="5097" spans="1:4" x14ac:dyDescent="0.25">
      <c r="A5097">
        <f t="shared" ca="1" si="229"/>
        <v>9.675194288985896</v>
      </c>
      <c r="D5097">
        <f t="shared" ca="1" si="230"/>
        <v>2.9603128189790007</v>
      </c>
    </row>
    <row r="5098" spans="1:4" x14ac:dyDescent="0.25">
      <c r="A5098">
        <f t="shared" ca="1" si="229"/>
        <v>8.6299595713754229</v>
      </c>
      <c r="D5098">
        <f t="shared" ca="1" si="230"/>
        <v>12.342132799504988</v>
      </c>
    </row>
    <row r="5099" spans="1:4" x14ac:dyDescent="0.25">
      <c r="A5099">
        <f t="shared" ca="1" si="229"/>
        <v>15.295964626907534</v>
      </c>
      <c r="D5099">
        <f t="shared" ca="1" si="230"/>
        <v>11.965136863529738</v>
      </c>
    </row>
    <row r="5100" spans="1:4" x14ac:dyDescent="0.25">
      <c r="A5100">
        <f t="shared" ca="1" si="229"/>
        <v>-2.6974377110756116</v>
      </c>
      <c r="D5100">
        <f t="shared" ca="1" si="230"/>
        <v>-6.8259224058486785</v>
      </c>
    </row>
    <row r="5101" spans="1:4" x14ac:dyDescent="0.25">
      <c r="A5101">
        <f t="shared" ca="1" si="229"/>
        <v>-7.9214262657135901</v>
      </c>
      <c r="D5101">
        <f t="shared" ca="1" si="230"/>
        <v>-4.7743047488092474</v>
      </c>
    </row>
    <row r="5102" spans="1:4" x14ac:dyDescent="0.25">
      <c r="A5102">
        <f t="shared" ca="1" si="229"/>
        <v>10.197673407534193</v>
      </c>
      <c r="D5102">
        <f t="shared" ca="1" si="230"/>
        <v>5.9656941021397074</v>
      </c>
    </row>
    <row r="5103" spans="1:4" x14ac:dyDescent="0.25">
      <c r="A5103">
        <f t="shared" ca="1" si="229"/>
        <v>-0.70951070507629765</v>
      </c>
      <c r="D5103">
        <f t="shared" ca="1" si="230"/>
        <v>-2.8996825789520368</v>
      </c>
    </row>
    <row r="5104" spans="1:4" x14ac:dyDescent="0.25">
      <c r="A5104">
        <f t="shared" ca="1" si="229"/>
        <v>-11.601543908628321</v>
      </c>
      <c r="D5104">
        <f t="shared" ca="1" si="230"/>
        <v>13.994645171369164</v>
      </c>
    </row>
    <row r="5105" spans="1:4" x14ac:dyDescent="0.25">
      <c r="A5105">
        <f t="shared" ca="1" si="229"/>
        <v>-14.019586693428039</v>
      </c>
      <c r="D5105">
        <f t="shared" ca="1" si="230"/>
        <v>-1.9671664388164307</v>
      </c>
    </row>
    <row r="5106" spans="1:4" x14ac:dyDescent="0.25">
      <c r="A5106">
        <f t="shared" ca="1" si="229"/>
        <v>-0.31538874791039362</v>
      </c>
      <c r="D5106">
        <f t="shared" ca="1" si="230"/>
        <v>-23.334927233859535</v>
      </c>
    </row>
    <row r="5107" spans="1:4" x14ac:dyDescent="0.25">
      <c r="A5107">
        <f t="shared" ca="1" si="229"/>
        <v>-13.448361607326438</v>
      </c>
      <c r="D5107">
        <f t="shared" ca="1" si="230"/>
        <v>-13.831929718700898</v>
      </c>
    </row>
    <row r="5108" spans="1:4" x14ac:dyDescent="0.25">
      <c r="A5108">
        <f t="shared" ca="1" si="229"/>
        <v>9.6731302936236681</v>
      </c>
      <c r="D5108">
        <f t="shared" ca="1" si="230"/>
        <v>-1.7579222228887899</v>
      </c>
    </row>
    <row r="5109" spans="1:4" x14ac:dyDescent="0.25">
      <c r="A5109">
        <f t="shared" ca="1" si="229"/>
        <v>-13.691404799411639</v>
      </c>
      <c r="D5109">
        <f t="shared" ca="1" si="230"/>
        <v>-6.0806803512761851</v>
      </c>
    </row>
    <row r="5110" spans="1:4" x14ac:dyDescent="0.25">
      <c r="A5110">
        <f t="shared" ca="1" si="229"/>
        <v>14.28106995899784</v>
      </c>
      <c r="D5110">
        <f t="shared" ca="1" si="230"/>
        <v>9.0954126128379382</v>
      </c>
    </row>
    <row r="5111" spans="1:4" x14ac:dyDescent="0.25">
      <c r="A5111">
        <f t="shared" ca="1" si="229"/>
        <v>-1.1465769779095325</v>
      </c>
      <c r="D5111">
        <f t="shared" ca="1" si="230"/>
        <v>-5.1183693690101588</v>
      </c>
    </row>
    <row r="5112" spans="1:4" x14ac:dyDescent="0.25">
      <c r="A5112">
        <f t="shared" ca="1" si="229"/>
        <v>-2.3197389512207742</v>
      </c>
      <c r="D5112">
        <f t="shared" ca="1" si="230"/>
        <v>-18.112276981438754</v>
      </c>
    </row>
    <row r="5113" spans="1:4" x14ac:dyDescent="0.25">
      <c r="A5113">
        <f t="shared" ca="1" si="229"/>
        <v>-6.1824716694004387</v>
      </c>
      <c r="D5113">
        <f t="shared" ca="1" si="230"/>
        <v>-5.5315143199648382</v>
      </c>
    </row>
    <row r="5114" spans="1:4" x14ac:dyDescent="0.25">
      <c r="A5114">
        <f t="shared" ca="1" si="229"/>
        <v>-18.000248737829544</v>
      </c>
      <c r="D5114">
        <f t="shared" ca="1" si="230"/>
        <v>-0.85734922099003119</v>
      </c>
    </row>
    <row r="5115" spans="1:4" x14ac:dyDescent="0.25">
      <c r="A5115">
        <f t="shared" ca="1" si="229"/>
        <v>-18.451467056410625</v>
      </c>
      <c r="D5115">
        <f t="shared" ca="1" si="230"/>
        <v>-7.3147064810919336</v>
      </c>
    </row>
    <row r="5116" spans="1:4" x14ac:dyDescent="0.25">
      <c r="A5116">
        <f t="shared" ca="1" si="229"/>
        <v>-6.3857523048887685</v>
      </c>
      <c r="D5116">
        <f t="shared" ca="1" si="230"/>
        <v>11.324372123810866</v>
      </c>
    </row>
    <row r="5117" spans="1:4" x14ac:dyDescent="0.25">
      <c r="A5117">
        <f t="shared" ca="1" si="229"/>
        <v>-11.296461664109218</v>
      </c>
      <c r="D5117">
        <f t="shared" ca="1" si="230"/>
        <v>-11.343794814706779</v>
      </c>
    </row>
    <row r="5118" spans="1:4" x14ac:dyDescent="0.25">
      <c r="A5118">
        <f t="shared" ca="1" si="229"/>
        <v>-14.068095576657768</v>
      </c>
      <c r="D5118">
        <f t="shared" ca="1" si="230"/>
        <v>-9.8303050579605369</v>
      </c>
    </row>
    <row r="5119" spans="1:4" x14ac:dyDescent="0.25">
      <c r="A5119">
        <f t="shared" ca="1" si="229"/>
        <v>-6.2604477773979372</v>
      </c>
      <c r="D5119">
        <f t="shared" ca="1" si="230"/>
        <v>-22.128123904195256</v>
      </c>
    </row>
    <row r="5120" spans="1:4" x14ac:dyDescent="0.25">
      <c r="A5120">
        <f t="shared" ca="1" si="229"/>
        <v>-14.154133284882978</v>
      </c>
      <c r="D5120">
        <f t="shared" ca="1" si="230"/>
        <v>-23.522786136272188</v>
      </c>
    </row>
    <row r="5121" spans="1:4" x14ac:dyDescent="0.25">
      <c r="A5121">
        <f t="shared" ca="1" si="229"/>
        <v>12.206210477572071</v>
      </c>
      <c r="D5121">
        <f t="shared" ca="1" si="230"/>
        <v>1.6948800306119218</v>
      </c>
    </row>
    <row r="5122" spans="1:4" x14ac:dyDescent="0.25">
      <c r="A5122">
        <f t="shared" ca="1" si="229"/>
        <v>-5.9163955272409474</v>
      </c>
      <c r="D5122">
        <f t="shared" ca="1" si="230"/>
        <v>7.3900637539420115</v>
      </c>
    </row>
    <row r="5123" spans="1:4" x14ac:dyDescent="0.25">
      <c r="A5123">
        <f t="shared" ca="1" si="229"/>
        <v>6.0608547628306972</v>
      </c>
      <c r="D5123">
        <f t="shared" ca="1" si="230"/>
        <v>-6.8833041740370682</v>
      </c>
    </row>
    <row r="5124" spans="1:4" x14ac:dyDescent="0.25">
      <c r="A5124">
        <f t="shared" ca="1" si="229"/>
        <v>-13.747410242759234</v>
      </c>
      <c r="D5124">
        <f t="shared" ca="1" si="230"/>
        <v>0.11095031022025503</v>
      </c>
    </row>
    <row r="5125" spans="1:4" x14ac:dyDescent="0.25">
      <c r="A5125">
        <f t="shared" ca="1" si="229"/>
        <v>-9.0505174871795528</v>
      </c>
      <c r="D5125">
        <f t="shared" ca="1" si="230"/>
        <v>0.72711714483192058</v>
      </c>
    </row>
    <row r="5126" spans="1:4" x14ac:dyDescent="0.25">
      <c r="A5126">
        <f t="shared" ca="1" si="229"/>
        <v>-15.996549669045789</v>
      </c>
      <c r="D5126">
        <f t="shared" ca="1" si="230"/>
        <v>-23.869529713313888</v>
      </c>
    </row>
    <row r="5127" spans="1:4" x14ac:dyDescent="0.25">
      <c r="A5127">
        <f t="shared" ca="1" si="229"/>
        <v>14.260659293975216</v>
      </c>
      <c r="D5127">
        <f t="shared" ca="1" si="230"/>
        <v>14.377633116733261</v>
      </c>
    </row>
    <row r="5128" spans="1:4" x14ac:dyDescent="0.25">
      <c r="A5128">
        <f t="shared" ca="1" si="229"/>
        <v>-2.7096612915269631</v>
      </c>
      <c r="D5128">
        <f t="shared" ca="1" si="230"/>
        <v>19.060438510574986</v>
      </c>
    </row>
    <row r="5129" spans="1:4" x14ac:dyDescent="0.25">
      <c r="A5129">
        <f t="shared" ca="1" si="229"/>
        <v>-0.79624429027457566</v>
      </c>
      <c r="D5129">
        <f t="shared" ca="1" si="230"/>
        <v>22.617762647787476</v>
      </c>
    </row>
    <row r="5130" spans="1:4" x14ac:dyDescent="0.25">
      <c r="A5130">
        <f t="shared" ca="1" si="229"/>
        <v>-13.062043483774996</v>
      </c>
      <c r="D5130">
        <f t="shared" ca="1" si="230"/>
        <v>6.4046330652051067</v>
      </c>
    </row>
    <row r="5131" spans="1:4" x14ac:dyDescent="0.25">
      <c r="A5131">
        <f t="shared" ca="1" si="229"/>
        <v>-7.9865599271843841</v>
      </c>
      <c r="D5131">
        <f t="shared" ca="1" si="230"/>
        <v>-9.3052068689435323</v>
      </c>
    </row>
    <row r="5132" spans="1:4" x14ac:dyDescent="0.25">
      <c r="A5132">
        <f t="shared" ca="1" si="229"/>
        <v>12.246099315568387</v>
      </c>
      <c r="D5132">
        <f t="shared" ca="1" si="230"/>
        <v>10.528915795363053</v>
      </c>
    </row>
    <row r="5133" spans="1:4" x14ac:dyDescent="0.25">
      <c r="A5133">
        <f t="shared" ca="1" si="229"/>
        <v>-5.4073946739978176</v>
      </c>
      <c r="D5133">
        <f t="shared" ca="1" si="230"/>
        <v>-2.1401398021175262</v>
      </c>
    </row>
    <row r="5134" spans="1:4" x14ac:dyDescent="0.25">
      <c r="A5134">
        <f t="shared" ca="1" si="229"/>
        <v>-11.717084634606026</v>
      </c>
      <c r="D5134">
        <f t="shared" ca="1" si="230"/>
        <v>6.9773918782569906</v>
      </c>
    </row>
    <row r="5135" spans="1:4" x14ac:dyDescent="0.25">
      <c r="A5135">
        <f t="shared" ca="1" si="229"/>
        <v>15.914597535600159</v>
      </c>
      <c r="D5135">
        <f t="shared" ca="1" si="230"/>
        <v>6.4677095160197577</v>
      </c>
    </row>
    <row r="5136" spans="1:4" x14ac:dyDescent="0.25">
      <c r="A5136">
        <f t="shared" ca="1" si="229"/>
        <v>3.8851813946348628</v>
      </c>
      <c r="D5136">
        <f t="shared" ca="1" si="230"/>
        <v>26.815264514914603</v>
      </c>
    </row>
    <row r="5137" spans="1:4" x14ac:dyDescent="0.25">
      <c r="A5137">
        <f t="shared" ca="1" si="229"/>
        <v>-9.630155435723049</v>
      </c>
      <c r="D5137">
        <f t="shared" ca="1" si="230"/>
        <v>-22.523538518167246</v>
      </c>
    </row>
    <row r="5138" spans="1:4" x14ac:dyDescent="0.25">
      <c r="A5138">
        <f t="shared" ca="1" si="229"/>
        <v>-5.1920166565418047</v>
      </c>
      <c r="D5138">
        <f t="shared" ca="1" si="230"/>
        <v>6.2086482818194657</v>
      </c>
    </row>
    <row r="5139" spans="1:4" x14ac:dyDescent="0.25">
      <c r="A5139">
        <f t="shared" ca="1" si="229"/>
        <v>-11.888120841115994</v>
      </c>
      <c r="D5139">
        <f t="shared" ca="1" si="230"/>
        <v>13.730749552210543</v>
      </c>
    </row>
    <row r="5140" spans="1:4" x14ac:dyDescent="0.25">
      <c r="A5140">
        <f t="shared" ca="1" si="229"/>
        <v>-10.341521525537113</v>
      </c>
      <c r="D5140">
        <f t="shared" ca="1" si="230"/>
        <v>3.7068406421464348</v>
      </c>
    </row>
    <row r="5141" spans="1:4" x14ac:dyDescent="0.25">
      <c r="A5141">
        <f t="shared" ca="1" si="229"/>
        <v>-11.161184117194191</v>
      </c>
      <c r="D5141">
        <f t="shared" ca="1" si="230"/>
        <v>-6.6199084356407987</v>
      </c>
    </row>
    <row r="5142" spans="1:4" x14ac:dyDescent="0.25">
      <c r="A5142">
        <f t="shared" ca="1" si="229"/>
        <v>4.662233912742586</v>
      </c>
      <c r="D5142">
        <f t="shared" ca="1" si="230"/>
        <v>-12.929687733216166</v>
      </c>
    </row>
    <row r="5143" spans="1:4" x14ac:dyDescent="0.25">
      <c r="A5143">
        <f t="shared" ca="1" si="229"/>
        <v>-6.1755180920767607</v>
      </c>
      <c r="D5143">
        <f t="shared" ca="1" si="230"/>
        <v>-8.6678214307969643</v>
      </c>
    </row>
    <row r="5144" spans="1:4" x14ac:dyDescent="0.25">
      <c r="A5144">
        <f t="shared" ca="1" si="229"/>
        <v>13.21700539384387</v>
      </c>
      <c r="D5144">
        <f t="shared" ca="1" si="230"/>
        <v>-9.370152359844317</v>
      </c>
    </row>
    <row r="5145" spans="1:4" x14ac:dyDescent="0.25">
      <c r="A5145">
        <f t="shared" ca="1" si="229"/>
        <v>5.1359026266658923</v>
      </c>
      <c r="D5145">
        <f t="shared" ca="1" si="230"/>
        <v>9.4681496281931548</v>
      </c>
    </row>
    <row r="5146" spans="1:4" x14ac:dyDescent="0.25">
      <c r="A5146">
        <f t="shared" ref="A5146:A5209" ca="1" si="231">RAND()*(18.25-(-21.07))+(-21.07)</f>
        <v>-4.6302106997212533</v>
      </c>
      <c r="D5146">
        <f t="shared" ref="D5146:D5209" ca="1" si="232">(NORMINV(RAND(),0.0571,$B$38))</f>
        <v>17.710894131290129</v>
      </c>
    </row>
    <row r="5147" spans="1:4" x14ac:dyDescent="0.25">
      <c r="A5147">
        <f t="shared" ca="1" si="231"/>
        <v>-15.986375250770834</v>
      </c>
      <c r="D5147">
        <f t="shared" ca="1" si="232"/>
        <v>2.798492917444539</v>
      </c>
    </row>
    <row r="5148" spans="1:4" x14ac:dyDescent="0.25">
      <c r="A5148">
        <f t="shared" ca="1" si="231"/>
        <v>-5.4368846390649903</v>
      </c>
      <c r="D5148">
        <f t="shared" ca="1" si="232"/>
        <v>-4.7422798101150763</v>
      </c>
    </row>
    <row r="5149" spans="1:4" x14ac:dyDescent="0.25">
      <c r="A5149">
        <f t="shared" ca="1" si="231"/>
        <v>-7.7471029005328518</v>
      </c>
      <c r="D5149">
        <f t="shared" ca="1" si="232"/>
        <v>-5.5046787175522889</v>
      </c>
    </row>
    <row r="5150" spans="1:4" x14ac:dyDescent="0.25">
      <c r="A5150">
        <f t="shared" ca="1" si="231"/>
        <v>5.4354112240774448</v>
      </c>
      <c r="D5150">
        <f t="shared" ca="1" si="232"/>
        <v>-7.5743079034137839</v>
      </c>
    </row>
    <row r="5151" spans="1:4" x14ac:dyDescent="0.25">
      <c r="A5151">
        <f t="shared" ca="1" si="231"/>
        <v>4.7453077473716583</v>
      </c>
      <c r="D5151">
        <f t="shared" ca="1" si="232"/>
        <v>13.742948515786521</v>
      </c>
    </row>
    <row r="5152" spans="1:4" x14ac:dyDescent="0.25">
      <c r="A5152">
        <f t="shared" ca="1" si="231"/>
        <v>2.9806293006538844</v>
      </c>
      <c r="D5152">
        <f t="shared" ca="1" si="232"/>
        <v>15.354419358421305</v>
      </c>
    </row>
    <row r="5153" spans="1:4" x14ac:dyDescent="0.25">
      <c r="A5153">
        <f t="shared" ca="1" si="231"/>
        <v>3.9001487213055377</v>
      </c>
      <c r="D5153">
        <f t="shared" ca="1" si="232"/>
        <v>-10.824902845769216</v>
      </c>
    </row>
    <row r="5154" spans="1:4" x14ac:dyDescent="0.25">
      <c r="A5154">
        <f t="shared" ca="1" si="231"/>
        <v>8.81880907602131</v>
      </c>
      <c r="D5154">
        <f t="shared" ca="1" si="232"/>
        <v>10.868371066331807</v>
      </c>
    </row>
    <row r="5155" spans="1:4" x14ac:dyDescent="0.25">
      <c r="A5155">
        <f t="shared" ca="1" si="231"/>
        <v>-18.268767488971818</v>
      </c>
      <c r="D5155">
        <f t="shared" ca="1" si="232"/>
        <v>5.0841102187487239</v>
      </c>
    </row>
    <row r="5156" spans="1:4" x14ac:dyDescent="0.25">
      <c r="A5156">
        <f t="shared" ca="1" si="231"/>
        <v>12.48197246066043</v>
      </c>
      <c r="D5156">
        <f t="shared" ca="1" si="232"/>
        <v>-3.142832282230688</v>
      </c>
    </row>
    <row r="5157" spans="1:4" x14ac:dyDescent="0.25">
      <c r="A5157">
        <f t="shared" ca="1" si="231"/>
        <v>2.8318043702074895</v>
      </c>
      <c r="D5157">
        <f t="shared" ca="1" si="232"/>
        <v>3.6543518374751551</v>
      </c>
    </row>
    <row r="5158" spans="1:4" x14ac:dyDescent="0.25">
      <c r="A5158">
        <f t="shared" ca="1" si="231"/>
        <v>17.159558273655435</v>
      </c>
      <c r="D5158">
        <f t="shared" ca="1" si="232"/>
        <v>14.617474193127634</v>
      </c>
    </row>
    <row r="5159" spans="1:4" x14ac:dyDescent="0.25">
      <c r="A5159">
        <f t="shared" ca="1" si="231"/>
        <v>-20.55214216633005</v>
      </c>
      <c r="D5159">
        <f t="shared" ca="1" si="232"/>
        <v>-2.1807892486024039</v>
      </c>
    </row>
    <row r="5160" spans="1:4" x14ac:dyDescent="0.25">
      <c r="A5160">
        <f t="shared" ca="1" si="231"/>
        <v>-9.7189756579855615</v>
      </c>
      <c r="D5160">
        <f t="shared" ca="1" si="232"/>
        <v>-6.2824631962902737</v>
      </c>
    </row>
    <row r="5161" spans="1:4" x14ac:dyDescent="0.25">
      <c r="A5161">
        <f t="shared" ca="1" si="231"/>
        <v>-16.63939150069686</v>
      </c>
      <c r="D5161">
        <f t="shared" ca="1" si="232"/>
        <v>18.862006128044936</v>
      </c>
    </row>
    <row r="5162" spans="1:4" x14ac:dyDescent="0.25">
      <c r="A5162">
        <f t="shared" ca="1" si="231"/>
        <v>-12.652794143574594</v>
      </c>
      <c r="D5162">
        <f t="shared" ca="1" si="232"/>
        <v>-12.752319474962164</v>
      </c>
    </row>
    <row r="5163" spans="1:4" x14ac:dyDescent="0.25">
      <c r="A5163">
        <f t="shared" ca="1" si="231"/>
        <v>-1.1727461909853609</v>
      </c>
      <c r="D5163">
        <f t="shared" ca="1" si="232"/>
        <v>11.55551406276803</v>
      </c>
    </row>
    <row r="5164" spans="1:4" x14ac:dyDescent="0.25">
      <c r="A5164">
        <f t="shared" ca="1" si="231"/>
        <v>-0.89198609050608013</v>
      </c>
      <c r="D5164">
        <f t="shared" ca="1" si="232"/>
        <v>-3.1909850917718487</v>
      </c>
    </row>
    <row r="5165" spans="1:4" x14ac:dyDescent="0.25">
      <c r="A5165">
        <f t="shared" ca="1" si="231"/>
        <v>-20.039019938081648</v>
      </c>
      <c r="D5165">
        <f t="shared" ca="1" si="232"/>
        <v>12.022314387776825</v>
      </c>
    </row>
    <row r="5166" spans="1:4" x14ac:dyDescent="0.25">
      <c r="A5166">
        <f t="shared" ca="1" si="231"/>
        <v>-18.531671707037027</v>
      </c>
      <c r="D5166">
        <f t="shared" ca="1" si="232"/>
        <v>4.6350811086847248</v>
      </c>
    </row>
    <row r="5167" spans="1:4" x14ac:dyDescent="0.25">
      <c r="A5167">
        <f t="shared" ca="1" si="231"/>
        <v>-0.50720078763745846</v>
      </c>
      <c r="D5167">
        <f t="shared" ca="1" si="232"/>
        <v>2.0176573755998675</v>
      </c>
    </row>
    <row r="5168" spans="1:4" x14ac:dyDescent="0.25">
      <c r="A5168">
        <f t="shared" ca="1" si="231"/>
        <v>14.338715458706737</v>
      </c>
      <c r="D5168">
        <f t="shared" ca="1" si="232"/>
        <v>28.964558696946675</v>
      </c>
    </row>
    <row r="5169" spans="1:4" x14ac:dyDescent="0.25">
      <c r="A5169">
        <f t="shared" ca="1" si="231"/>
        <v>2.7821161598481936</v>
      </c>
      <c r="D5169">
        <f t="shared" ca="1" si="232"/>
        <v>-10.362329074215411</v>
      </c>
    </row>
    <row r="5170" spans="1:4" x14ac:dyDescent="0.25">
      <c r="A5170">
        <f t="shared" ca="1" si="231"/>
        <v>-2.056012342536782</v>
      </c>
      <c r="D5170">
        <f t="shared" ca="1" si="232"/>
        <v>-2.6176972603206239</v>
      </c>
    </row>
    <row r="5171" spans="1:4" x14ac:dyDescent="0.25">
      <c r="A5171">
        <f t="shared" ca="1" si="231"/>
        <v>-1.9892017744023214</v>
      </c>
      <c r="D5171">
        <f t="shared" ca="1" si="232"/>
        <v>17.252044412027676</v>
      </c>
    </row>
    <row r="5172" spans="1:4" x14ac:dyDescent="0.25">
      <c r="A5172">
        <f t="shared" ca="1" si="231"/>
        <v>17.83515320136722</v>
      </c>
      <c r="D5172">
        <f t="shared" ca="1" si="232"/>
        <v>-22.30200069134176</v>
      </c>
    </row>
    <row r="5173" spans="1:4" x14ac:dyDescent="0.25">
      <c r="A5173">
        <f t="shared" ca="1" si="231"/>
        <v>-2.9556449062628616</v>
      </c>
      <c r="D5173">
        <f t="shared" ca="1" si="232"/>
        <v>12.043055759090494</v>
      </c>
    </row>
    <row r="5174" spans="1:4" x14ac:dyDescent="0.25">
      <c r="A5174">
        <f t="shared" ca="1" si="231"/>
        <v>17.084351034960648</v>
      </c>
      <c r="D5174">
        <f t="shared" ca="1" si="232"/>
        <v>-17.509503130414199</v>
      </c>
    </row>
    <row r="5175" spans="1:4" x14ac:dyDescent="0.25">
      <c r="A5175">
        <f t="shared" ca="1" si="231"/>
        <v>-14.464546991245378</v>
      </c>
      <c r="D5175">
        <f t="shared" ca="1" si="232"/>
        <v>10.122618933386267</v>
      </c>
    </row>
    <row r="5176" spans="1:4" x14ac:dyDescent="0.25">
      <c r="A5176">
        <f t="shared" ca="1" si="231"/>
        <v>17.044353077963251</v>
      </c>
      <c r="D5176">
        <f t="shared" ca="1" si="232"/>
        <v>-4.3905759115217426</v>
      </c>
    </row>
    <row r="5177" spans="1:4" x14ac:dyDescent="0.25">
      <c r="A5177">
        <f t="shared" ca="1" si="231"/>
        <v>-0.78128018126444587</v>
      </c>
      <c r="D5177">
        <f t="shared" ca="1" si="232"/>
        <v>-12.272994688077477</v>
      </c>
    </row>
    <row r="5178" spans="1:4" x14ac:dyDescent="0.25">
      <c r="A5178">
        <f t="shared" ca="1" si="231"/>
        <v>-18.734533422297208</v>
      </c>
      <c r="D5178">
        <f t="shared" ca="1" si="232"/>
        <v>-12.335460816803748</v>
      </c>
    </row>
    <row r="5179" spans="1:4" x14ac:dyDescent="0.25">
      <c r="A5179">
        <f t="shared" ca="1" si="231"/>
        <v>14.435897719875399</v>
      </c>
      <c r="D5179">
        <f t="shared" ca="1" si="232"/>
        <v>-18.066282651827077</v>
      </c>
    </row>
    <row r="5180" spans="1:4" x14ac:dyDescent="0.25">
      <c r="A5180">
        <f t="shared" ca="1" si="231"/>
        <v>-6.7978105867367109</v>
      </c>
      <c r="D5180">
        <f t="shared" ca="1" si="232"/>
        <v>-16.669205766124733</v>
      </c>
    </row>
    <row r="5181" spans="1:4" x14ac:dyDescent="0.25">
      <c r="A5181">
        <f t="shared" ca="1" si="231"/>
        <v>-18.810322649581835</v>
      </c>
      <c r="D5181">
        <f t="shared" ca="1" si="232"/>
        <v>16.632030253825665</v>
      </c>
    </row>
    <row r="5182" spans="1:4" x14ac:dyDescent="0.25">
      <c r="A5182">
        <f t="shared" ca="1" si="231"/>
        <v>-17.138073081763249</v>
      </c>
      <c r="D5182">
        <f t="shared" ca="1" si="232"/>
        <v>4.478246534745506</v>
      </c>
    </row>
    <row r="5183" spans="1:4" x14ac:dyDescent="0.25">
      <c r="A5183">
        <f t="shared" ca="1" si="231"/>
        <v>-2.5920060909264286</v>
      </c>
      <c r="D5183">
        <f t="shared" ca="1" si="232"/>
        <v>12.48249563577453</v>
      </c>
    </row>
    <row r="5184" spans="1:4" x14ac:dyDescent="0.25">
      <c r="A5184">
        <f t="shared" ca="1" si="231"/>
        <v>-11.486332982817027</v>
      </c>
      <c r="D5184">
        <f t="shared" ca="1" si="232"/>
        <v>-14.807359064589061</v>
      </c>
    </row>
    <row r="5185" spans="1:4" x14ac:dyDescent="0.25">
      <c r="A5185">
        <f t="shared" ca="1" si="231"/>
        <v>-17.88719483168153</v>
      </c>
      <c r="D5185">
        <f t="shared" ca="1" si="232"/>
        <v>-10.831821211976935</v>
      </c>
    </row>
    <row r="5186" spans="1:4" x14ac:dyDescent="0.25">
      <c r="A5186">
        <f t="shared" ca="1" si="231"/>
        <v>15.41473588396218</v>
      </c>
      <c r="D5186">
        <f t="shared" ca="1" si="232"/>
        <v>-4.676508627875358</v>
      </c>
    </row>
    <row r="5187" spans="1:4" x14ac:dyDescent="0.25">
      <c r="A5187">
        <f t="shared" ca="1" si="231"/>
        <v>3.3368605951645307</v>
      </c>
      <c r="D5187">
        <f t="shared" ca="1" si="232"/>
        <v>-9.7495842780312127</v>
      </c>
    </row>
    <row r="5188" spans="1:4" x14ac:dyDescent="0.25">
      <c r="A5188">
        <f t="shared" ca="1" si="231"/>
        <v>13.679979938470147</v>
      </c>
      <c r="D5188">
        <f t="shared" ca="1" si="232"/>
        <v>-6.2222017475243074</v>
      </c>
    </row>
    <row r="5189" spans="1:4" x14ac:dyDescent="0.25">
      <c r="A5189">
        <f t="shared" ca="1" si="231"/>
        <v>1.9063165491806728</v>
      </c>
      <c r="D5189">
        <f t="shared" ca="1" si="232"/>
        <v>-12.837026379496796</v>
      </c>
    </row>
    <row r="5190" spans="1:4" x14ac:dyDescent="0.25">
      <c r="A5190">
        <f t="shared" ca="1" si="231"/>
        <v>-2.4724441763094198</v>
      </c>
      <c r="D5190">
        <f t="shared" ca="1" si="232"/>
        <v>-24.542861750567869</v>
      </c>
    </row>
    <row r="5191" spans="1:4" x14ac:dyDescent="0.25">
      <c r="A5191">
        <f t="shared" ca="1" si="231"/>
        <v>1.2876099772669889</v>
      </c>
      <c r="D5191">
        <f t="shared" ca="1" si="232"/>
        <v>17.27068359391658</v>
      </c>
    </row>
    <row r="5192" spans="1:4" x14ac:dyDescent="0.25">
      <c r="A5192">
        <f t="shared" ca="1" si="231"/>
        <v>0.1078456660824294</v>
      </c>
      <c r="D5192">
        <f t="shared" ca="1" si="232"/>
        <v>0.20831603299595031</v>
      </c>
    </row>
    <row r="5193" spans="1:4" x14ac:dyDescent="0.25">
      <c r="A5193">
        <f t="shared" ca="1" si="231"/>
        <v>-0.94992295664701842</v>
      </c>
      <c r="D5193">
        <f t="shared" ca="1" si="232"/>
        <v>-7.4994863237976084</v>
      </c>
    </row>
    <row r="5194" spans="1:4" x14ac:dyDescent="0.25">
      <c r="A5194">
        <f t="shared" ca="1" si="231"/>
        <v>-10.578932712803915</v>
      </c>
      <c r="D5194">
        <f t="shared" ca="1" si="232"/>
        <v>14.517377103872958</v>
      </c>
    </row>
    <row r="5195" spans="1:4" x14ac:dyDescent="0.25">
      <c r="A5195">
        <f t="shared" ca="1" si="231"/>
        <v>-14.046819802188413</v>
      </c>
      <c r="D5195">
        <f t="shared" ca="1" si="232"/>
        <v>4.6926278701813438</v>
      </c>
    </row>
    <row r="5196" spans="1:4" x14ac:dyDescent="0.25">
      <c r="A5196">
        <f t="shared" ca="1" si="231"/>
        <v>-7.0975695189869317</v>
      </c>
      <c r="D5196">
        <f t="shared" ca="1" si="232"/>
        <v>-8.6210737249819509</v>
      </c>
    </row>
    <row r="5197" spans="1:4" x14ac:dyDescent="0.25">
      <c r="A5197">
        <f t="shared" ca="1" si="231"/>
        <v>-7.3894698631433187</v>
      </c>
      <c r="D5197">
        <f t="shared" ca="1" si="232"/>
        <v>-5.8694029589508627</v>
      </c>
    </row>
    <row r="5198" spans="1:4" x14ac:dyDescent="0.25">
      <c r="A5198">
        <f t="shared" ca="1" si="231"/>
        <v>-9.7287866157531973</v>
      </c>
      <c r="D5198">
        <f t="shared" ca="1" si="232"/>
        <v>8.6926592101325131</v>
      </c>
    </row>
    <row r="5199" spans="1:4" x14ac:dyDescent="0.25">
      <c r="A5199">
        <f t="shared" ca="1" si="231"/>
        <v>12.139621611134231</v>
      </c>
      <c r="D5199">
        <f t="shared" ca="1" si="232"/>
        <v>-5.3276359057206077</v>
      </c>
    </row>
    <row r="5200" spans="1:4" x14ac:dyDescent="0.25">
      <c r="A5200">
        <f t="shared" ca="1" si="231"/>
        <v>2.6214411768129438</v>
      </c>
      <c r="D5200">
        <f t="shared" ca="1" si="232"/>
        <v>14.380604536971784</v>
      </c>
    </row>
    <row r="5201" spans="1:4" x14ac:dyDescent="0.25">
      <c r="A5201">
        <f t="shared" ca="1" si="231"/>
        <v>-10.847201574820897</v>
      </c>
      <c r="D5201">
        <f t="shared" ca="1" si="232"/>
        <v>-7.4062051003443177</v>
      </c>
    </row>
    <row r="5202" spans="1:4" x14ac:dyDescent="0.25">
      <c r="A5202">
        <f t="shared" ca="1" si="231"/>
        <v>-9.18989949612107</v>
      </c>
      <c r="D5202">
        <f t="shared" ca="1" si="232"/>
        <v>4.1266986149993423</v>
      </c>
    </row>
    <row r="5203" spans="1:4" x14ac:dyDescent="0.25">
      <c r="A5203">
        <f t="shared" ca="1" si="231"/>
        <v>-7.4244415551333098</v>
      </c>
      <c r="D5203">
        <f t="shared" ca="1" si="232"/>
        <v>-9.2684535705289566</v>
      </c>
    </row>
    <row r="5204" spans="1:4" x14ac:dyDescent="0.25">
      <c r="A5204">
        <f t="shared" ca="1" si="231"/>
        <v>15.144613311211877</v>
      </c>
      <c r="D5204">
        <f t="shared" ca="1" si="232"/>
        <v>-10.280180401665632</v>
      </c>
    </row>
    <row r="5205" spans="1:4" x14ac:dyDescent="0.25">
      <c r="A5205">
        <f t="shared" ca="1" si="231"/>
        <v>0.62662920887097329</v>
      </c>
      <c r="D5205">
        <f t="shared" ca="1" si="232"/>
        <v>0.69537542886429748</v>
      </c>
    </row>
    <row r="5206" spans="1:4" x14ac:dyDescent="0.25">
      <c r="A5206">
        <f t="shared" ca="1" si="231"/>
        <v>14.465341197117304</v>
      </c>
      <c r="D5206">
        <f t="shared" ca="1" si="232"/>
        <v>-1.4548725457697018</v>
      </c>
    </row>
    <row r="5207" spans="1:4" x14ac:dyDescent="0.25">
      <c r="A5207">
        <f t="shared" ca="1" si="231"/>
        <v>17.135984262329231</v>
      </c>
      <c r="D5207">
        <f t="shared" ca="1" si="232"/>
        <v>-0.341097058737861</v>
      </c>
    </row>
    <row r="5208" spans="1:4" x14ac:dyDescent="0.25">
      <c r="A5208">
        <f t="shared" ca="1" si="231"/>
        <v>-20.541008807716107</v>
      </c>
      <c r="D5208">
        <f t="shared" ca="1" si="232"/>
        <v>-6.8075022372025717</v>
      </c>
    </row>
    <row r="5209" spans="1:4" x14ac:dyDescent="0.25">
      <c r="A5209">
        <f t="shared" ca="1" si="231"/>
        <v>10.576296249765896</v>
      </c>
      <c r="D5209">
        <f t="shared" ca="1" si="232"/>
        <v>5.7646048188869505</v>
      </c>
    </row>
    <row r="5210" spans="1:4" x14ac:dyDescent="0.25">
      <c r="A5210">
        <f t="shared" ref="A5210:A5239" ca="1" si="233">RAND()*(18.25-(-21.07))+(-21.07)</f>
        <v>13.739258965329945</v>
      </c>
      <c r="D5210">
        <f t="shared" ref="D5210:D5239" ca="1" si="234">(NORMINV(RAND(),0.0571,$B$38))</f>
        <v>5.2597794726816458</v>
      </c>
    </row>
    <row r="5211" spans="1:4" x14ac:dyDescent="0.25">
      <c r="A5211">
        <f t="shared" ca="1" si="233"/>
        <v>-19.959749267554898</v>
      </c>
      <c r="D5211">
        <f t="shared" ca="1" si="234"/>
        <v>9.4806820942691221</v>
      </c>
    </row>
    <row r="5212" spans="1:4" x14ac:dyDescent="0.25">
      <c r="A5212">
        <f t="shared" ca="1" si="233"/>
        <v>-18.035565660979572</v>
      </c>
      <c r="D5212">
        <f t="shared" ca="1" si="234"/>
        <v>7.3919950044555485</v>
      </c>
    </row>
    <row r="5213" spans="1:4" x14ac:dyDescent="0.25">
      <c r="A5213">
        <f t="shared" ca="1" si="233"/>
        <v>-6.423673972075985</v>
      </c>
      <c r="D5213">
        <f t="shared" ca="1" si="234"/>
        <v>-3.5422604613696898</v>
      </c>
    </row>
    <row r="5214" spans="1:4" x14ac:dyDescent="0.25">
      <c r="A5214">
        <f t="shared" ca="1" si="233"/>
        <v>-0.73029756506038979</v>
      </c>
      <c r="D5214">
        <f t="shared" ca="1" si="234"/>
        <v>-5.7782148195804117</v>
      </c>
    </row>
    <row r="5215" spans="1:4" x14ac:dyDescent="0.25">
      <c r="A5215">
        <f t="shared" ca="1" si="233"/>
        <v>-14.572070844284585</v>
      </c>
      <c r="D5215">
        <f t="shared" ca="1" si="234"/>
        <v>2.0881029141219178</v>
      </c>
    </row>
    <row r="5216" spans="1:4" x14ac:dyDescent="0.25">
      <c r="A5216">
        <f t="shared" ca="1" si="233"/>
        <v>1.1946223332911323</v>
      </c>
      <c r="D5216">
        <f t="shared" ca="1" si="234"/>
        <v>-7.0634216806608707</v>
      </c>
    </row>
    <row r="5217" spans="1:4" x14ac:dyDescent="0.25">
      <c r="A5217">
        <f t="shared" ca="1" si="233"/>
        <v>-4.9889584169546204</v>
      </c>
      <c r="D5217">
        <f t="shared" ca="1" si="234"/>
        <v>16.219978384390068</v>
      </c>
    </row>
    <row r="5218" spans="1:4" x14ac:dyDescent="0.25">
      <c r="A5218">
        <f t="shared" ca="1" si="233"/>
        <v>-19.867357836528207</v>
      </c>
      <c r="D5218">
        <f t="shared" ca="1" si="234"/>
        <v>3.5045199248333012</v>
      </c>
    </row>
    <row r="5219" spans="1:4" x14ac:dyDescent="0.25">
      <c r="A5219">
        <f t="shared" ca="1" si="233"/>
        <v>2.2611703869205506</v>
      </c>
      <c r="D5219">
        <f t="shared" ca="1" si="234"/>
        <v>-0.29346123819985448</v>
      </c>
    </row>
    <row r="5220" spans="1:4" x14ac:dyDescent="0.25">
      <c r="A5220">
        <f t="shared" ca="1" si="233"/>
        <v>4.161171773291553</v>
      </c>
      <c r="D5220">
        <f t="shared" ca="1" si="234"/>
        <v>7.3135559285949041</v>
      </c>
    </row>
    <row r="5221" spans="1:4" x14ac:dyDescent="0.25">
      <c r="A5221">
        <f t="shared" ca="1" si="233"/>
        <v>15.895118262000949</v>
      </c>
      <c r="D5221">
        <f t="shared" ca="1" si="234"/>
        <v>6.0732727084323663</v>
      </c>
    </row>
    <row r="5222" spans="1:4" x14ac:dyDescent="0.25">
      <c r="A5222">
        <f t="shared" ca="1" si="233"/>
        <v>-16.437754545364744</v>
      </c>
      <c r="D5222">
        <f t="shared" ca="1" si="234"/>
        <v>3.9288792906386769</v>
      </c>
    </row>
    <row r="5223" spans="1:4" x14ac:dyDescent="0.25">
      <c r="A5223">
        <f t="shared" ca="1" si="233"/>
        <v>-16.007305227295667</v>
      </c>
      <c r="D5223">
        <f t="shared" ca="1" si="234"/>
        <v>5.0929531954639424</v>
      </c>
    </row>
    <row r="5224" spans="1:4" x14ac:dyDescent="0.25">
      <c r="A5224">
        <f t="shared" ca="1" si="233"/>
        <v>4.4054765905066624</v>
      </c>
      <c r="D5224">
        <f t="shared" ca="1" si="234"/>
        <v>-5.5113351489100779</v>
      </c>
    </row>
    <row r="5225" spans="1:4" x14ac:dyDescent="0.25">
      <c r="A5225">
        <f t="shared" ca="1" si="233"/>
        <v>-4.7440417993781523</v>
      </c>
      <c r="D5225">
        <f t="shared" ca="1" si="234"/>
        <v>2.0490416026503429</v>
      </c>
    </row>
    <row r="5226" spans="1:4" x14ac:dyDescent="0.25">
      <c r="A5226">
        <f t="shared" ca="1" si="233"/>
        <v>-15.460195352458161</v>
      </c>
      <c r="D5226">
        <f t="shared" ca="1" si="234"/>
        <v>-9.0906509858037587</v>
      </c>
    </row>
    <row r="5227" spans="1:4" x14ac:dyDescent="0.25">
      <c r="A5227">
        <f t="shared" ca="1" si="233"/>
        <v>-5.6078721644153511</v>
      </c>
      <c r="D5227">
        <f t="shared" ca="1" si="234"/>
        <v>-3.8194204927996318</v>
      </c>
    </row>
    <row r="5228" spans="1:4" x14ac:dyDescent="0.25">
      <c r="A5228">
        <f t="shared" ca="1" si="233"/>
        <v>-19.342713306566008</v>
      </c>
      <c r="D5228">
        <f t="shared" ca="1" si="234"/>
        <v>-4.0106633602984809</v>
      </c>
    </row>
    <row r="5229" spans="1:4" x14ac:dyDescent="0.25">
      <c r="A5229">
        <f t="shared" ca="1" si="233"/>
        <v>9.6771786383182743</v>
      </c>
      <c r="D5229">
        <f t="shared" ca="1" si="234"/>
        <v>-3.9295894094371366</v>
      </c>
    </row>
    <row r="5230" spans="1:4" x14ac:dyDescent="0.25">
      <c r="A5230">
        <f t="shared" ca="1" si="233"/>
        <v>-7.9524670239796862</v>
      </c>
      <c r="D5230">
        <f t="shared" ca="1" si="234"/>
        <v>5.931825524386162</v>
      </c>
    </row>
    <row r="5231" spans="1:4" x14ac:dyDescent="0.25">
      <c r="A5231">
        <f t="shared" ca="1" si="233"/>
        <v>-19.12767351444321</v>
      </c>
      <c r="D5231">
        <f t="shared" ca="1" si="234"/>
        <v>-2.0574774203503163</v>
      </c>
    </row>
    <row r="5232" spans="1:4" x14ac:dyDescent="0.25">
      <c r="A5232">
        <f t="shared" ca="1" si="233"/>
        <v>-17.080645241988012</v>
      </c>
      <c r="D5232">
        <f t="shared" ca="1" si="234"/>
        <v>30.300884170018794</v>
      </c>
    </row>
    <row r="5233" spans="1:4" x14ac:dyDescent="0.25">
      <c r="A5233">
        <f t="shared" ca="1" si="233"/>
        <v>-16.382656238807158</v>
      </c>
      <c r="D5233">
        <f t="shared" ca="1" si="234"/>
        <v>-0.82286251527162191</v>
      </c>
    </row>
    <row r="5234" spans="1:4" x14ac:dyDescent="0.25">
      <c r="A5234">
        <f t="shared" ca="1" si="233"/>
        <v>-14.18189583579324</v>
      </c>
      <c r="D5234">
        <f t="shared" ca="1" si="234"/>
        <v>2.9410726458358565</v>
      </c>
    </row>
    <row r="5235" spans="1:4" x14ac:dyDescent="0.25">
      <c r="A5235">
        <f t="shared" ca="1" si="233"/>
        <v>-7.8531879315372031</v>
      </c>
      <c r="D5235">
        <f t="shared" ca="1" si="234"/>
        <v>-5.277164157451983</v>
      </c>
    </row>
    <row r="5236" spans="1:4" x14ac:dyDescent="0.25">
      <c r="A5236">
        <f t="shared" ca="1" si="233"/>
        <v>7.8725578870222677</v>
      </c>
      <c r="D5236">
        <f t="shared" ca="1" si="234"/>
        <v>-11.274532797325</v>
      </c>
    </row>
    <row r="5237" spans="1:4" x14ac:dyDescent="0.25">
      <c r="A5237">
        <f t="shared" ca="1" si="233"/>
        <v>-7.4425946268496279</v>
      </c>
      <c r="D5237">
        <f t="shared" ca="1" si="234"/>
        <v>0.47864401245317306</v>
      </c>
    </row>
    <row r="5238" spans="1:4" x14ac:dyDescent="0.25">
      <c r="A5238">
        <f t="shared" ca="1" si="233"/>
        <v>-20.089580519314445</v>
      </c>
      <c r="D5238">
        <f t="shared" ca="1" si="234"/>
        <v>10.062739733047874</v>
      </c>
    </row>
    <row r="5239" spans="1:4" x14ac:dyDescent="0.25">
      <c r="A5239">
        <f t="shared" ca="1" si="233"/>
        <v>-5.8153162748115328</v>
      </c>
      <c r="D5239">
        <f t="shared" ca="1" si="234"/>
        <v>-8.0177026935627609</v>
      </c>
    </row>
  </sheetData>
  <mergeCells count="2">
    <mergeCell ref="A19:B19"/>
    <mergeCell ref="A20:B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</vt:lpstr>
      <vt:lpstr>DIVIDEND VALUATION</vt:lpstr>
      <vt:lpstr>PORTFOLIO</vt:lpstr>
      <vt:lpstr>MONTE 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Brian Dentino</cp:lastModifiedBy>
  <dcterms:created xsi:type="dcterms:W3CDTF">2017-07-10T12:49:41Z</dcterms:created>
  <dcterms:modified xsi:type="dcterms:W3CDTF">2017-07-28T03:20:36Z</dcterms:modified>
</cp:coreProperties>
</file>